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8187558C-D2DC-49F0-87C7-5B34B661DA5F}" xr6:coauthVersionLast="36" xr6:coauthVersionMax="36" xr10:uidLastSave="{00000000-0000-0000-0000-000000000000}"/>
  <workbookProtection workbookAlgorithmName="SHA-512" workbookHashValue="0H+rsYy1ULLI/dLmb0+JzyXOmQLBNdeiJshy80bKWLeRmZtdqmMWzRWxrNaJvvVO0tgGbmJ+o/ZVwLi4l07wUg==" workbookSaltValue="JXmQKnISkhMLIpGeEMlUiw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DD7" i="5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JC53" i="4"/>
  <c r="HJ53" i="4"/>
  <c r="GQ53" i="4"/>
  <c r="FE53" i="4"/>
  <c r="EL53" i="4"/>
  <c r="CS53" i="4"/>
  <c r="BG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FE31" i="4"/>
  <c r="EL31" i="4"/>
  <c r="CS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HJ30" i="4"/>
  <c r="MA51" i="4"/>
  <c r="IT76" i="4"/>
  <c r="CS51" i="4"/>
  <c r="BZ76" i="4"/>
  <c r="CS30" i="4"/>
  <c r="C11" i="5"/>
  <c r="D11" i="5"/>
  <c r="E11" i="5"/>
  <c r="B11" i="5"/>
  <c r="BK76" i="4" l="1"/>
  <c r="LH51" i="4"/>
  <c r="BZ30" i="4"/>
  <c r="LT76" i="4"/>
  <c r="GQ51" i="4"/>
  <c r="LH30" i="4"/>
  <c r="GQ30" i="4"/>
  <c r="IE76" i="4"/>
  <c r="BZ51" i="4"/>
  <c r="HP76" i="4"/>
  <c r="FX30" i="4"/>
  <c r="BG30" i="4"/>
  <c r="FX51" i="4"/>
  <c r="KO30" i="4"/>
  <c r="BG51" i="4"/>
  <c r="AV76" i="4"/>
  <c r="KO51" i="4"/>
  <c r="LE76" i="4"/>
  <c r="KP76" i="4"/>
  <c r="HA76" i="4"/>
  <c r="AN51" i="4"/>
  <c r="FE30" i="4"/>
  <c r="AN30" i="4"/>
  <c r="AG76" i="4"/>
  <c r="JV51" i="4"/>
  <c r="FE51" i="4"/>
  <c r="JV30" i="4"/>
  <c r="JC51" i="4"/>
  <c r="KA76" i="4"/>
  <c r="EL51" i="4"/>
  <c r="JC30" i="4"/>
  <c r="EL30" i="4"/>
  <c r="U30" i="4"/>
  <c r="R76" i="4"/>
  <c r="GL76" i="4"/>
  <c r="U51" i="4"/>
</calcChain>
</file>

<file path=xl/sharedStrings.xml><?xml version="1.0" encoding="utf-8"?>
<sst xmlns="http://schemas.openxmlformats.org/spreadsheetml/2006/main" count="278" uniqueCount="142">
  <si>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</si>
  <si>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</si>
  <si>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</si>
  <si>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</si>
  <si>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</si>
  <si>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</si>
  <si>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</si>
  <si>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</si>
  <si>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</si>
  <si>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</si>
  <si>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</si>
  <si>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</si>
  <si>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</si>
  <si>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</si>
  <si>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</si>
  <si>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</si>
  <si>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</si>
  <si>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</si>
  <si>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</si>
  <si>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</si>
  <si>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</si>
  <si>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</si>
  <si>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</si>
  <si>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</si>
  <si>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</si>
  <si>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</si>
  <si>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</si>
  <si>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</si>
  <si>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</si>
  <si>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</si>
  <si>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</si>
  <si>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</si>
  <si>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</si>
  <si>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</si>
  <si>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</si>
  <si>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</si>
  <si>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</si>
  <si>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</si>
  <si>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</si>
  <si>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</si>
  <si>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</si>
  <si>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</si>
  <si>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</si>
  <si>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</si>
  <si>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</si>
  <si>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</si>
  <si>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</si>
  <si>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</si>
  <si>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</si>
  <si>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</si>
  <si>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</si>
  <si>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</si>
  <si>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</si>
  <si>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</si>
  <si>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</si>
  <si>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</si>
  <si>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</si>
  <si>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</si>
  <si>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</si>
  <si>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</si>
  <si>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</si>
  <si>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</si>
  <si>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</si>
  <si>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</si>
  <si>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</si>
  <si>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</si>
  <si>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</si>
  <si>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</si>
  <si>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</si>
  <si>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</si>
  <si>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</si>
  <si>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</si>
  <si>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</si>
  <si>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</si>
  <si>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</si>
  <si>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</si>
  <si>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</si>
  <si>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</si>
  <si>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</si>
  <si>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</si>
  <si>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</si>
  <si>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</si>
  <si>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</si>
  <si>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</si>
  <si>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</si>
  <si>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</si>
  <si>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</si>
  <si>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</si>
  <si>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</si>
  <si>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</si>
  <si>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</si>
  <si>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</si>
  <si>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</si>
  <si>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</si>
  <si>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</si>
  <si>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</si>
  <si>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</si>
  <si>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</si>
  <si>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</si>
  <si>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</si>
  <si>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</si>
  <si>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</si>
  <si>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</si>
  <si>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</si>
  <si>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</si>
  <si>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</si>
  <si>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</si>
  <si>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</si>
  <si>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</si>
  <si>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</si>
  <si>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</si>
  <si>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</si>
  <si>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</si>
  <si>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</si>
  <si>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</si>
  <si>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</si>
  <si>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</si>
  <si>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</si>
  <si>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</si>
  <si>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</si>
  <si>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</si>
  <si>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中央駐車場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</si>
  <si>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</si>
  <si>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</si>
  <si>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</si>
  <si>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</si>
  <si>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</si>
  <si>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</si>
  <si>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</si>
  <si>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</si>
  <si>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</si>
  <si>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</si>
  <si>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</si>
  <si>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</si>
  <si>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</si>
  <si>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</si>
  <si>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</si>
  <si>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</si>
  <si>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⑪稼働率
減少傾向にあるが、類似施設平均値を若干上回っている。
</t>
    <phoneticPr fontId="5"/>
  </si>
  <si>
    <t xml:space="preserve">①収益的収支比率
類似施設平均を下回っており、近年は感染症の影響により減収となったため、比率は減少している。
④売上高GOP比率
⑤EBITDA
売上高ＧＯＰ比率は、類似施設を上回っており、利益率は高い。
ＥＢＩＴＤＡが平均値を下回っているのは、収容台数が33台と小規模な駐車場であり、利益そのものが少ないことが原因として挙げられる。
</t>
    <phoneticPr fontId="5"/>
  </si>
  <si>
    <t xml:space="preserve">⑧設備投資見込額
平面駐車場であり、大きな改修等新たな設備投資は見込んでいないが、機器の老朽化及びインボイス制度導入に伴い、機器の更新を行っている。
</t>
    <phoneticPr fontId="5"/>
  </si>
  <si>
    <t xml:space="preserve">収入は減少傾向にあるが、営業に関する収益性は平均値以上である。稼働率についても平均値以上の値となっている。
中心市街地に位置するため、買い物客等の利用が多い。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</si>
</sst>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385.3</c:v>
                </c:pt>
                <c:pt idx="1">
                  <c:v>309.8</c:v>
                </c:pt>
                <c:pt idx="2">
                  <c:v>208.5</c:v>
                </c:pt>
                <c:pt idx="3">
                  <c:v>235.3</c:v>
                </c:pt>
                <c:pt idx="4">
                  <c:v>206.6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5-43A4-AB4C-DF675E565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99392"/>
        <c:axId val="3919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230.7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5-43A4-AB4C-DF675E565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9392"/>
        <c:axId val="39195392"/>
      </c:lineChart>
      <c:catAx>
        <c:axId val="3909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195392"/>
        <c:crosses val="autoZero"/>
        <c:auto val="1"/>
        <c:lblAlgn val="ctr"/>
        <c:lblOffset val="100"/>
        <c:noMultiLvlLbl val="1"/>
      </c:catAx>
      <c:valAx>
        <c:axId val="3919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099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A-47F7-B526-820146FF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56352"/>
        <c:axId val="7557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1555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A-47F7-B526-820146FF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56352"/>
        <c:axId val="75579392"/>
      </c:lineChart>
      <c:catAx>
        <c:axId val="55556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5579392"/>
        <c:crosses val="autoZero"/>
        <c:auto val="1"/>
        <c:lblAlgn val="ctr"/>
        <c:lblOffset val="100"/>
        <c:noMultiLvlLbl val="1"/>
      </c:catAx>
      <c:valAx>
        <c:axId val="7557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56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4E-402F-B382-414259E7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43776"/>
        <c:axId val="7604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E-402F-B382-414259E7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43776"/>
        <c:axId val="76045696"/>
      </c:lineChart>
      <c:catAx>
        <c:axId val="7604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045696"/>
        <c:crosses val="autoZero"/>
        <c:auto val="1"/>
        <c:lblAlgn val="ctr"/>
        <c:lblOffset val="100"/>
        <c:noMultiLvlLbl val="1"/>
      </c:catAx>
      <c:valAx>
        <c:axId val="7604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043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7CF-4542-87F9-8F065986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38944"/>
        <c:axId val="9874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542-87F9-8F065986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944"/>
        <c:axId val="98740864"/>
      </c:lineChart>
      <c:catAx>
        <c:axId val="98738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40864"/>
        <c:crosses val="autoZero"/>
        <c:auto val="1"/>
        <c:lblAlgn val="ctr"/>
        <c:lblOffset val="100"/>
        <c:noMultiLvlLbl val="1"/>
      </c:catAx>
      <c:valAx>
        <c:axId val="9874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38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0-436B-9187-338188AD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19520"/>
        <c:axId val="13643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1.7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0-436B-9187-338188AD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19520"/>
        <c:axId val="136438144"/>
      </c:lineChart>
      <c:catAx>
        <c:axId val="11461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6438144"/>
        <c:crosses val="autoZero"/>
        <c:auto val="1"/>
        <c:lblAlgn val="ctr"/>
        <c:lblOffset val="100"/>
        <c:noMultiLvlLbl val="1"/>
      </c:catAx>
      <c:valAx>
        <c:axId val="13643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4619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9-4B3E-8842-26697BED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98464"/>
        <c:axId val="5520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9-4B3E-8842-26697BED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8464"/>
        <c:axId val="55200384"/>
      </c:lineChart>
      <c:catAx>
        <c:axId val="55198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00384"/>
        <c:crosses val="autoZero"/>
        <c:auto val="1"/>
        <c:lblAlgn val="ctr"/>
        <c:lblOffset val="100"/>
        <c:noMultiLvlLbl val="1"/>
      </c:catAx>
      <c:valAx>
        <c:axId val="5520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5198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190.9</c:v>
                </c:pt>
                <c:pt idx="1">
                  <c:v>197</c:v>
                </c:pt>
                <c:pt idx="2">
                  <c:v>169.7</c:v>
                </c:pt>
                <c:pt idx="3">
                  <c:v>157.6</c:v>
                </c:pt>
                <c:pt idx="4">
                  <c:v>166.7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E-4F24-B522-C1BDCA4D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9520"/>
        <c:axId val="5526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164.6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E-4F24-B522-C1BDCA4D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59520"/>
        <c:axId val="55261440"/>
      </c:lineChart>
      <c:catAx>
        <c:axId val="5525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61440"/>
        <c:crosses val="autoZero"/>
        <c:auto val="1"/>
        <c:lblAlgn val="ctr"/>
        <c:lblOffset val="100"/>
        <c:noMultiLvlLbl val="1"/>
      </c:catAx>
      <c:valAx>
        <c:axId val="5526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59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74.099999999999994</c:v>
                </c:pt>
                <c:pt idx="1">
                  <c:v>67.7</c:v>
                </c:pt>
                <c:pt idx="2">
                  <c:v>52</c:v>
                </c:pt>
                <c:pt idx="3">
                  <c:v>57.5</c:v>
                </c:pt>
                <c:pt idx="4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5-4239-A29E-C56BAE92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2864"/>
        <c:axId val="5533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36.200000000000003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5-4239-A29E-C56BAE92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2864"/>
        <c:axId val="55334784"/>
      </c:lineChart>
      <c:catAx>
        <c:axId val="55332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334784"/>
        <c:crosses val="autoZero"/>
        <c:auto val="1"/>
        <c:lblAlgn val="ctr"/>
        <c:lblOffset val="100"/>
        <c:noMultiLvlLbl val="1"/>
      </c:catAx>
      <c:valAx>
        <c:axId val="5533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332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2796</c:v>
                </c:pt>
                <c:pt idx="1">
                  <c:v>3051</c:v>
                </c:pt>
                <c:pt idx="2">
                  <c:v>1453</c:v>
                </c:pt>
                <c:pt idx="3">
                  <c:v>1419</c:v>
                </c:pt>
                <c:pt idx="4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D-43A2-9240-70B5021B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52704"/>
        <c:axId val="5535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24482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D-43A2-9240-70B5021B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2704"/>
        <c:axId val="55354880"/>
      </c:lineChart>
      <c:catAx>
        <c:axId val="55352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354880"/>
        <c:crosses val="autoZero"/>
        <c:auto val="1"/>
        <c:lblAlgn val="ctr"/>
        <c:lblOffset val="100"/>
        <c:noMultiLvlLbl val="1"/>
      </c:catAx>
      <c:valAx>
        <c:axId val="5535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5352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LL5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中央駐車場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938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139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385.3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309.8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208.5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235.3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206.6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190.9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197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169.7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157.6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166.7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465.2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230.7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3200.8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274.39999999999998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972.8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9.6999999999999993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1.7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4.8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164.6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128.5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138.1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152.4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140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138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74.099999999999994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67.7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57.5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51.6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2796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3051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1453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1419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1348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98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13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33.700000000000003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36.200000000000003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-56.4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16.899999999999999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26.4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6546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24482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1059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2866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4637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141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61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18698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51.7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1555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764.6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72.599999999999994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50.4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2T5t4VkM+v8LDZJX9jGzfmTchmPvVJZ4vpZAaxsbFf4qkcUaQ+ibYwYhGNhapoTT7dU7ePXvlkGdOGl84Zqc7Q==" saltValue="OPzLHmdv+TgYtt3Uypj25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103</v>
      </c>
      <c r="AW5" s="47" t="s">
        <v>104</v>
      </c>
      <c r="AX5" s="47" t="s">
        <v>102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104</v>
      </c>
      <c r="BI5" s="47" t="s">
        <v>105</v>
      </c>
      <c r="BJ5" s="47" t="s">
        <v>106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103</v>
      </c>
      <c r="BS5" s="47" t="s">
        <v>107</v>
      </c>
      <c r="BT5" s="47" t="s">
        <v>91</v>
      </c>
      <c r="BU5" s="47" t="s">
        <v>106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108</v>
      </c>
      <c r="CC5" s="47" t="s">
        <v>103</v>
      </c>
      <c r="CD5" s="47" t="s">
        <v>109</v>
      </c>
      <c r="CE5" s="47" t="s">
        <v>110</v>
      </c>
      <c r="CF5" s="47" t="s">
        <v>111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103</v>
      </c>
      <c r="CQ5" s="47" t="s">
        <v>104</v>
      </c>
      <c r="CR5" s="47" t="s">
        <v>112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113</v>
      </c>
      <c r="DA5" s="47" t="s">
        <v>103</v>
      </c>
      <c r="DB5" s="47" t="s">
        <v>104</v>
      </c>
      <c r="DC5" s="47" t="s">
        <v>91</v>
      </c>
      <c r="DD5" s="47" t="s">
        <v>106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103</v>
      </c>
      <c r="DM5" s="47" t="s">
        <v>104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114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愛媛県八幡浜市</v>
      </c>
      <c r="I6" s="48" t="str">
        <f t="shared" si="1"/>
        <v>中央駐車場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24</v>
      </c>
      <c r="S6" s="50" t="str">
        <f t="shared" si="1"/>
        <v>公共施設</v>
      </c>
      <c r="T6" s="50" t="str">
        <f t="shared" si="1"/>
        <v>無</v>
      </c>
      <c r="U6" s="51">
        <f t="shared" si="1"/>
        <v>938</v>
      </c>
      <c r="V6" s="51">
        <f t="shared" si="1"/>
        <v>33</v>
      </c>
      <c r="W6" s="51">
        <f t="shared" si="1"/>
        <v>120</v>
      </c>
      <c r="X6" s="50" t="str">
        <f t="shared" si="1"/>
        <v>代行制</v>
      </c>
      <c r="Y6" s="52">
        <f>IF(Y8="-",NA(),Y8)</f>
        <v>385.3</v>
      </c>
      <c r="Z6" s="52">
        <f t="shared" ref="Z6:AH6" si="2">IF(Z8="-",NA(),Z8)</f>
        <v>309.8</v>
      </c>
      <c r="AA6" s="52">
        <f t="shared" si="2"/>
        <v>208.5</v>
      </c>
      <c r="AB6" s="52">
        <f t="shared" si="2"/>
        <v>235.3</v>
      </c>
      <c r="AC6" s="52">
        <f t="shared" si="2"/>
        <v>206.6</v>
      </c>
      <c r="AD6" s="52">
        <f t="shared" si="2"/>
        <v>465.2</v>
      </c>
      <c r="AE6" s="52">
        <f t="shared" si="2"/>
        <v>230.7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1.7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7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74.099999999999994</v>
      </c>
      <c r="BG6" s="52">
        <f t="shared" ref="BG6:BO6" si="5">IF(BG8="-",NA(),BG8)</f>
        <v>67.7</v>
      </c>
      <c r="BH6" s="52">
        <f t="shared" si="5"/>
        <v>52</v>
      </c>
      <c r="BI6" s="52">
        <f t="shared" si="5"/>
        <v>57.5</v>
      </c>
      <c r="BJ6" s="52">
        <f t="shared" si="5"/>
        <v>51.6</v>
      </c>
      <c r="BK6" s="52">
        <f t="shared" si="5"/>
        <v>33.700000000000003</v>
      </c>
      <c r="BL6" s="52">
        <f t="shared" si="5"/>
        <v>36.200000000000003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2796</v>
      </c>
      <c r="BR6" s="53">
        <f t="shared" ref="BR6:BZ6" si="6">IF(BR8="-",NA(),BR8)</f>
        <v>3051</v>
      </c>
      <c r="BS6" s="53">
        <f t="shared" si="6"/>
        <v>1453</v>
      </c>
      <c r="BT6" s="53">
        <f t="shared" si="6"/>
        <v>1419</v>
      </c>
      <c r="BU6" s="53">
        <f t="shared" si="6"/>
        <v>1348</v>
      </c>
      <c r="BV6" s="53">
        <f t="shared" si="6"/>
        <v>6546</v>
      </c>
      <c r="BW6" s="53">
        <f t="shared" si="6"/>
        <v>24482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115</v>
      </c>
      <c r="CM6" s="51">
        <f t="shared" ref="CM6:CN6" si="7">CM8</f>
        <v>61</v>
      </c>
      <c r="CN6" s="51">
        <f t="shared" si="7"/>
        <v>18698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1555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190.9</v>
      </c>
      <c r="DL6" s="52">
        <f t="shared" ref="DL6:DT6" si="9">IF(DL8="-",NA(),DL8)</f>
        <v>197</v>
      </c>
      <c r="DM6" s="52">
        <f t="shared" si="9"/>
        <v>169.7</v>
      </c>
      <c r="DN6" s="52">
        <f t="shared" si="9"/>
        <v>157.6</v>
      </c>
      <c r="DO6" s="52">
        <f t="shared" si="9"/>
        <v>166.7</v>
      </c>
      <c r="DP6" s="52">
        <f t="shared" si="9"/>
        <v>159.69999999999999</v>
      </c>
      <c r="DQ6" s="52">
        <f t="shared" si="9"/>
        <v>164.6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116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八幡浜市</v>
      </c>
      <c r="I7" s="48" t="str">
        <f t="shared" si="10"/>
        <v>中央駐車場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938</v>
      </c>
      <c r="V7" s="51">
        <f t="shared" si="10"/>
        <v>33</v>
      </c>
      <c r="W7" s="51">
        <f t="shared" si="10"/>
        <v>120</v>
      </c>
      <c r="X7" s="50" t="str">
        <f t="shared" si="10"/>
        <v>代行制</v>
      </c>
      <c r="Y7" s="52">
        <f>Y8</f>
        <v>385.3</v>
      </c>
      <c r="Z7" s="52">
        <f t="shared" ref="Z7:AH7" si="11">Z8</f>
        <v>309.8</v>
      </c>
      <c r="AA7" s="52">
        <f t="shared" si="11"/>
        <v>208.5</v>
      </c>
      <c r="AB7" s="52">
        <f t="shared" si="11"/>
        <v>235.3</v>
      </c>
      <c r="AC7" s="52">
        <f t="shared" si="11"/>
        <v>206.6</v>
      </c>
      <c r="AD7" s="52">
        <f t="shared" si="11"/>
        <v>465.2</v>
      </c>
      <c r="AE7" s="52">
        <f t="shared" si="11"/>
        <v>230.7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1.7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7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74.099999999999994</v>
      </c>
      <c r="BG7" s="52">
        <f t="shared" ref="BG7:BO7" si="14">BG8</f>
        <v>67.7</v>
      </c>
      <c r="BH7" s="52">
        <f t="shared" si="14"/>
        <v>52</v>
      </c>
      <c r="BI7" s="52">
        <f t="shared" si="14"/>
        <v>57.5</v>
      </c>
      <c r="BJ7" s="52">
        <f t="shared" si="14"/>
        <v>51.6</v>
      </c>
      <c r="BK7" s="52">
        <f t="shared" si="14"/>
        <v>33.700000000000003</v>
      </c>
      <c r="BL7" s="52">
        <f t="shared" si="14"/>
        <v>36.200000000000003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2796</v>
      </c>
      <c r="BR7" s="53">
        <f t="shared" ref="BR7:BZ7" si="15">BR8</f>
        <v>3051</v>
      </c>
      <c r="BS7" s="53">
        <f t="shared" si="15"/>
        <v>1453</v>
      </c>
      <c r="BT7" s="53">
        <f t="shared" si="15"/>
        <v>1419</v>
      </c>
      <c r="BU7" s="53">
        <f t="shared" si="15"/>
        <v>1348</v>
      </c>
      <c r="BV7" s="53">
        <f t="shared" si="15"/>
        <v>6546</v>
      </c>
      <c r="BW7" s="53">
        <f t="shared" si="15"/>
        <v>24482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117</v>
      </c>
      <c r="CC7" s="52" t="s">
        <v>117</v>
      </c>
      <c r="CD7" s="52" t="s">
        <v>117</v>
      </c>
      <c r="CE7" s="52" t="s">
        <v>117</v>
      </c>
      <c r="CF7" s="52" t="s">
        <v>117</v>
      </c>
      <c r="CG7" s="52" t="s">
        <v>117</v>
      </c>
      <c r="CH7" s="52" t="s">
        <v>117</v>
      </c>
      <c r="CI7" s="52" t="s">
        <v>117</v>
      </c>
      <c r="CJ7" s="52" t="s">
        <v>117</v>
      </c>
      <c r="CK7" s="52" t="s">
        <v>118</v>
      </c>
      <c r="CL7" s="49"/>
      <c r="CM7" s="51">
        <f>CM8</f>
        <v>61</v>
      </c>
      <c r="CN7" s="51">
        <f>CN8</f>
        <v>18698</v>
      </c>
      <c r="CO7" s="52" t="s">
        <v>117</v>
      </c>
      <c r="CP7" s="52" t="s">
        <v>117</v>
      </c>
      <c r="CQ7" s="52" t="s">
        <v>117</v>
      </c>
      <c r="CR7" s="52" t="s">
        <v>117</v>
      </c>
      <c r="CS7" s="52" t="s">
        <v>117</v>
      </c>
      <c r="CT7" s="52" t="s">
        <v>117</v>
      </c>
      <c r="CU7" s="52" t="s">
        <v>117</v>
      </c>
      <c r="CV7" s="52" t="s">
        <v>117</v>
      </c>
      <c r="CW7" s="52" t="s">
        <v>117</v>
      </c>
      <c r="CX7" s="52" t="s">
        <v>119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1555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190.9</v>
      </c>
      <c r="DL7" s="52">
        <f t="shared" ref="DL7:DT7" si="17">DL8</f>
        <v>197</v>
      </c>
      <c r="DM7" s="52">
        <f t="shared" si="17"/>
        <v>169.7</v>
      </c>
      <c r="DN7" s="52">
        <f t="shared" si="17"/>
        <v>157.6</v>
      </c>
      <c r="DO7" s="52">
        <f t="shared" si="17"/>
        <v>166.7</v>
      </c>
      <c r="DP7" s="52">
        <f t="shared" si="17"/>
        <v>159.69999999999999</v>
      </c>
      <c r="DQ7" s="52">
        <f t="shared" si="17"/>
        <v>164.6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7</v>
      </c>
      <c r="H8" s="55" t="s">
        <v>120</v>
      </c>
      <c r="I8" s="55" t="s">
        <v>121</v>
      </c>
      <c r="J8" s="55" t="s">
        <v>122</v>
      </c>
      <c r="K8" s="55" t="s">
        <v>123</v>
      </c>
      <c r="L8" s="55" t="s">
        <v>124</v>
      </c>
      <c r="M8" s="55" t="s">
        <v>125</v>
      </c>
      <c r="N8" s="55" t="s">
        <v>126</v>
      </c>
      <c r="O8" s="56" t="s">
        <v>127</v>
      </c>
      <c r="P8" s="57" t="s">
        <v>128</v>
      </c>
      <c r="Q8" s="57" t="s">
        <v>129</v>
      </c>
      <c r="R8" s="58">
        <v>24</v>
      </c>
      <c r="S8" s="57" t="s">
        <v>130</v>
      </c>
      <c r="T8" s="57" t="s">
        <v>131</v>
      </c>
      <c r="U8" s="58">
        <v>938</v>
      </c>
      <c r="V8" s="58">
        <v>33</v>
      </c>
      <c r="W8" s="58">
        <v>120</v>
      </c>
      <c r="X8" s="57" t="s">
        <v>132</v>
      </c>
      <c r="Y8" s="59">
        <v>385.3</v>
      </c>
      <c r="Z8" s="59">
        <v>309.8</v>
      </c>
      <c r="AA8" s="59">
        <v>208.5</v>
      </c>
      <c r="AB8" s="59">
        <v>235.3</v>
      </c>
      <c r="AC8" s="59">
        <v>206.6</v>
      </c>
      <c r="AD8" s="59">
        <v>465.2</v>
      </c>
      <c r="AE8" s="59">
        <v>230.7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1.7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7</v>
      </c>
      <c r="BB8" s="60">
        <v>98</v>
      </c>
      <c r="BC8" s="60">
        <v>13</v>
      </c>
      <c r="BD8" s="60">
        <v>2</v>
      </c>
      <c r="BE8" s="60">
        <v>33</v>
      </c>
      <c r="BF8" s="59">
        <v>74.099999999999994</v>
      </c>
      <c r="BG8" s="59">
        <v>67.7</v>
      </c>
      <c r="BH8" s="59">
        <v>52</v>
      </c>
      <c r="BI8" s="59">
        <v>57.5</v>
      </c>
      <c r="BJ8" s="59">
        <v>51.6</v>
      </c>
      <c r="BK8" s="59">
        <v>33.700000000000003</v>
      </c>
      <c r="BL8" s="59">
        <v>36.200000000000003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2796</v>
      </c>
      <c r="BR8" s="60">
        <v>3051</v>
      </c>
      <c r="BS8" s="60">
        <v>1453</v>
      </c>
      <c r="BT8" s="61">
        <v>1419</v>
      </c>
      <c r="BU8" s="61">
        <v>1348</v>
      </c>
      <c r="BV8" s="60">
        <v>6546</v>
      </c>
      <c r="BW8" s="60">
        <v>24482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124</v>
      </c>
      <c r="CC8" s="59" t="s">
        <v>124</v>
      </c>
      <c r="CD8" s="59" t="s">
        <v>124</v>
      </c>
      <c r="CE8" s="59" t="s">
        <v>124</v>
      </c>
      <c r="CF8" s="59" t="s">
        <v>124</v>
      </c>
      <c r="CG8" s="59" t="s">
        <v>124</v>
      </c>
      <c r="CH8" s="59" t="s">
        <v>124</v>
      </c>
      <c r="CI8" s="59" t="s">
        <v>124</v>
      </c>
      <c r="CJ8" s="59" t="s">
        <v>124</v>
      </c>
      <c r="CK8" s="59" t="s">
        <v>124</v>
      </c>
      <c r="CL8" s="56" t="s">
        <v>124</v>
      </c>
      <c r="CM8" s="58">
        <v>61</v>
      </c>
      <c r="CN8" s="58">
        <v>18698</v>
      </c>
      <c r="CO8" s="59" t="s">
        <v>124</v>
      </c>
      <c r="CP8" s="59" t="s">
        <v>124</v>
      </c>
      <c r="CQ8" s="59" t="s">
        <v>124</v>
      </c>
      <c r="CR8" s="59" t="s">
        <v>124</v>
      </c>
      <c r="CS8" s="59" t="s">
        <v>124</v>
      </c>
      <c r="CT8" s="59" t="s">
        <v>124</v>
      </c>
      <c r="CU8" s="59" t="s">
        <v>124</v>
      </c>
      <c r="CV8" s="59" t="s">
        <v>124</v>
      </c>
      <c r="CW8" s="59" t="s">
        <v>124</v>
      </c>
      <c r="CX8" s="59" t="s">
        <v>124</v>
      </c>
      <c r="CY8" s="56" t="s">
        <v>124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1555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190.9</v>
      </c>
      <c r="DL8" s="59">
        <v>197</v>
      </c>
      <c r="DM8" s="59">
        <v>169.7</v>
      </c>
      <c r="DN8" s="59">
        <v>157.6</v>
      </c>
      <c r="DO8" s="59">
        <v>166.7</v>
      </c>
      <c r="DP8" s="59">
        <v>159.69999999999999</v>
      </c>
      <c r="DQ8" s="59">
        <v>164.6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133</v>
      </c>
      <c r="C10" s="64" t="s">
        <v>134</v>
      </c>
      <c r="D10" s="64" t="s">
        <v>135</v>
      </c>
      <c r="E10" s="64" t="s">
        <v>136</v>
      </c>
      <c r="F10" s="64" t="s">
        <v>137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2024-02-03T01:54:37Z</cp:lastPrinted>
  <dcterms:created xsi:type="dcterms:W3CDTF">2024-01-11T00:15:23Z</dcterms:created>
  <dcterms:modified xsi:type="dcterms:W3CDTF">2024-02-20T07:16:11Z</dcterms:modified>
  <cp:category/>
</cp:coreProperties>
</file>