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75850981-5515-4F76-AD7A-F39C3BC9A6D3}"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C36"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 r="BW34" i="10" l="1"/>
  <c r="BW35" i="10" l="1"/>
  <c r="BW36" i="10" s="1"/>
  <c r="CO34" i="10" l="1"/>
  <c r="CO35" i="10" s="1"/>
  <c r="CO36" i="10" s="1"/>
  <c r="CO37" i="10" s="1"/>
  <c r="CO38" i="10" s="1"/>
</calcChain>
</file>

<file path=xl/sharedStrings.xml><?xml version="1.0" encoding="utf-8"?>
<sst xmlns="http://schemas.openxmlformats.org/spreadsheetml/2006/main" count="1170" uniqueCount="615">
  <si>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</si>
  <si>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</si>
  <si>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</si>
  <si>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</si>
  <si>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</si>
  <si>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</si>
  <si>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</si>
  <si>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</si>
  <si>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</si>
  <si>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</si>
  <si>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</si>
  <si>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</si>
  <si>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</si>
  <si>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</si>
  <si>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</si>
  <si>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</si>
  <si>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</si>
  <si>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</si>
  <si>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</si>
  <si>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</si>
  <si>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</si>
  <si>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</si>
  <si>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</si>
  <si>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</si>
  <si>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</si>
  <si>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</si>
  <si>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</si>
  <si>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</si>
  <si>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</si>
  <si>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</si>
  <si>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</si>
  <si>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</si>
  <si>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</si>
  <si>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</si>
  <si>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</si>
  <si>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</si>
  <si>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</si>
  <si>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</si>
  <si>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</si>
  <si>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</si>
  <si>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</si>
  <si>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</si>
  <si>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</si>
  <si>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</si>
  <si>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</si>
  <si>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</si>
  <si>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</si>
  <si>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</si>
  <si>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</si>
  <si>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</si>
  <si>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</si>
  <si>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</si>
  <si>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</si>
  <si>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</si>
  <si>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</si>
  <si>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</si>
  <si>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</si>
  <si>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</si>
  <si>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</si>
  <si>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</si>
  <si>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</si>
  <si>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</si>
  <si>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</si>
  <si>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</si>
  <si>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</si>
  <si>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</si>
  <si>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</si>
  <si>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</si>
  <si>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</si>
  <si>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</si>
  <si>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</si>
  <si>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</si>
  <si>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</si>
  <si>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</si>
  <si>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</si>
  <si>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</si>
  <si>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</si>
  <si>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</si>
  <si>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</si>
  <si>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</si>
  <si>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</si>
  <si>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</si>
  <si>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</si>
  <si>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</si>
  <si>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</si>
  <si>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</si>
  <si>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</si>
  <si>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</si>
  <si>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</si>
  <si>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</si>
  <si>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</si>
  <si>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</si>
  <si>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</si>
  <si>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</si>
  <si>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</si>
  <si>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</si>
  <si>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</si>
  <si>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</si>
  <si>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</si>
  <si>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</si>
  <si>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</si>
  <si>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</si>
  <si>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</si>
  <si>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</si>
  <si>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</si>
  <si>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</si>
  <si>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</si>
  <si>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</si>
  <si>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</si>
  <si>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</si>
  <si>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</si>
  <si>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</si>
  <si>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</si>
  <si>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</si>
  <si>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</si>
  <si>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</si>
  <si>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</si>
  <si>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</si>
  <si>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</si>
  <si>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</si>
  <si>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</si>
  <si>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</si>
  <si>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</si>
  <si>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</si>
  <si>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</si>
  <si>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</si>
  <si>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</si>
  <si>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</si>
  <si>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</si>
  <si>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</si>
  <si>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</si>
  <si>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</si>
  <si>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</si>
  <si>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</si>
  <si>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</si>
  <si>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</si>
  <si>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</si>
  <si>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</si>
  <si>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</si>
  <si>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</si>
  <si>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</si>
  <si>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</si>
  <si>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</si>
  <si>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</si>
  <si>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</si>
  <si>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</si>
  <si>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</si>
  <si>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</si>
  <si>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</si>
  <si>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</si>
  <si>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</si>
  <si>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</si>
  <si>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</si>
  <si>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</si>
  <si>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</si>
  <si>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</si>
  <si>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</si>
  <si>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</si>
  <si>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</si>
  <si>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</si>
  <si>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</si>
  <si>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</si>
  <si>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</si>
  <si>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</si>
  <si>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</si>
  <si>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</si>
  <si>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</si>
  <si>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</si>
  <si>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</si>
  <si>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</si>
  <si>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</si>
  <si>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</si>
  <si>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</si>
  <si>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</si>
  <si>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</si>
  <si>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</si>
  <si>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</si>
  <si>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</si>
  <si>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</si>
  <si>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</si>
  <si>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</si>
  <si>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</si>
  <si>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</si>
  <si>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</si>
  <si>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</si>
  <si>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</si>
  <si>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</si>
  <si>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</si>
  <si>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</si>
  <si>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</si>
  <si>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</si>
  <si>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</si>
  <si>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</si>
  <si>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</si>
  <si>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</si>
  <si>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</si>
  <si>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</si>
  <si>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</si>
  <si>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</si>
  <si>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</si>
  <si>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</si>
  <si>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</si>
  <si>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</si>
  <si>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</si>
  <si>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</si>
  <si>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</si>
  <si>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</si>
  <si>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</si>
  <si>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</si>
  <si>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</si>
  <si>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</si>
  <si>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</si>
  <si>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</si>
  <si>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</si>
  <si>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</si>
  <si>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</si>
  <si>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</si>
  <si>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</si>
  <si>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愛媛県新居浜市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</si>
  <si>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</si>
  <si>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</si>
  <si>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</si>
  <si>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</si>
  <si>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</si>
  <si>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</si>
  <si>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</si>
  <si>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</si>
  <si>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</si>
  <si>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</si>
  <si>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</si>
  <si>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</si>
  <si>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</si>
  <si>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</si>
  <si>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</si>
  <si>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</si>
  <si>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</si>
  <si>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</si>
  <si>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</si>
  <si>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</si>
  <si>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</si>
  <si>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</si>
  <si>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</si>
  <si>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</si>
  <si>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</si>
  <si>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</si>
  <si>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</si>
  <si>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</si>
  <si>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</si>
  <si>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</si>
  <si>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</si>
  <si>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</si>
  <si>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</si>
  <si>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</si>
  <si>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</si>
  <si>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</si>
  <si>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</si>
  <si>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</si>
  <si>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</si>
  <si>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</si>
  <si>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</si>
  <si>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</si>
  <si>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</si>
  <si>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</si>
  <si>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</si>
  <si>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</si>
  <si>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</si>
  <si>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</si>
  <si>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</si>
  <si>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</si>
  <si>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</si>
  <si>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</si>
  <si>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</si>
  <si>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</si>
  <si>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</si>
  <si>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</si>
  <si>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</si>
  <si>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</si>
  <si>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</si>
  <si>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</si>
  <si>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</si>
  <si>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</si>
  <si>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</si>
  <si>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</si>
  <si>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</si>
  <si>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</si>
  <si>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</si>
  <si>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</si>
  <si>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</si>
  <si>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</si>
  <si>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</si>
  <si>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</si>
  <si>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</si>
  <si>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</si>
  <si>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</si>
  <si>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</si>
  <si>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</si>
  <si>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</si>
  <si>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</si>
  <si>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</si>
  <si>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</si>
  <si>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</si>
  <si>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</si>
  <si>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</si>
  <si>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</si>
  <si>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</si>
  <si>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</si>
  <si>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</si>
  <si>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</si>
  <si>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</si>
  <si>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</si>
  <si>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</si>
  <si>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</si>
  <si>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</si>
  <si>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</si>
  <si>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</si>
  <si>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</si>
  <si>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</si>
  <si>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</si>
  <si>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</si>
  <si>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</si>
  <si>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</si>
  <si>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</si>
  <si>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</si>
  <si>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</si>
  <si>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</si>
  <si>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</si>
  <si>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</si>
  <si>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</si>
  <si>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</si>
  <si>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</si>
  <si>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</si>
  <si>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</si>
  <si>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</si>
  <si>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</si>
  <si>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</si>
  <si>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</si>
  <si>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</si>
  <si>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</si>
  <si>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</si>
  <si>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港湾整備</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</si>
  <si>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</si>
  <si>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</si>
  <si>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</si>
  <si>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</si>
  <si>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</si>
  <si>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</si>
  <si>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</si>
  <si>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</si>
  <si>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</si>
  <si>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</si>
  <si>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</si>
  <si>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</si>
  <si>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</si>
  <si>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</si>
  <si>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</si>
  <si>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</si>
  <si>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</si>
  <si>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</si>
  <si>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</si>
  <si>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</si>
  <si>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</si>
  <si>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</si>
  <si>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</si>
  <si>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</si>
  <si>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</si>
  <si>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</si>
  <si>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</si>
  <si>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</si>
  <si>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</si>
  <si>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</si>
  <si>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愛媛県新居浜市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</si>
  <si>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</si>
  <si>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</si>
  <si>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</si>
  <si>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</si>
  <si>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</si>
  <si>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</si>
  <si>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</si>
  <si>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</si>
  <si>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</si>
  <si>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</si>
  <si>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</si>
  <si>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</si>
  <si>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</si>
  <si>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</si>
  <si>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</si>
  <si>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</si>
  <si>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</si>
  <si>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</si>
  <si>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</si>
  <si>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</si>
  <si>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平尾墓園事業特別会計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</si>
  <si>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</si>
  <si>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</si>
  <si>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</si>
  <si>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</si>
  <si>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</si>
  <si>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</si>
  <si>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</si>
  <si>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</si>
  <si>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</si>
  <si>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</si>
  <si>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</si>
  <si>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</si>
  <si>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</si>
  <si>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</si>
  <si>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</si>
  <si>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</si>
  <si>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</si>
  <si>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</si>
  <si>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</si>
  <si>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</si>
  <si>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</si>
  <si>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</si>
  <si>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法適用企業</t>
    <phoneticPr fontId="5"/>
  </si>
  <si>
    <t>渡海船事業特別会計</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</si>
  <si>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</si>
  <si>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</si>
  <si>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</si>
  <si>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</si>
  <si>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</si>
  <si>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</si>
  <si>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</si>
  <si>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</si>
  <si>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</si>
  <si>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</si>
  <si>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</si>
  <si>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</si>
  <si>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</si>
  <si>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</si>
  <si>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</si>
  <si>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</si>
  <si>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</si>
  <si>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</si>
  <si>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</si>
  <si>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</si>
  <si>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</si>
  <si>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</si>
  <si>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</si>
  <si>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</si>
  <si>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</si>
  <si>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</si>
  <si>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</si>
  <si>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</si>
  <si>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</si>
  <si>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</si>
  <si>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</si>
  <si>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</si>
  <si>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</si>
  <si>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</si>
  <si>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</si>
  <si>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</si>
  <si>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</si>
  <si>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</si>
  <si>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</si>
  <si>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</si>
  <si>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</si>
  <si>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</si>
  <si>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</si>
  <si>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</si>
  <si>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</si>
  <si>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</si>
  <si>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</si>
  <si>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</si>
  <si>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</si>
  <si>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</si>
  <si>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</si>
  <si>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</si>
  <si>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</si>
  <si>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</si>
  <si>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</si>
  <si>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</si>
  <si>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</si>
  <si>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</si>
  <si>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</si>
  <si>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</si>
  <si>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</si>
  <si>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</si>
  <si>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</si>
  <si>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</si>
  <si>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</si>
  <si>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</si>
  <si>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</si>
  <si>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</si>
  <si>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</si>
  <si>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</si>
  <si>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</si>
  <si>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</si>
  <si>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</si>
  <si>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</si>
  <si>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</si>
  <si>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</si>
  <si>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</si>
  <si>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</si>
  <si>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</si>
  <si>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</si>
  <si>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</si>
  <si>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</si>
  <si>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</si>
  <si>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</si>
  <si>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</si>
  <si>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</si>
  <si>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</si>
  <si>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</si>
  <si>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</si>
  <si>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</si>
  <si>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</si>
  <si>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</si>
  <si>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</si>
  <si>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</si>
  <si>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</si>
  <si>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</si>
  <si>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</si>
  <si>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</si>
  <si>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</si>
  <si>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</si>
  <si>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</si>
  <si>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</si>
  <si>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</si>
  <si>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</si>
  <si>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</si>
  <si>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</si>
  <si>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</si>
  <si>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</si>
  <si>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</si>
  <si>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</si>
  <si>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</si>
  <si>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</si>
  <si>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</si>
  <si>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</si>
  <si>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</si>
  <si>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</si>
  <si>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</si>
  <si>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</si>
  <si>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</si>
  <si>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</si>
  <si>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</si>
  <si>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</si>
  <si>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</si>
  <si>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</si>
  <si>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</si>
  <si>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</si>
  <si>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</si>
  <si>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</si>
  <si>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</si>
  <si>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</si>
  <si>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</si>
  <si>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</si>
  <si>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</si>
  <si>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</si>
  <si>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</si>
  <si>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</si>
  <si>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</si>
  <si>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</si>
  <si>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</si>
  <si>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</si>
  <si>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</si>
  <si>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</si>
  <si>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</si>
  <si>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</si>
  <si>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</si>
  <si>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</si>
  <si>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</si>
  <si>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</si>
  <si>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1.63</t>
  </si>
  <si>
    <t>▲ 3.99</t>
  </si>
  <si>
    <t>▲ 2.89</t>
  </si>
  <si>
    <t>▲ 1.50</t>
  </si>
  <si>
    <t>▲ 0.98</t>
  </si>
  <si>
    <t>水道事業会計</t>
  </si>
  <si>
    <t>工業用水道事業会計</t>
  </si>
  <si>
    <t>公共下水道事業会計</t>
  </si>
  <si>
    <t>一般会計</t>
  </si>
  <si>
    <t>介護保険事業特別会計</t>
  </si>
  <si>
    <t>後期高齢者医療事業特別会計</t>
  </si>
  <si>
    <t>工業用地造成事業特別会計</t>
  </si>
  <si>
    <t>平尾墓園事業特別会計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</si>
  <si>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</si>
  <si>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</si>
  <si>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</si>
  <si>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</si>
  <si>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</si>
  <si>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</si>
  <si>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</si>
  <si>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</si>
  <si>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合併振興基金</t>
    <rPh sb="0" eb="2">
      <t>ガッペイ</t>
    </rPh>
    <rPh sb="2" eb="4">
      <t>シンコウ</t>
    </rPh>
    <rPh sb="4" eb="6">
      <t>キキン</t>
    </rPh>
    <phoneticPr fontId="5"/>
  </si>
  <si>
    <t>公共施設整備基金</t>
    <rPh sb="0" eb="4">
      <t>コウキョウシセツ</t>
    </rPh>
    <rPh sb="4" eb="6">
      <t>セイビ</t>
    </rPh>
    <rPh sb="6" eb="8">
      <t>キキン</t>
    </rPh>
    <phoneticPr fontId="2"/>
  </si>
  <si>
    <t>文化振興基金</t>
    <rPh sb="0" eb="2">
      <t>ブンカ</t>
    </rPh>
    <rPh sb="2" eb="4">
      <t>シンコウ</t>
    </rPh>
    <rPh sb="4" eb="6">
      <t>キキン</t>
    </rPh>
    <phoneticPr fontId="2"/>
  </si>
  <si>
    <t>体育施設建設基金</t>
    <rPh sb="0" eb="4">
      <t>タイイクシセツ</t>
    </rPh>
    <rPh sb="4" eb="6">
      <t>ケンセツ</t>
    </rPh>
    <rPh sb="6" eb="8">
      <t>キキン</t>
    </rPh>
    <phoneticPr fontId="2"/>
  </si>
  <si>
    <t>別子山振興基金</t>
    <rPh sb="0" eb="1">
      <t>ベツ</t>
    </rPh>
    <rPh sb="1" eb="2">
      <t>コ</t>
    </rPh>
    <rPh sb="2" eb="3">
      <t>ヤマ</t>
    </rPh>
    <rPh sb="3" eb="5">
      <t>シンコウ</t>
    </rPh>
    <rPh sb="5" eb="7">
      <t>キキン</t>
    </rPh>
    <phoneticPr fontId="2"/>
  </si>
  <si>
    <t>-</t>
    <phoneticPr fontId="2"/>
  </si>
  <si>
    <t>マイントピア別子</t>
    <rPh sb="6" eb="8">
      <t>ベッシ</t>
    </rPh>
    <phoneticPr fontId="2"/>
  </si>
  <si>
    <t>新居浜市都市開発公社</t>
    <rPh sb="0" eb="4">
      <t>ニイハマシ</t>
    </rPh>
    <rPh sb="4" eb="6">
      <t>トシ</t>
    </rPh>
    <rPh sb="6" eb="8">
      <t>カイハツ</t>
    </rPh>
    <rPh sb="8" eb="10">
      <t>コウシャ</t>
    </rPh>
    <phoneticPr fontId="2"/>
  </si>
  <si>
    <t>新居浜市文化体育振興事業団</t>
    <rPh sb="0" eb="4">
      <t>ニイハマシ</t>
    </rPh>
    <rPh sb="4" eb="6">
      <t>ブンカ</t>
    </rPh>
    <rPh sb="6" eb="8">
      <t>タイイク</t>
    </rPh>
    <rPh sb="8" eb="10">
      <t>シンコウ</t>
    </rPh>
    <rPh sb="10" eb="13">
      <t>ジギョウダン</t>
    </rPh>
    <phoneticPr fontId="2"/>
  </si>
  <si>
    <t>別子木材センター</t>
    <rPh sb="0" eb="2">
      <t>ベッシ</t>
    </rPh>
    <rPh sb="2" eb="4">
      <t>モクザイ</t>
    </rPh>
    <phoneticPr fontId="2"/>
  </si>
  <si>
    <t>えひめ東予産業創造センター</t>
    <rPh sb="3" eb="5">
      <t>トウヨ</t>
    </rPh>
    <rPh sb="5" eb="7">
      <t>サンギョウ</t>
    </rPh>
    <rPh sb="7" eb="9">
      <t>ソウゾウ</t>
    </rPh>
    <phoneticPr fontId="2"/>
  </si>
  <si>
    <t>-</t>
    <phoneticPr fontId="2"/>
  </si>
  <si>
    <t>愛媛県地方税滞納整理機構</t>
    <phoneticPr fontId="2"/>
  </si>
  <si>
    <t>愛媛県後期高齢者医療広域連合（特別会計）</t>
    <phoneticPr fontId="2"/>
  </si>
  <si>
    <t>愛媛県後期高齢者医療広域連合（一般会計）</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</si>
  <si>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</si>
  <si>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</si>
  <si>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</si>
  <si>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</si>
  <si>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</si>
  <si>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</si>
  <si>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</si>
  <si>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</si>
  <si>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</si>
  <si>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年々減少していたが、令和3年度から増加に転じた。令和4年度は地方債償還額に充当した都市計画税等の特定財源が増加したため、増加したと考えられる。令和5年度以降は早期健全化基準の25％を大幅に下回っているが、総合防災拠点施設の元金償還開始や標準財政規模の緩やかな減少が見込まれることから、今後も比率は増加に転じる見込みである。</t>
    <rPh sb="28" eb="30">
      <t>ゾウカ</t>
    </rPh>
    <rPh sb="31" eb="32">
      <t>テン</t>
    </rPh>
    <rPh sb="48" eb="50">
      <t>ジュウトウ</t>
    </rPh>
    <rPh sb="52" eb="57">
      <t>トシケイカクゼイ</t>
    </rPh>
    <rPh sb="57" eb="58">
      <t>トウ</t>
    </rPh>
    <rPh sb="59" eb="63">
      <t>トクテイザイゲン</t>
    </rPh>
    <rPh sb="64" eb="66">
      <t>ゾウカ</t>
    </rPh>
    <rPh sb="71" eb="73">
      <t>ゾウカ</t>
    </rPh>
    <rPh sb="76" eb="77">
      <t>カンガ</t>
    </rPh>
    <rPh sb="87" eb="89">
      <t>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</si>
  <si>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</si>
  <si>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</si>
  <si>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</si>
  <si>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早期健全化基準の350％を大幅に下回っているものの、令和元年度決算における「防災拠点施設」建設のため多額の地方債の発行や、充当可能基金の減少により、急激な上昇が続いていたが、令和4年度は、平成30年度同意債（学校教育施設整備事業債、臨時財政対策債）の元金償還が開始したため、減少した。
また、今後については、令和5年度は借り入れ予定額よりも元金償還額が多く、地方債残高の減少が見込まれ、大きな変化はないと思われる。令和6年度以降は清掃センター施設整備事業等による地方債の発行が予定されており、上昇が見込まれる。各種計画に基づき、施設の老朽化対策を図るとともに、地方債の現在高等を鑑みながら適切な設備投資を実施し、有形固定資産減価償却率が類似団体平均値を上回らない程度を維持したい。</t>
    <rPh sb="111" eb="113">
      <t>ガッコウ</t>
    </rPh>
    <rPh sb="113" eb="115">
      <t>キョウイク</t>
    </rPh>
    <rPh sb="115" eb="117">
      <t>シセツ</t>
    </rPh>
    <rPh sb="117" eb="119">
      <t>セイビ</t>
    </rPh>
    <rPh sb="119" eb="122">
      <t>ジギョウサイ</t>
    </rPh>
    <rPh sb="161" eb="163">
      <t>レイワ</t>
    </rPh>
    <rPh sb="164" eb="166">
      <t>ネンド</t>
    </rPh>
    <rPh sb="167" eb="168">
      <t>カ</t>
    </rPh>
    <rPh sb="169" eb="170">
      <t>イ</t>
    </rPh>
    <rPh sb="171" eb="173">
      <t>ヨテイ</t>
    </rPh>
    <rPh sb="173" eb="174">
      <t>ガク</t>
    </rPh>
    <rPh sb="177" eb="179">
      <t>ガンキン</t>
    </rPh>
    <rPh sb="179" eb="181">
      <t>ショウカン</t>
    </rPh>
    <rPh sb="183" eb="184">
      <t>オオ</t>
    </rPh>
    <rPh sb="186" eb="189">
      <t>チホウサイ</t>
    </rPh>
    <rPh sb="189" eb="191">
      <t>ザンダカ</t>
    </rPh>
    <rPh sb="192" eb="194">
      <t>ゲンショウ</t>
    </rPh>
    <rPh sb="195" eb="197">
      <t>ミコ</t>
    </rPh>
    <rPh sb="200" eb="201">
      <t>オオ</t>
    </rPh>
    <rPh sb="203" eb="205">
      <t>ヘンカ</t>
    </rPh>
    <rPh sb="209" eb="210">
      <t>オモ</t>
    </rPh>
    <rPh sb="222" eb="224">
      <t>セイソウ</t>
    </rPh>
    <rPh sb="228" eb="230">
      <t>シセツ</t>
    </rPh>
    <rPh sb="230" eb="232">
      <t>セイビ</t>
    </rPh>
    <rPh sb="232" eb="234">
      <t>ジギョウ</t>
    </rPh>
    <rPh sb="234" eb="235">
      <t>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</si>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</sst>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FAFB4E8-68B2-46D3-812F-237A79FA2CF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94C5-4577-AEC0-3510EF5DD5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37594</c:v>
                </c:pt>
                <c:pt idx="1">
                  <c:v>88335</c:v>
                </c:pt>
                <c:pt idx="2">
                  <c:v>60919</c:v>
                </c:pt>
                <c:pt idx="3">
                  <c:v>45649</c:v>
                </c:pt>
                <c:pt idx="4">
                  <c:v>48712</c:v>
                </c:pt>
              </c:numCache>
            </c:numRef>
          </c:val>
          <c:smooth val="0"/>
          <c:extLst>
            <c:ext xmlns:c16="http://schemas.microsoft.com/office/drawing/2014/chart" uri="{C3380CC4-5D6E-409C-BE32-E72D297353CC}">
              <c16:uniqueId val="{00000001-94C5-4577-AEC0-3510EF5DD5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3.84</c:v>
                </c:pt>
                <c:pt idx="1">
                  <c:v>3.55</c:v>
                </c:pt>
                <c:pt idx="2">
                  <c:v>3.25</c:v>
                </c:pt>
                <c:pt idx="3">
                  <c:v>3.45</c:v>
                </c:pt>
                <c:pt idx="4">
                  <c:v>3.84</c:v>
                </c:pt>
              </c:numCache>
            </c:numRef>
          </c:val>
          <c:extLst>
            <c:ext xmlns:c16="http://schemas.microsoft.com/office/drawing/2014/chart" uri="{C3380CC4-5D6E-409C-BE32-E72D297353CC}">
              <c16:uniqueId val="{00000000-BBED-44D4-9305-4272686F42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14.71</c:v>
                </c:pt>
                <c:pt idx="1">
                  <c:v>11.04</c:v>
                </c:pt>
                <c:pt idx="2">
                  <c:v>8.15</c:v>
                </c:pt>
                <c:pt idx="3">
                  <c:v>6.15</c:v>
                </c:pt>
                <c:pt idx="4">
                  <c:v>4.97</c:v>
                </c:pt>
              </c:numCache>
            </c:numRef>
          </c:val>
          <c:extLst>
            <c:ext xmlns:c16="http://schemas.microsoft.com/office/drawing/2014/chart" uri="{C3380CC4-5D6E-409C-BE32-E72D297353CC}">
              <c16:uniqueId val="{00000001-BBED-44D4-9305-4272686F42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-1.63</c:v>
                </c:pt>
                <c:pt idx="1">
                  <c:v>-3.99</c:v>
                </c:pt>
                <c:pt idx="2">
                  <c:v>-2.89</c:v>
                </c:pt>
                <c:pt idx="3">
                  <c:v>-1.5</c:v>
                </c:pt>
                <c:pt idx="4">
                  <c:v>-0.98</c:v>
                </c:pt>
              </c:numCache>
            </c:numRef>
          </c:val>
          <c:smooth val="0"/>
          <c:extLst>
            <c:ext xmlns:c16="http://schemas.microsoft.com/office/drawing/2014/chart" uri="{C3380CC4-5D6E-409C-BE32-E72D297353CC}">
              <c16:uniqueId val="{00000002-BBED-44D4-9305-4272686F42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0.24</c:v>
                </c:pt>
                <c:pt idx="2">
                  <c:v>#N/A</c:v>
                </c:pt>
                <c:pt idx="3">
                  <c:v>0.22</c:v>
                </c:pt>
                <c:pt idx="4">
                  <c:v>#N/A</c:v>
                </c:pt>
                <c:pt idx="5">
                  <c:v>0</c:v>
                </c:pt>
                <c:pt idx="6">
                  <c:v>#N/A</c:v>
                </c:pt>
                <c:pt idx="7">
                  <c:v>0</c:v>
                </c:pt>
                <c:pt idx="8">
                  <c:v>#N/A</c:v>
                </c:pt>
                <c:pt idx="9">
                  <c:v>0</c:v>
                </c:pt>
              </c:numCache>
            </c:numRef>
          </c:val>
          <c:extLst>
            <c:ext xmlns:c16="http://schemas.microsoft.com/office/drawing/2014/chart" uri="{C3380CC4-5D6E-409C-BE32-E72D297353CC}">
              <c16:uniqueId val="{00000000-1A90-424E-A450-C9258B0231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90-424E-A450-C9258B02312B}"/>
            </c:ext>
          </c:extLst>
        </c:ser>
        <c:ser>
          <c:idx val="2"/>
          <c:order val="2"/>
          <c:tx>
            <c:strRef>
              <c:f>データシート!$A$29</c:f>
              <c:strCache>
                <c:ptCount val="1"/>
                <c:pt idx="0">
                  <c:v>平尾墓園事業特別会計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A90-424E-A450-C9258B02312B}"/>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0.21</c:v>
                </c:pt>
                <c:pt idx="2">
                  <c:v>#N/A</c:v>
                </c:pt>
                <c:pt idx="3">
                  <c:v>0.3</c:v>
                </c:pt>
                <c:pt idx="4">
                  <c:v>#N/A</c:v>
                </c:pt>
                <c:pt idx="5">
                  <c:v>0.19</c:v>
                </c:pt>
                <c:pt idx="6">
                  <c:v>#N/A</c:v>
                </c:pt>
                <c:pt idx="7">
                  <c:v>0.26</c:v>
                </c:pt>
                <c:pt idx="8">
                  <c:v>#N/A</c:v>
                </c:pt>
                <c:pt idx="9">
                  <c:v>0.14000000000000001</c:v>
                </c:pt>
              </c:numCache>
            </c:numRef>
          </c:val>
          <c:extLst>
            <c:ext xmlns:c16="http://schemas.microsoft.com/office/drawing/2014/chart" uri="{C3380CC4-5D6E-409C-BE32-E72D297353CC}">
              <c16:uniqueId val="{00000003-1A90-424E-A450-C9258B02312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0.28999999999999998</c:v>
                </c:pt>
                <c:pt idx="2">
                  <c:v>#N/A</c:v>
                </c:pt>
                <c:pt idx="3">
                  <c:v>0.31</c:v>
                </c:pt>
                <c:pt idx="4">
                  <c:v>#N/A</c:v>
                </c:pt>
                <c:pt idx="5">
                  <c:v>0.31</c:v>
                </c:pt>
                <c:pt idx="6">
                  <c:v>#N/A</c:v>
                </c:pt>
                <c:pt idx="7">
                  <c:v>0.28999999999999998</c:v>
                </c:pt>
                <c:pt idx="8">
                  <c:v>#N/A</c:v>
                </c:pt>
                <c:pt idx="9">
                  <c:v>0.33</c:v>
                </c:pt>
              </c:numCache>
            </c:numRef>
          </c:val>
          <c:extLst>
            <c:ext xmlns:c16="http://schemas.microsoft.com/office/drawing/2014/chart" uri="{C3380CC4-5D6E-409C-BE32-E72D297353CC}">
              <c16:uniqueId val="{00000004-1A90-424E-A450-C9258B02312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0.72</c:v>
                </c:pt>
                <c:pt idx="2">
                  <c:v>#N/A</c:v>
                </c:pt>
                <c:pt idx="3">
                  <c:v>0</c:v>
                </c:pt>
                <c:pt idx="4">
                  <c:v>#N/A</c:v>
                </c:pt>
                <c:pt idx="5">
                  <c:v>0.19</c:v>
                </c:pt>
                <c:pt idx="6">
                  <c:v>#N/A</c:v>
                </c:pt>
                <c:pt idx="7">
                  <c:v>0.69</c:v>
                </c:pt>
                <c:pt idx="8">
                  <c:v>#N/A</c:v>
                </c:pt>
                <c:pt idx="9">
                  <c:v>1.18</c:v>
                </c:pt>
              </c:numCache>
            </c:numRef>
          </c:val>
          <c:extLst>
            <c:ext xmlns:c16="http://schemas.microsoft.com/office/drawing/2014/chart" uri="{C3380CC4-5D6E-409C-BE32-E72D297353CC}">
              <c16:uniqueId val="{00000005-1A90-424E-A450-C9258B02312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3.63</c:v>
                </c:pt>
                <c:pt idx="2">
                  <c:v>#N/A</c:v>
                </c:pt>
                <c:pt idx="3">
                  <c:v>3.32</c:v>
                </c:pt>
                <c:pt idx="4">
                  <c:v>#N/A</c:v>
                </c:pt>
                <c:pt idx="5">
                  <c:v>3.24</c:v>
                </c:pt>
                <c:pt idx="6">
                  <c:v>#N/A</c:v>
                </c:pt>
                <c:pt idx="7">
                  <c:v>3.44</c:v>
                </c:pt>
                <c:pt idx="8">
                  <c:v>#N/A</c:v>
                </c:pt>
                <c:pt idx="9">
                  <c:v>3.26</c:v>
                </c:pt>
              </c:numCache>
            </c:numRef>
          </c:val>
          <c:extLst>
            <c:ext xmlns:c16="http://schemas.microsoft.com/office/drawing/2014/chart" uri="{C3380CC4-5D6E-409C-BE32-E72D297353CC}">
              <c16:uniqueId val="{00000006-1A90-424E-A450-C9258B02312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1.41</c:v>
                </c:pt>
                <c:pt idx="4">
                  <c:v>#N/A</c:v>
                </c:pt>
                <c:pt idx="5">
                  <c:v>2.67</c:v>
                </c:pt>
                <c:pt idx="6">
                  <c:v>#N/A</c:v>
                </c:pt>
                <c:pt idx="7">
                  <c:v>2.79</c:v>
                </c:pt>
                <c:pt idx="8">
                  <c:v>#N/A</c:v>
                </c:pt>
                <c:pt idx="9">
                  <c:v>3.47</c:v>
                </c:pt>
              </c:numCache>
            </c:numRef>
          </c:val>
          <c:extLst>
            <c:ext xmlns:c16="http://schemas.microsoft.com/office/drawing/2014/chart" uri="{C3380CC4-5D6E-409C-BE32-E72D297353CC}">
              <c16:uniqueId val="{00000007-1A90-424E-A450-C9258B02312B}"/>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4.6399999999999997</c:v>
                </c:pt>
                <c:pt idx="2">
                  <c:v>#N/A</c:v>
                </c:pt>
                <c:pt idx="3">
                  <c:v>4.82</c:v>
                </c:pt>
                <c:pt idx="4">
                  <c:v>#N/A</c:v>
                </c:pt>
                <c:pt idx="5">
                  <c:v>3.56</c:v>
                </c:pt>
                <c:pt idx="6">
                  <c:v>#N/A</c:v>
                </c:pt>
                <c:pt idx="7">
                  <c:v>3.71</c:v>
                </c:pt>
                <c:pt idx="8">
                  <c:v>#N/A</c:v>
                </c:pt>
                <c:pt idx="9">
                  <c:v>3.77</c:v>
                </c:pt>
              </c:numCache>
            </c:numRef>
          </c:val>
          <c:extLst>
            <c:ext xmlns:c16="http://schemas.microsoft.com/office/drawing/2014/chart" uri="{C3380CC4-5D6E-409C-BE32-E72D297353CC}">
              <c16:uniqueId val="{00000008-1A90-424E-A450-C9258B02312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7.28</c:v>
                </c:pt>
                <c:pt idx="2">
                  <c:v>#N/A</c:v>
                </c:pt>
                <c:pt idx="3">
                  <c:v>7.22</c:v>
                </c:pt>
                <c:pt idx="4">
                  <c:v>#N/A</c:v>
                </c:pt>
                <c:pt idx="5">
                  <c:v>7.74</c:v>
                </c:pt>
                <c:pt idx="6">
                  <c:v>#N/A</c:v>
                </c:pt>
                <c:pt idx="7">
                  <c:v>6.56</c:v>
                </c:pt>
                <c:pt idx="8">
                  <c:v>#N/A</c:v>
                </c:pt>
                <c:pt idx="9">
                  <c:v>7.32</c:v>
                </c:pt>
              </c:numCache>
            </c:numRef>
          </c:val>
          <c:extLst>
            <c:ext xmlns:c16="http://schemas.microsoft.com/office/drawing/2014/chart" uri="{C3380CC4-5D6E-409C-BE32-E72D297353CC}">
              <c16:uniqueId val="{00000009-1A90-424E-A450-C9258B0231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5682</c:v>
                </c:pt>
                <c:pt idx="5">
                  <c:v>5551</c:v>
                </c:pt>
                <c:pt idx="8">
                  <c:v>5447</c:v>
                </c:pt>
                <c:pt idx="11">
                  <c:v>5371</c:v>
                </c:pt>
                <c:pt idx="14">
                  <c:v>5267</c:v>
                </c:pt>
              </c:numCache>
            </c:numRef>
          </c:val>
          <c:extLst>
            <c:ext xmlns:c16="http://schemas.microsoft.com/office/drawing/2014/chart" uri="{C3380CC4-5D6E-409C-BE32-E72D297353CC}">
              <c16:uniqueId val="{00000000-6A4C-4EBE-9E58-01C1743624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4C-4EBE-9E58-01C1743624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7</c:v>
                </c:pt>
                <c:pt idx="6">
                  <c:v>5</c:v>
                </c:pt>
                <c:pt idx="9">
                  <c:v>4</c:v>
                </c:pt>
                <c:pt idx="12">
                  <c:v>2</c:v>
                </c:pt>
              </c:numCache>
            </c:numRef>
          </c:val>
          <c:extLst>
            <c:ext xmlns:c16="http://schemas.microsoft.com/office/drawing/2014/chart" uri="{C3380CC4-5D6E-409C-BE32-E72D297353CC}">
              <c16:uniqueId val="{00000002-6A4C-4EBE-9E58-01C1743624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4C-4EBE-9E58-01C1743624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1603</c:v>
                </c:pt>
                <c:pt idx="3">
                  <c:v>1435</c:v>
                </c:pt>
                <c:pt idx="6">
                  <c:v>1415</c:v>
                </c:pt>
                <c:pt idx="9">
                  <c:v>1329</c:v>
                </c:pt>
                <c:pt idx="12">
                  <c:v>1226</c:v>
                </c:pt>
              </c:numCache>
            </c:numRef>
          </c:val>
          <c:extLst>
            <c:ext xmlns:c16="http://schemas.microsoft.com/office/drawing/2014/chart" uri="{C3380CC4-5D6E-409C-BE32-E72D297353CC}">
              <c16:uniqueId val="{00000004-6A4C-4EBE-9E58-01C1743624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4C-4EBE-9E58-01C1743624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4C-4EBE-9E58-01C1743624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4368</c:v>
                </c:pt>
                <c:pt idx="3">
                  <c:v>4422</c:v>
                </c:pt>
                <c:pt idx="6">
                  <c:v>4383</c:v>
                </c:pt>
                <c:pt idx="9">
                  <c:v>4553</c:v>
                </c:pt>
                <c:pt idx="12">
                  <c:v>4760</c:v>
                </c:pt>
              </c:numCache>
            </c:numRef>
          </c:val>
          <c:extLst>
            <c:ext xmlns:c16="http://schemas.microsoft.com/office/drawing/2014/chart" uri="{C3380CC4-5D6E-409C-BE32-E72D297353CC}">
              <c16:uniqueId val="{00000007-6A4C-4EBE-9E58-01C1743624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298</c:v>
                </c:pt>
                <c:pt idx="2">
                  <c:v>#N/A</c:v>
                </c:pt>
                <c:pt idx="3">
                  <c:v>#N/A</c:v>
                </c:pt>
                <c:pt idx="4">
                  <c:v>313</c:v>
                </c:pt>
                <c:pt idx="5">
                  <c:v>#N/A</c:v>
                </c:pt>
                <c:pt idx="6">
                  <c:v>#N/A</c:v>
                </c:pt>
                <c:pt idx="7">
                  <c:v>356</c:v>
                </c:pt>
                <c:pt idx="8">
                  <c:v>#N/A</c:v>
                </c:pt>
                <c:pt idx="9">
                  <c:v>#N/A</c:v>
                </c:pt>
                <c:pt idx="10">
                  <c:v>515</c:v>
                </c:pt>
                <c:pt idx="11">
                  <c:v>#N/A</c:v>
                </c:pt>
                <c:pt idx="12">
                  <c:v>#N/A</c:v>
                </c:pt>
                <c:pt idx="13">
                  <c:v>721</c:v>
                </c:pt>
                <c:pt idx="14">
                  <c:v>#N/A</c:v>
                </c:pt>
              </c:numCache>
            </c:numRef>
          </c:val>
          <c:smooth val="0"/>
          <c:extLst>
            <c:ext xmlns:c16="http://schemas.microsoft.com/office/drawing/2014/chart" uri="{C3380CC4-5D6E-409C-BE32-E72D297353CC}">
              <c16:uniqueId val="{00000008-6A4C-4EBE-9E58-01C1743624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50765</c:v>
                </c:pt>
                <c:pt idx="5">
                  <c:v>51925</c:v>
                </c:pt>
                <c:pt idx="8">
                  <c:v>50968</c:v>
                </c:pt>
                <c:pt idx="11">
                  <c:v>49810</c:v>
                </c:pt>
                <c:pt idx="14">
                  <c:v>47633</c:v>
                </c:pt>
              </c:numCache>
            </c:numRef>
          </c:val>
          <c:extLst>
            <c:ext xmlns:c16="http://schemas.microsoft.com/office/drawing/2014/chart" uri="{C3380CC4-5D6E-409C-BE32-E72D297353CC}">
              <c16:uniqueId val="{00000000-8303-4F1F-9CA7-392DDF7123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18501</c:v>
                </c:pt>
                <c:pt idx="5">
                  <c:v>19094</c:v>
                </c:pt>
                <c:pt idx="8">
                  <c:v>18982</c:v>
                </c:pt>
                <c:pt idx="11">
                  <c:v>20533</c:v>
                </c:pt>
                <c:pt idx="14">
                  <c:v>22029</c:v>
                </c:pt>
              </c:numCache>
            </c:numRef>
          </c:val>
          <c:extLst>
            <c:ext xmlns:c16="http://schemas.microsoft.com/office/drawing/2014/chart" uri="{C3380CC4-5D6E-409C-BE32-E72D297353CC}">
              <c16:uniqueId val="{00000001-8303-4F1F-9CA7-392DDF7123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9226</c:v>
                </c:pt>
                <c:pt idx="5">
                  <c:v>8200</c:v>
                </c:pt>
                <c:pt idx="8">
                  <c:v>7209</c:v>
                </c:pt>
                <c:pt idx="11">
                  <c:v>8483</c:v>
                </c:pt>
                <c:pt idx="14">
                  <c:v>7410</c:v>
                </c:pt>
              </c:numCache>
            </c:numRef>
          </c:val>
          <c:extLst>
            <c:ext xmlns:c16="http://schemas.microsoft.com/office/drawing/2014/chart" uri="{C3380CC4-5D6E-409C-BE32-E72D297353CC}">
              <c16:uniqueId val="{00000002-8303-4F1F-9CA7-392DDF7123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03-4F1F-9CA7-392DDF7123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03-4F1F-9CA7-392DDF7123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03-4F1F-9CA7-392DDF7123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7730</c:v>
                </c:pt>
                <c:pt idx="3">
                  <c:v>7646</c:v>
                </c:pt>
                <c:pt idx="6">
                  <c:v>7382</c:v>
                </c:pt>
                <c:pt idx="9">
                  <c:v>7187</c:v>
                </c:pt>
                <c:pt idx="12">
                  <c:v>6931</c:v>
                </c:pt>
              </c:numCache>
            </c:numRef>
          </c:val>
          <c:extLst>
            <c:ext xmlns:c16="http://schemas.microsoft.com/office/drawing/2014/chart" uri="{C3380CC4-5D6E-409C-BE32-E72D297353CC}">
              <c16:uniqueId val="{00000006-8303-4F1F-9CA7-392DDF7123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303-4F1F-9CA7-392DDF7123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21942</c:v>
                </c:pt>
                <c:pt idx="3">
                  <c:v>21399</c:v>
                </c:pt>
                <c:pt idx="6">
                  <c:v>21020</c:v>
                </c:pt>
                <c:pt idx="9">
                  <c:v>20446</c:v>
                </c:pt>
                <c:pt idx="12">
                  <c:v>18769</c:v>
                </c:pt>
              </c:numCache>
            </c:numRef>
          </c:val>
          <c:extLst>
            <c:ext xmlns:c16="http://schemas.microsoft.com/office/drawing/2014/chart" uri="{C3380CC4-5D6E-409C-BE32-E72D297353CC}">
              <c16:uniqueId val="{00000008-8303-4F1F-9CA7-392DDF7123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22</c:v>
                </c:pt>
                <c:pt idx="3">
                  <c:v>15</c:v>
                </c:pt>
                <c:pt idx="6">
                  <c:v>10</c:v>
                </c:pt>
                <c:pt idx="9">
                  <c:v>6</c:v>
                </c:pt>
                <c:pt idx="12">
                  <c:v>4</c:v>
                </c:pt>
              </c:numCache>
            </c:numRef>
          </c:val>
          <c:extLst>
            <c:ext xmlns:c16="http://schemas.microsoft.com/office/drawing/2014/chart" uri="{C3380CC4-5D6E-409C-BE32-E72D297353CC}">
              <c16:uniqueId val="{00000009-8303-4F1F-9CA7-392DDF7123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49901</c:v>
                </c:pt>
                <c:pt idx="3">
                  <c:v>53359</c:v>
                </c:pt>
                <c:pt idx="6">
                  <c:v>53888</c:v>
                </c:pt>
                <c:pt idx="9">
                  <c:v>54269</c:v>
                </c:pt>
                <c:pt idx="12">
                  <c:v>52427</c:v>
                </c:pt>
              </c:numCache>
            </c:numRef>
          </c:val>
          <c:extLst>
            <c:ext xmlns:c16="http://schemas.microsoft.com/office/drawing/2014/chart" uri="{C3380CC4-5D6E-409C-BE32-E72D297353CC}">
              <c16:uniqueId val="{0000000A-8303-4F1F-9CA7-392DDF7123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1103</c:v>
                </c:pt>
                <c:pt idx="2">
                  <c:v>#N/A</c:v>
                </c:pt>
                <c:pt idx="3">
                  <c:v>#N/A</c:v>
                </c:pt>
                <c:pt idx="4">
                  <c:v>3201</c:v>
                </c:pt>
                <c:pt idx="5">
                  <c:v>#N/A</c:v>
                </c:pt>
                <c:pt idx="6">
                  <c:v>#N/A</c:v>
                </c:pt>
                <c:pt idx="7">
                  <c:v>5141</c:v>
                </c:pt>
                <c:pt idx="8">
                  <c:v>#N/A</c:v>
                </c:pt>
                <c:pt idx="9">
                  <c:v>#N/A</c:v>
                </c:pt>
                <c:pt idx="10">
                  <c:v>3082</c:v>
                </c:pt>
                <c:pt idx="11">
                  <c:v>#N/A</c:v>
                </c:pt>
                <c:pt idx="12">
                  <c:v>#N/A</c:v>
                </c:pt>
                <c:pt idx="13">
                  <c:v>1059</c:v>
                </c:pt>
                <c:pt idx="14">
                  <c:v>#N/A</c:v>
                </c:pt>
              </c:numCache>
            </c:numRef>
          </c:val>
          <c:smooth val="0"/>
          <c:extLst>
            <c:ext xmlns:c16="http://schemas.microsoft.com/office/drawing/2014/chart" uri="{C3380CC4-5D6E-409C-BE32-E72D297353CC}">
              <c16:uniqueId val="{0000000B-8303-4F1F-9CA7-392DDF7123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2262</c:v>
                </c:pt>
                <c:pt idx="1">
                  <c:v>1754</c:v>
                </c:pt>
                <c:pt idx="2">
                  <c:v>1387</c:v>
                </c:pt>
              </c:numCache>
            </c:numRef>
          </c:val>
          <c:extLst>
            <c:ext xmlns:c16="http://schemas.microsoft.com/office/drawing/2014/chart" uri="{C3380CC4-5D6E-409C-BE32-E72D297353CC}">
              <c16:uniqueId val="{00000000-03AD-4EC1-8E9C-77E1C03236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576</c:v>
                </c:pt>
                <c:pt idx="1">
                  <c:v>1643</c:v>
                </c:pt>
                <c:pt idx="2">
                  <c:v>1144</c:v>
                </c:pt>
              </c:numCache>
            </c:numRef>
          </c:val>
          <c:extLst>
            <c:ext xmlns:c16="http://schemas.microsoft.com/office/drawing/2014/chart" uri="{C3380CC4-5D6E-409C-BE32-E72D297353CC}">
              <c16:uniqueId val="{00000001-03AD-4EC1-8E9C-77E1C03236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4426</c:v>
                </c:pt>
                <c:pt idx="1">
                  <c:v>5143</c:v>
                </c:pt>
                <c:pt idx="2">
                  <c:v>5003</c:v>
                </c:pt>
              </c:numCache>
            </c:numRef>
          </c:val>
          <c:extLst>
            <c:ext xmlns:c16="http://schemas.microsoft.com/office/drawing/2014/chart" uri="{C3380CC4-5D6E-409C-BE32-E72D297353CC}">
              <c16:uniqueId val="{00000002-03AD-4EC1-8E9C-77E1C03236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{90B4FC9E-4A6A-4E95-8A24-050108C206ED}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6B0-4183-8AE6-BF19DDB454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{0B28CEE6-6519-46A4-8661-B16664A569B2}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B0-4183-8AE6-BF19DDB454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{A0D9CEAD-1646-47A7-B21E-33FFF43D50FC}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B0-4183-8AE6-BF19DDB454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{09785D9D-F327-4979-816A-96A2CBED562F}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B0-4183-8AE6-BF19DDB454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{20ADED90-CC89-4BBF-B4C4-64BCB4F644DC}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B0-4183-8AE6-BF19DDB454E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{22B01DA6-C099-4427-9660-2BAA27DCB358}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6B0-4183-8AE6-BF19DDB454E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{A78C38BD-D2DE-4036-9E32-0E478FC4D1BF}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6B0-4183-8AE6-BF19DDB454E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{46ED6510-ECD5-41CB-82A2-F3CCB4C03E46}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6B0-4183-8AE6-BF19DDB454E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{C160DFCD-AF35-4E66-AA52-9E49A3FCB9C5}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6B0-4183-8AE6-BF19DDB454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55.8</c:v>
                </c:pt>
                <c:pt idx="16">
                  <c:v>57</c:v>
                </c:pt>
                <c:pt idx="24">
                  <c:v>58.1</c:v>
                </c:pt>
                <c:pt idx="32">
                  <c:v>59.6</c:v>
                </c:pt>
              </c:numCache>
            </c:numRef>
          </c:xVal>
          <c:yVal>
            <c:numRef>
              <c:f>公会計指標分析・財政指標組合せ分析表!$BP$51:$DC$51</c:f>
              <c:numCache>
                <c:formatCode>#,##0.0;"▲ "#,##0.0</c:formatCode>
                <c:ptCount val="40"/>
                <c:pt idx="0">
                  <c:v>4.8</c:v>
                </c:pt>
                <c:pt idx="8">
                  <c:v>14</c:v>
                </c:pt>
                <c:pt idx="16">
                  <c:v>21.9</c:v>
                </c:pt>
                <c:pt idx="24">
                  <c:v>12.6</c:v>
                </c:pt>
                <c:pt idx="32">
                  <c:v>4.4000000000000004</c:v>
                </c:pt>
              </c:numCache>
            </c:numRef>
          </c:yVal>
          <c:smooth val="0"/>
          <c:extLst>
            <c:ext xmlns:c16="http://schemas.microsoft.com/office/drawing/2014/chart" uri="{C3380CC4-5D6E-409C-BE32-E72D297353CC}">
              <c16:uniqueId val="{00000009-06B0-4183-8AE6-BF19DDB454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{D0D899AB-CB7A-4A73-9E8D-25E44C7A3488}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6B0-4183-8AE6-BF19DDB454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{F3D802C5-7C42-4BAE-BF03-F48FB899791F}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B0-4183-8AE6-BF19DDB454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{BFA1296E-C581-429B-BE28-76ED6237030A}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B0-4183-8AE6-BF19DDB454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{DC0DBD22-B0DD-40DB-ACFE-080A26CC52F1}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B0-4183-8AE6-BF19DDB454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{8C4FD242-D1E1-4C8A-BF30-79F6EBFB2E17}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B0-4183-8AE6-BF19DDB454E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{EA8221BD-83C0-47A7-B9CE-3A82671199AA}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6B0-4183-8AE6-BF19DDB454E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{07913395-D10F-4700-B3A0-FDE6BE6EDEB4}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6B0-4183-8AE6-BF19DDB454E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{0EA0DBBD-0DED-4D19-B311-7054B68ECC1E}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6B0-4183-8AE6-BF19DDB454E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{5302F599-D4D1-453F-823A-DE3E0DD2EBEC}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6B0-4183-8AE6-BF19DDB454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06B0-4183-8AE6-BF19DDB454E6}"/>
            </c:ext>
          </c:extLst>
        </c:ser>
        <c:dLbls>
          <c:showLegendKey val="0"/>
          <c:showVal val="1"/>
          <c:showCatName val="0"/>
          <c:showSerName val="0"/>
          <c:showPercent val="0"/>
          <c:showBubbleSize val="0"/>
        </c:dLbls>
        <c:axId val="46179840"/>
        <c:axId val="46181760"/>
      </c:scatterChart>
      <c:valAx>
        <c:axId val="4617984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02492967017758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{A677C43E-1021-444B-88FA-CE332A51F00E}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83C-4E18-8228-4B2C1DF422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{18A82760-06C5-4B1C-A965-BBBCD484EED3}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3C-4E18-8228-4B2C1DF422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{14CA1D11-0614-410B-8834-7C7D245526BD}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3C-4E18-8228-4B2C1DF422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{41561101-6541-4F37-86ED-F3BE29B48DD6}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3C-4E18-8228-4B2C1DF422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{587F035A-3238-4559-9297-2F0DAEDC2EF4}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3C-4E18-8228-4B2C1DF42273}"/>
                </c:ext>
              </c:extLst>
            </c:dLbl>
            <c:dLbl>
              <c:idx val="8"/>
              <c:layout>
                <c:manualLayout>
                  <c:x val="0"/>
                  <c:y val="5.2857819025457671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{DA3F31AB-0854-40F8-9D05-FC64623F1B82}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83C-4E18-8228-4B2C1DF4227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{10DD5CC0-BEAC-4A82-80E2-09B0A70B2525}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83C-4E18-8228-4B2C1DF42273}"/>
                </c:ext>
              </c:extLst>
            </c:dLbl>
            <c:dLbl>
              <c:idx val="24"/>
              <c:layout>
                <c:manualLayout>
                  <c:x val="0"/>
                  <c:y val="-5.2857819025458469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{53D57F7A-35EE-46C2-A63D-96B709A7CAD6}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83C-4E18-8228-4B2C1DF42273}"/>
                </c:ext>
              </c:extLst>
            </c:dLbl>
            <c:dLbl>
              <c:idx val="32"/>
              <c:layout>
                <c:manualLayout>
                  <c:x val="0"/>
                  <c:y val="-1.502492967017766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{F9E70D6F-CAE7-4777-945D-33E547A899F9}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83C-4E18-8228-4B2C1DF422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1.5</c:v>
                </c:pt>
                <c:pt idx="16">
                  <c:v>1.4</c:v>
                </c:pt>
                <c:pt idx="24">
                  <c:v>1.6</c:v>
                </c:pt>
                <c:pt idx="32">
                  <c:v>2.2000000000000002</c:v>
                </c:pt>
              </c:numCache>
            </c:numRef>
          </c:xVal>
          <c:yVal>
            <c:numRef>
              <c:f>公会計指標分析・財政指標組合せ分析表!$BP$73:$DC$73</c:f>
              <c:numCache>
                <c:formatCode>#,##0.0;"▲ "#,##0.0</c:formatCode>
                <c:ptCount val="40"/>
                <c:pt idx="0">
                  <c:v>4.8</c:v>
                </c:pt>
                <c:pt idx="8">
                  <c:v>14</c:v>
                </c:pt>
                <c:pt idx="16">
                  <c:v>21.9</c:v>
                </c:pt>
                <c:pt idx="24">
                  <c:v>12.6</c:v>
                </c:pt>
                <c:pt idx="32">
                  <c:v>4.4000000000000004</c:v>
                </c:pt>
              </c:numCache>
            </c:numRef>
          </c:yVal>
          <c:smooth val="0"/>
          <c:extLst>
            <c:ext xmlns:c16="http://schemas.microsoft.com/office/drawing/2014/chart" uri="{C3380CC4-5D6E-409C-BE32-E72D297353CC}">
              <c16:uniqueId val="{00000009-F83C-4E18-8228-4B2C1DF422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7034893318547003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{22A21D94-E7AE-43A9-9419-266BB8AA55D1}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83C-4E18-8228-4B2C1DF422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{21AF8936-998B-4D45-AAEF-49AEDA2A7886}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3C-4E18-8228-4B2C1DF422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{BE928B1E-8820-4A7B-8456-13B6A39B7EF5}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3C-4E18-8228-4B2C1DF422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{E833D837-3335-4FB7-BB9F-2136CF693904}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3C-4E18-8228-4B2C1DF422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{9C100E47-C1E8-4920-8A34-37B4B9E9CF10}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3C-4E18-8228-4B2C1DF42273}"/>
                </c:ext>
              </c:extLst>
            </c:dLbl>
            <c:dLbl>
              <c:idx val="8"/>
              <c:layout>
                <c:manualLayout>
                  <c:x val="0"/>
                  <c:y val="8.7882310311547234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{6DB371D0-6D9E-4485-B489-39FE75D4396F}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83C-4E18-8228-4B2C1DF42273}"/>
                </c:ext>
              </c:extLst>
            </c:dLbl>
            <c:dLbl>
              <c:idx val="16"/>
              <c:layout>
                <c:manualLayout>
                  <c:x val="0"/>
                  <c:y val="8.504822567464914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{5916345A-3E22-4E68-B408-1E7DBC56A73F}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83C-4E18-8228-4B2C1DF42273}"/>
                </c:ext>
              </c:extLst>
            </c:dLbl>
            <c:dLbl>
              <c:idx val="24"/>
              <c:layout>
                <c:manualLayout>
                  <c:x val="0"/>
                  <c:y val="5.7248509665341297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{17436514-6F75-47C4-95EF-CC0BF50B28A0}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83C-4E18-8228-4B2C1DF42273}"/>
                </c:ext>
              </c:extLst>
            </c:dLbl>
            <c:dLbl>
              <c:idx val="32"/>
              <c:layout>
                <c:manualLayout>
                  <c:x val="0"/>
                  <c:y val="-1.931390150194498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{78FCF940-24EA-4269-8BC7-D525583B38DF}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83C-4E18-8228-4B2C1DF422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F83C-4E18-8228-4B2C1DF42273}"/>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年度から令和３年度にかけてはほぼ横ばいであるが、令和４年度には、平成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年度同意債の小中学校空調整備事業の元金償還開始等により増加していることや、平成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年度同意の区画整理事業の償還完了等により、算入公債費等（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）が減少していることが分子の増加につながり、実質公債費比率は上昇している。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元年度にかけては防災拠点施設に関する借入で大幅に増加した一方、令和３年度から４年度にかけては、令和４年度起債借入額の抑制や、臨時財政対策債発行可能額の減少等により、３．４％の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令和４年度においては、公共下水道事業会計の平成４～６年度同意債の償還完了等で地方債現在高が減少したことによる公営企業債等繰入見込額の減少や、退職職員数の減等による退職手当負担見込額の減少により、将来負担比率の分子は減少している。</a:t>
          </a:r>
        </a:p>
        <a:p>
          <a:r>
            <a:rPr kumimoji="1" lang="ja-JP" altLang="en-US" sz="1400">
              <a:latin typeface="ＭＳ ゴシック" pitchFamily="49" charset="-128"/>
              <a:ea typeface="ＭＳ ゴシック" pitchFamily="49" charset="-128"/>
            </a:rPr>
            <a:t>　充当可能税源等のうち基準財政需要額算入見込額については令和元年度以降減少している。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愛媛県新居浜市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具体的には、財政調整基金が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百万円それぞれ減少している。特定目的基金もそれぞれの目的に合致した事業の財源として活用しているため、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百万円の減少となっているが、中でも合併振興基金は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は、引き続き、対象事業や必要性の見直しを行い、目的に合致した事業への適切な活用を図る。また、財政調整基金については残高の減少が続いていることから、特定財源の確保や、歳入準拠の予算編成等を通じて、財政調整基金に依存しない財政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合併振興基金は合併後の新市の一体感を醸成することを目的としており、令和４年度は市史の刊行に向けた資料収集や、新居浜市まち・わざ・しごとフェス開催等に活用した。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適切な機能の維持管理に必要な財源を確保し、安全で快適な公共施設の管理及び財政の健全な運営に資することを目的としており、例年、公共施設の長寿命化等の改修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文化振興基金は市民文化施設の建設及び芸術文化資料の収集を目的としており、令和４年度は新市民文化センター建設のための調査研究に活用した。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体育施設建設基金は市民体育施設の建設を目的としており、令和４年度は総合運動公園基本計画策定に活用した。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別子山振興基金は別子山地区の地域振興を図ることを目的としており、別子山給水施設管理費や地域バスの運行などに活用している。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ついては、公共施設整備基金への積立額が取り崩し額を上回ったため、残高が増加しているが、各種基金について、目的ごとに事業の財源として取り崩しを行っているため、全体の基金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決まった事業に財源として活用している基金については、残高が減少傾向にある。今後も基金を活用して実施すべき事業かどうかについて引き続き精査を行うとともに、特定財源の確保などを通じて、残高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歳入面では普通交付税の減少等による一般財源の減少、歳出面では公債費の増加や公共下水道事業会計出資金や国民健康保険事業特別会計繰出金の増、人件費の増等による。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現在高は減少傾向にあるが、今後、災害が発生した際などの財政需要に備え、一定の基金残高は確保する必要があるため、特定財源の確保や、歳入準拠の予算編成等を通じて、財政調整基金に依存しない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小中学校空調整備事業等大型事業の元金償還開始による公債費の増に対応するため、減債基金の取り崩しを行ったことによる。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西部学校給食センター建設事業等、今後元金の償還が始まる大型事業を見据え、適切に積立と取り崩しを行う。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4CACB1-3C35-420F-B787-BF48A882A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74B585-E861-43CF-B856-4E6C899C83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AC7CBCE-1206-478D-B00E-4128CC87313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F87D816-B98E-4610-B753-CBBEB1A3B58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F9E87BC-6AB2-4DB8-99A7-08B1A96824D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0186A09-CFB6-47D8-9C1F-55C83A59772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8D34933-9B51-4E9D-9D93-055B2E6D87C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386FCC5-18A4-4D01-8753-F12FBC5E60E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41051BE-E9B6-4E77-B68C-B8FED37F47F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12465B5-11FF-436D-8E93-2BE6B64CB1A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9EA37B7-EC43-44FE-97E7-FB43F7D511F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CC80258-8EA6-4963-B234-3074137AFFB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115,314
113,972
234.47
53,409,897
52,168,573
1,070,670
27,874,939
51,742,544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CCB4842-4440-4D4D-95A3-07C2E3E3E67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728CC82-8C17-40AA-8059-3FCC2DCFF41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4E67160-CBCD-49F2-821E-00A02EE6EA5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E1C5644-78C7-44B9-908D-171A05A4F1E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7D1193B-F026-45B4-98E8-ACC775903CD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FE5005A-F78F-4715-8B0F-5D77034DA3D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84F9263-FB0A-44CA-8FFE-8D6757F0303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BDC2B42-B628-4F50-9139-5927F120CCC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B73AEB8-CBF5-41DA-A761-DD165416ADB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A738E90-4569-4A1B-B03D-C38E9DCF444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480E65F-E7A1-4930-9403-112DB40BA7B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90A8B4D-8387-4731-BA4D-1517C3F3CE7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9D953B5-5383-41F5-95B2-A40383AD136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4D3CD95-3FCC-4005-86A2-4C905E5C3DD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EB5673D-2997-4902-B28D-A6067BBAD28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A34F918-9E07-491B-93F1-626B1554EE2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D74FAF4-C432-428B-8054-CEF75010686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BD413C6-5E2F-4D95-B12E-7D99485624E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7EFE0A9-5F1D-4405-8456-F32EE92A4C0C}"/>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AB190BD-9C9E-4F31-A2BC-AD9D77C9ADF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663F5304-F0A0-4C71-A0AC-5006105BEA96}"/>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8E2A8B3-8EEC-4BC2-A552-5E90DB7102BC}"/>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182FDEC-6ED0-4D31-B15E-31805604C6B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69FBCF7-6ED2-4E1D-B8AD-37941821AE2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22FBCD8-F611-4254-A5BC-74B92DE84F9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EE5ABE3-0CD3-446A-8F35-7BA41B5BD4E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E857900-F98D-4BC5-89AC-FEEB32BD973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4306B92-9160-4503-BC51-E988D72BFDE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7F114B0-8749-4B03-BF3A-D98487A61E4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0AC8557-B8A7-4E82-A5E6-9B7255DD02B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B57A99C-F877-4690-8259-76BF3AF8A0E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BAA57D4-210F-4D87-9D79-21DBC968B40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AC985A3-D5A5-45F3-8599-9795B134CDE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62BA277-8D72-41B3-A08A-A950F38C9E2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49D8308-BA96-4366-987C-B6EF1E847BA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900" b="0" i="0" baseline="0">
              <a:solidFill>
                <a:schemeClr val="dk1"/>
              </a:solidFill>
              <a:effectLst/>
              <a:latin typeface="+mn-lt"/>
              <a:ea typeface="+mn-ea"/>
              <a:cs typeface="+mn-cs"/>
            </a:rPr>
            <a:t>令和元年度決算においては、「防災拠点施設」の完成により</a:t>
          </a:r>
          <a:r>
            <a:rPr lang="en-US" altLang="ja-JP" sz="900" b="0" i="0" baseline="0">
              <a:solidFill>
                <a:schemeClr val="dk1"/>
              </a:solidFill>
              <a:effectLst/>
              <a:latin typeface="+mn-lt"/>
              <a:ea typeface="+mn-ea"/>
              <a:cs typeface="+mn-cs"/>
            </a:rPr>
            <a:t>0.5</a:t>
          </a:r>
          <a:r>
            <a:rPr lang="ja-JP" altLang="ja-JP" sz="900" b="0" i="0" baseline="0">
              <a:solidFill>
                <a:schemeClr val="dk1"/>
              </a:solidFill>
              <a:effectLst/>
              <a:latin typeface="+mn-lt"/>
              <a:ea typeface="+mn-ea"/>
              <a:cs typeface="+mn-cs"/>
            </a:rPr>
            <a:t>％低下していたが、令和</a:t>
          </a:r>
          <a:r>
            <a:rPr lang="en-US" altLang="ja-JP" sz="900" b="0" i="0" baseline="0">
              <a:solidFill>
                <a:schemeClr val="dk1"/>
              </a:solidFill>
              <a:effectLst/>
              <a:latin typeface="+mn-lt"/>
              <a:ea typeface="+mn-ea"/>
              <a:cs typeface="+mn-cs"/>
            </a:rPr>
            <a:t>4</a:t>
          </a:r>
          <a:r>
            <a:rPr lang="ja-JP" altLang="ja-JP" sz="900" b="0" i="0" baseline="0">
              <a:solidFill>
                <a:schemeClr val="dk1"/>
              </a:solidFill>
              <a:effectLst/>
              <a:latin typeface="+mn-lt"/>
              <a:ea typeface="+mn-ea"/>
              <a:cs typeface="+mn-cs"/>
            </a:rPr>
            <a:t>年度は令和</a:t>
          </a:r>
          <a:r>
            <a:rPr lang="ja-JP" altLang="en-US" sz="900" b="0" i="0" baseline="0">
              <a:solidFill>
                <a:schemeClr val="dk1"/>
              </a:solidFill>
              <a:effectLst/>
              <a:latin typeface="+mn-lt"/>
              <a:ea typeface="+mn-ea"/>
              <a:cs typeface="+mn-cs"/>
            </a:rPr>
            <a:t>３</a:t>
          </a:r>
          <a:r>
            <a:rPr lang="ja-JP" altLang="ja-JP" sz="900" b="0" i="0" baseline="0">
              <a:solidFill>
                <a:schemeClr val="dk1"/>
              </a:solidFill>
              <a:effectLst/>
              <a:latin typeface="+mn-lt"/>
              <a:ea typeface="+mn-ea"/>
              <a:cs typeface="+mn-cs"/>
            </a:rPr>
            <a:t>年度に続いて上昇しており、今後も年々上昇する見込みである。</a:t>
          </a:r>
          <a:endParaRPr lang="ja-JP" altLang="ja-JP" sz="900">
            <a:effectLst/>
          </a:endParaRPr>
        </a:p>
        <a:p>
          <a:pPr rtl="0"/>
          <a:r>
            <a:rPr lang="ja-JP" altLang="ja-JP" sz="900" b="0" i="0" baseline="0">
              <a:solidFill>
                <a:schemeClr val="dk1"/>
              </a:solidFill>
              <a:effectLst/>
              <a:latin typeface="+mn-lt"/>
              <a:ea typeface="+mn-ea"/>
              <a:cs typeface="+mn-cs"/>
            </a:rPr>
            <a:t>限られた財源で現有形固定資産を全て更新するのは困難であるため、公共施設再配置計画に基づき、施設の統廃合を検討するとともに、継続して管理していく公共施設については、アセットマネジメント推進基本計画に基づき、施設の長寿命化を図りながら計画的に更新する。</a:t>
          </a:r>
          <a:endParaRPr lang="en-US" altLang="ja-JP" sz="900" b="0" i="0" baseline="0">
            <a:solidFill>
              <a:schemeClr val="dk1"/>
            </a:solidFill>
            <a:effectLst/>
            <a:latin typeface="+mn-lt"/>
            <a:ea typeface="+mn-ea"/>
            <a:cs typeface="+mn-cs"/>
          </a:endParaRPr>
        </a:p>
        <a:p>
          <a:pPr rtl="0"/>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14EA253-6891-4D79-B5F5-F61BA56DCA2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B4E135B-46BA-4DF3-8519-2ED8AEA7672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B9E12E2-5407-48D5-8BE9-0AE1F5A3375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a:extLst>
            <a:ext uri="{FF2B5EF4-FFF2-40B4-BE49-F238E27FC236}">
              <a16:creationId xmlns:a16="http://schemas.microsoft.com/office/drawing/2014/main" id="{3EAB0E85-B8B0-4C9B-90F8-1EC08AB26FAF}"/>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a:extLst>
            <a:ext uri="{FF2B5EF4-FFF2-40B4-BE49-F238E27FC236}">
              <a16:creationId xmlns:a16="http://schemas.microsoft.com/office/drawing/2014/main" id="{EE266094-67CB-455E-B6B4-63D80E08B39E}"/>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a:extLst>
            <a:ext uri="{FF2B5EF4-FFF2-40B4-BE49-F238E27FC236}">
              <a16:creationId xmlns:a16="http://schemas.microsoft.com/office/drawing/2014/main" id="{0F5D39CE-240C-4923-AC0F-28EA2C69B502}"/>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a:extLst>
            <a:ext uri="{FF2B5EF4-FFF2-40B4-BE49-F238E27FC236}">
              <a16:creationId xmlns:a16="http://schemas.microsoft.com/office/drawing/2014/main" id="{79CC0475-BF77-455A-BC38-6F0A1FA59F28}"/>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a:extLst>
            <a:ext uri="{FF2B5EF4-FFF2-40B4-BE49-F238E27FC236}">
              <a16:creationId xmlns:a16="http://schemas.microsoft.com/office/drawing/2014/main" id="{D90EFCB0-D711-422A-A518-6B6761EBA315}"/>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a:extLst>
            <a:ext uri="{FF2B5EF4-FFF2-40B4-BE49-F238E27FC236}">
              <a16:creationId xmlns:a16="http://schemas.microsoft.com/office/drawing/2014/main" id="{A3E47DCE-4A52-4857-9D69-62192B57D7F1}"/>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a:extLst>
            <a:ext uri="{FF2B5EF4-FFF2-40B4-BE49-F238E27FC236}">
              <a16:creationId xmlns:a16="http://schemas.microsoft.com/office/drawing/2014/main" id="{82EB89C0-9552-4E85-8BC5-C180688494C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a:extLst>
            <a:ext uri="{FF2B5EF4-FFF2-40B4-BE49-F238E27FC236}">
              <a16:creationId xmlns:a16="http://schemas.microsoft.com/office/drawing/2014/main" id="{86F9F616-70EF-48C4-A195-6FA538C8194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a:extLst>
            <a:ext uri="{FF2B5EF4-FFF2-40B4-BE49-F238E27FC236}">
              <a16:creationId xmlns:a16="http://schemas.microsoft.com/office/drawing/2014/main" id="{D0D2BE3B-3006-46B9-BD23-B5AF3C30929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61" name="直線コネクタ 60">
          <a:extLst>
            <a:ext uri="{FF2B5EF4-FFF2-40B4-BE49-F238E27FC236}">
              <a16:creationId xmlns:a16="http://schemas.microsoft.com/office/drawing/2014/main" id="{B31F788A-0C9F-4BEC-A83D-64FF56593D4F}"/>
            </a:ext>
          </a:extLst>
        </xdr:cNvPr>
        <xdr:cNvCxnSpPr/>
      </xdr:nvCxnSpPr>
      <xdr:spPr>
        <a:xfrm flipV="1">
          <a:off x="4760595" y="4586288"/>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62" name="有形固定資産減価償却率最小値テキスト">
          <a:extLst>
            <a:ext uri="{FF2B5EF4-FFF2-40B4-BE49-F238E27FC236}">
              <a16:creationId xmlns:a16="http://schemas.microsoft.com/office/drawing/2014/main" id="{10856E04-619B-4E98-AFCD-CDE509A860E8}"/>
            </a:ext>
          </a:extLst>
        </xdr:cNvPr>
        <xdr:cNvSpPr txBox="1"/>
      </xdr:nvSpPr>
      <xdr:spPr>
        <a:xfrm>
          <a:off x="4813300" y="585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63" name="直線コネクタ 62">
          <a:extLst>
            <a:ext uri="{FF2B5EF4-FFF2-40B4-BE49-F238E27FC236}">
              <a16:creationId xmlns:a16="http://schemas.microsoft.com/office/drawing/2014/main" id="{6034D71B-8BD1-47C4-B451-1F79FF19588B}"/>
            </a:ext>
          </a:extLst>
        </xdr:cNvPr>
        <xdr:cNvCxnSpPr/>
      </xdr:nvCxnSpPr>
      <xdr:spPr>
        <a:xfrm>
          <a:off x="4673600" y="584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64" name="有形固定資産減価償却率最大値テキスト">
          <a:extLst>
            <a:ext uri="{FF2B5EF4-FFF2-40B4-BE49-F238E27FC236}">
              <a16:creationId xmlns:a16="http://schemas.microsoft.com/office/drawing/2014/main" id="{B555FB66-F37B-489A-AF5F-7B85763F0598}"/>
            </a:ext>
          </a:extLst>
        </xdr:cNvPr>
        <xdr:cNvSpPr txBox="1"/>
      </xdr:nvSpPr>
      <xdr:spPr>
        <a:xfrm>
          <a:off x="4813300" y="43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65" name="直線コネクタ 64">
          <a:extLst>
            <a:ext uri="{FF2B5EF4-FFF2-40B4-BE49-F238E27FC236}">
              <a16:creationId xmlns:a16="http://schemas.microsoft.com/office/drawing/2014/main" id="{D6A3779C-9107-46A6-BB60-D06214C9E4C2}"/>
            </a:ext>
          </a:extLst>
        </xdr:cNvPr>
        <xdr:cNvCxnSpPr/>
      </xdr:nvCxnSpPr>
      <xdr:spPr>
        <a:xfrm>
          <a:off x="4673600" y="458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100347</xdr:rowOff>
    </xdr:from>
    <xdr:ext cx="405111" cy="259045"/>
    <xdr:sp macro="" textlink="">
      <xdr:nvSpPr>
        <xdr:cNvPr id="66" name="有形固定資産減価償却率平均値テキスト">
          <a:extLst>
            <a:ext uri="{FF2B5EF4-FFF2-40B4-BE49-F238E27FC236}">
              <a16:creationId xmlns:a16="http://schemas.microsoft.com/office/drawing/2014/main" id="{F9268746-7813-479E-9601-D59F297986BD}"/>
            </a:ext>
          </a:extLst>
        </xdr:cNvPr>
        <xdr:cNvSpPr txBox="1"/>
      </xdr:nvSpPr>
      <xdr:spPr>
        <a:xfrm>
          <a:off x="4813300" y="5415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67" name="フローチャート: 判断 66">
          <a:extLst>
            <a:ext uri="{FF2B5EF4-FFF2-40B4-BE49-F238E27FC236}">
              <a16:creationId xmlns:a16="http://schemas.microsoft.com/office/drawing/2014/main" id="{FCFDE100-DE6A-4AC4-B7C1-146E50CC00E0}"/>
            </a:ext>
          </a:extLst>
        </xdr:cNvPr>
        <xdr:cNvSpPr/>
      </xdr:nvSpPr>
      <xdr:spPr>
        <a:xfrm>
          <a:off x="4711700" y="54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68" name="フローチャート: 判断 67">
          <a:extLst>
            <a:ext uri="{FF2B5EF4-FFF2-40B4-BE49-F238E27FC236}">
              <a16:creationId xmlns:a16="http://schemas.microsoft.com/office/drawing/2014/main" id="{78DBBA4E-BCC5-4832-92F6-7A1DB06A86DE}"/>
            </a:ext>
          </a:extLst>
        </xdr:cNvPr>
        <xdr:cNvSpPr/>
      </xdr:nvSpPr>
      <xdr:spPr>
        <a:xfrm>
          <a:off x="4000500" y="53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69" name="フローチャート: 判断 68">
          <a:extLst>
            <a:ext uri="{FF2B5EF4-FFF2-40B4-BE49-F238E27FC236}">
              <a16:creationId xmlns:a16="http://schemas.microsoft.com/office/drawing/2014/main" id="{A615AFDA-5C2C-49E8-B9AE-014ACC3511F6}"/>
            </a:ext>
          </a:extLst>
        </xdr:cNvPr>
        <xdr:cNvSpPr/>
      </xdr:nvSpPr>
      <xdr:spPr>
        <a:xfrm>
          <a:off x="3238500" y="5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0" name="フローチャート: 判断 69">
          <a:extLst>
            <a:ext uri="{FF2B5EF4-FFF2-40B4-BE49-F238E27FC236}">
              <a16:creationId xmlns:a16="http://schemas.microsoft.com/office/drawing/2014/main" id="{E6626E22-7B0B-465E-9E47-6BF916C14EE2}"/>
            </a:ext>
          </a:extLst>
        </xdr:cNvPr>
        <xdr:cNvSpPr/>
      </xdr:nvSpPr>
      <xdr:spPr>
        <a:xfrm>
          <a:off x="2476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1" name="フローチャート: 判断 70">
          <a:extLst>
            <a:ext uri="{FF2B5EF4-FFF2-40B4-BE49-F238E27FC236}">
              <a16:creationId xmlns:a16="http://schemas.microsoft.com/office/drawing/2014/main" id="{C927C3A2-A1AD-4053-ABB1-704E2F280BCF}"/>
            </a:ext>
          </a:extLst>
        </xdr:cNvPr>
        <xdr:cNvSpPr/>
      </xdr:nvSpPr>
      <xdr:spPr>
        <a:xfrm>
          <a:off x="1714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F1436FA9-2C3C-4283-A7EA-D4B7A39ABCF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BD2DEB59-7989-4F60-A110-0E40EA66ECD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D210B0C-2815-4DAE-BAA0-1C5ABEF2ADD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2621AC0-5F1F-4574-BB5D-6C4C48DEDD7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CD890AB-9BF2-4505-9059-446DD2340E4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7" name="楕円 76">
          <a:extLst>
            <a:ext uri="{FF2B5EF4-FFF2-40B4-BE49-F238E27FC236}">
              <a16:creationId xmlns:a16="http://schemas.microsoft.com/office/drawing/2014/main" id="{1D049978-0DDD-4966-8867-3D9307A31AE6}"/>
            </a:ext>
          </a:extLst>
        </xdr:cNvPr>
        <xdr:cNvSpPr/>
      </xdr:nvSpPr>
      <xdr:spPr>
        <a:xfrm>
          <a:off x="47117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67962</xdr:rowOff>
    </xdr:from>
    <xdr:ext cx="405111" cy="259045"/>
    <xdr:sp macro="" textlink="">
      <xdr:nvSpPr>
        <xdr:cNvPr id="78" name="有形固定資産減価償却率該当値テキスト">
          <a:extLst>
            <a:ext uri="{FF2B5EF4-FFF2-40B4-BE49-F238E27FC236}">
              <a16:creationId xmlns:a16="http://schemas.microsoft.com/office/drawing/2014/main" id="{9EBFB6CA-3E1B-4ECA-B4EB-1333AA319DDC}"/>
            </a:ext>
          </a:extLst>
        </xdr:cNvPr>
        <xdr:cNvSpPr txBox="1"/>
      </xdr:nvSpPr>
      <xdr:spPr>
        <a:xfrm>
          <a:off x="4813300" y="504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135572</xdr:rowOff>
    </xdr:from>
    <xdr:to>
      <xdr:col>19</xdr:col>
      <xdr:colOff>187325</xdr:colOff>
      <xdr:row>30</xdr:row>
      <xdr:rowOff>65722</xdr:rowOff>
    </xdr:to>
    <xdr:sp macro="" textlink="">
      <xdr:nvSpPr>
        <xdr:cNvPr id="79" name="楕円 78">
          <a:extLst>
            <a:ext uri="{FF2B5EF4-FFF2-40B4-BE49-F238E27FC236}">
              <a16:creationId xmlns:a16="http://schemas.microsoft.com/office/drawing/2014/main" id="{91237D50-B939-4161-B788-81DFD5BFB04C}"/>
            </a:ext>
          </a:extLst>
        </xdr:cNvPr>
        <xdr:cNvSpPr/>
      </xdr:nvSpPr>
      <xdr:spPr>
        <a:xfrm>
          <a:off x="4000500" y="51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14922</xdr:rowOff>
    </xdr:from>
    <xdr:to>
      <xdr:col>23</xdr:col>
      <xdr:colOff>85725</xdr:colOff>
      <xdr:row>30</xdr:row>
      <xdr:rowOff>95885</xdr:rowOff>
    </xdr:to>
    <xdr:cxnSp macro="">
      <xdr:nvCxnSpPr>
        <xdr:cNvPr id="80" name="直線コネクタ 79">
          <a:extLst>
            <a:ext uri="{FF2B5EF4-FFF2-40B4-BE49-F238E27FC236}">
              <a16:creationId xmlns:a16="http://schemas.microsoft.com/office/drawing/2014/main" id="{5551DFA3-992E-4E8D-B475-F996D374F0CE}"/>
            </a:ext>
          </a:extLst>
        </xdr:cNvPr>
        <xdr:cNvCxnSpPr/>
      </xdr:nvCxnSpPr>
      <xdr:spPr>
        <a:xfrm>
          <a:off x="4051300" y="5158422"/>
          <a:ext cx="7112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楕円 80">
          <a:extLst>
            <a:ext uri="{FF2B5EF4-FFF2-40B4-BE49-F238E27FC236}">
              <a16:creationId xmlns:a16="http://schemas.microsoft.com/office/drawing/2014/main" id="{673FE70B-6D34-4C30-8BE0-DF618BBE0E4D}"/>
            </a:ext>
          </a:extLst>
        </xdr:cNvPr>
        <xdr:cNvSpPr/>
      </xdr:nvSpPr>
      <xdr:spPr>
        <a:xfrm>
          <a:off x="32385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127000</xdr:rowOff>
    </xdr:from>
    <xdr:to>
      <xdr:col>19</xdr:col>
      <xdr:colOff>136525</xdr:colOff>
      <xdr:row>30</xdr:row>
      <xdr:rowOff>14922</xdr:rowOff>
    </xdr:to>
    <xdr:cxnSp macro="">
      <xdr:nvCxnSpPr>
        <xdr:cNvPr id="82" name="直線コネクタ 81">
          <a:extLst>
            <a:ext uri="{FF2B5EF4-FFF2-40B4-BE49-F238E27FC236}">
              <a16:creationId xmlns:a16="http://schemas.microsoft.com/office/drawing/2014/main" id="{5D76E742-4379-4844-AF8C-D4969C6755D9}"/>
            </a:ext>
          </a:extLst>
        </xdr:cNvPr>
        <xdr:cNvCxnSpPr/>
      </xdr:nvCxnSpPr>
      <xdr:spPr>
        <a:xfrm>
          <a:off x="3289300" y="5099050"/>
          <a:ext cx="762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11430</xdr:rowOff>
    </xdr:from>
    <xdr:to>
      <xdr:col>11</xdr:col>
      <xdr:colOff>187325</xdr:colOff>
      <xdr:row>29</xdr:row>
      <xdr:rowOff>113030</xdr:rowOff>
    </xdr:to>
    <xdr:sp macro="" textlink="">
      <xdr:nvSpPr>
        <xdr:cNvPr id="83" name="楕円 82">
          <a:extLst>
            <a:ext uri="{FF2B5EF4-FFF2-40B4-BE49-F238E27FC236}">
              <a16:creationId xmlns:a16="http://schemas.microsoft.com/office/drawing/2014/main" id="{5CD5BBE6-08A0-4662-834F-B654FFAFB739}"/>
            </a:ext>
          </a:extLst>
        </xdr:cNvPr>
        <xdr:cNvSpPr/>
      </xdr:nvSpPr>
      <xdr:spPr>
        <a:xfrm>
          <a:off x="24765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62230</xdr:rowOff>
    </xdr:from>
    <xdr:to>
      <xdr:col>15</xdr:col>
      <xdr:colOff>136525</xdr:colOff>
      <xdr:row>29</xdr:row>
      <xdr:rowOff>127000</xdr:rowOff>
    </xdr:to>
    <xdr:cxnSp macro="">
      <xdr:nvCxnSpPr>
        <xdr:cNvPr id="84" name="直線コネクタ 83">
          <a:extLst>
            <a:ext uri="{FF2B5EF4-FFF2-40B4-BE49-F238E27FC236}">
              <a16:creationId xmlns:a16="http://schemas.microsoft.com/office/drawing/2014/main" id="{98BC3670-DFBB-4AB9-86D4-F84379EDE537}"/>
            </a:ext>
          </a:extLst>
        </xdr:cNvPr>
        <xdr:cNvCxnSpPr/>
      </xdr:nvCxnSpPr>
      <xdr:spPr>
        <a:xfrm>
          <a:off x="2527300" y="503428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38417</xdr:rowOff>
    </xdr:from>
    <xdr:to>
      <xdr:col>7</xdr:col>
      <xdr:colOff>187325</xdr:colOff>
      <xdr:row>29</xdr:row>
      <xdr:rowOff>140017</xdr:rowOff>
    </xdr:to>
    <xdr:sp macro="" textlink="">
      <xdr:nvSpPr>
        <xdr:cNvPr id="85" name="楕円 84">
          <a:extLst>
            <a:ext uri="{FF2B5EF4-FFF2-40B4-BE49-F238E27FC236}">
              <a16:creationId xmlns:a16="http://schemas.microsoft.com/office/drawing/2014/main" id="{465159DE-756A-49F3-95C0-C835E9847DE3}"/>
            </a:ext>
          </a:extLst>
        </xdr:cNvPr>
        <xdr:cNvSpPr/>
      </xdr:nvSpPr>
      <xdr:spPr>
        <a:xfrm>
          <a:off x="1714500" y="50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62230</xdr:rowOff>
    </xdr:from>
    <xdr:to>
      <xdr:col>11</xdr:col>
      <xdr:colOff>136525</xdr:colOff>
      <xdr:row>29</xdr:row>
      <xdr:rowOff>89217</xdr:rowOff>
    </xdr:to>
    <xdr:cxnSp macro="">
      <xdr:nvCxnSpPr>
        <xdr:cNvPr id="86" name="直線コネクタ 85">
          <a:extLst>
            <a:ext uri="{FF2B5EF4-FFF2-40B4-BE49-F238E27FC236}">
              <a16:creationId xmlns:a16="http://schemas.microsoft.com/office/drawing/2014/main" id="{398A9686-ADDB-4820-B50B-6F7B801D6466}"/>
            </a:ext>
          </a:extLst>
        </xdr:cNvPr>
        <xdr:cNvCxnSpPr/>
      </xdr:nvCxnSpPr>
      <xdr:spPr>
        <a:xfrm flipV="1">
          <a:off x="1765300" y="5034280"/>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149877</xdr:rowOff>
    </xdr:from>
    <xdr:ext cx="405111" cy="259045"/>
    <xdr:sp macro="" textlink="">
      <xdr:nvSpPr>
        <xdr:cNvPr id="87" name="n_1aveValue有形固定資産減価償却率">
          <a:extLst>
            <a:ext uri="{FF2B5EF4-FFF2-40B4-BE49-F238E27FC236}">
              <a16:creationId xmlns:a16="http://schemas.microsoft.com/office/drawing/2014/main" id="{A7C78218-2372-4E6E-8F45-D287E986CEF0}"/>
            </a:ext>
          </a:extLst>
        </xdr:cNvPr>
        <xdr:cNvSpPr txBox="1"/>
      </xdr:nvSpPr>
      <xdr:spPr>
        <a:xfrm>
          <a:off x="3836044" y="54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88" name="n_2aveValue有形固定資産減価償却率">
          <a:extLst>
            <a:ext uri="{FF2B5EF4-FFF2-40B4-BE49-F238E27FC236}">
              <a16:creationId xmlns:a16="http://schemas.microsoft.com/office/drawing/2014/main" id="{95DC0400-BBA4-4C0B-A028-65CCE4FB836D}"/>
            </a:ext>
          </a:extLst>
        </xdr:cNvPr>
        <xdr:cNvSpPr txBox="1"/>
      </xdr:nvSpPr>
      <xdr:spPr>
        <a:xfrm>
          <a:off x="3086744" y="540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89" name="n_3aveValue有形固定資産減価償却率">
          <a:extLst>
            <a:ext uri="{FF2B5EF4-FFF2-40B4-BE49-F238E27FC236}">
              <a16:creationId xmlns:a16="http://schemas.microsoft.com/office/drawing/2014/main" id="{157EB76E-4171-4CB1-ACA2-14F6384C5A85}"/>
            </a:ext>
          </a:extLst>
        </xdr:cNvPr>
        <xdr:cNvSpPr txBox="1"/>
      </xdr:nvSpPr>
      <xdr:spPr>
        <a:xfrm>
          <a:off x="23247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0" name="n_4aveValue有形固定資産減価償却率">
          <a:extLst>
            <a:ext uri="{FF2B5EF4-FFF2-40B4-BE49-F238E27FC236}">
              <a16:creationId xmlns:a16="http://schemas.microsoft.com/office/drawing/2014/main" id="{492C4D09-30C5-4E5A-A082-715697A9A043}"/>
            </a:ext>
          </a:extLst>
        </xdr:cNvPr>
        <xdr:cNvSpPr txBox="1"/>
      </xdr:nvSpPr>
      <xdr:spPr>
        <a:xfrm>
          <a:off x="1562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82249</xdr:rowOff>
    </xdr:from>
    <xdr:ext cx="405111" cy="259045"/>
    <xdr:sp macro="" textlink="">
      <xdr:nvSpPr>
        <xdr:cNvPr id="91" name="n_1mainValue有形固定資産減価償却率">
          <a:extLst>
            <a:ext uri="{FF2B5EF4-FFF2-40B4-BE49-F238E27FC236}">
              <a16:creationId xmlns:a16="http://schemas.microsoft.com/office/drawing/2014/main" id="{1DBF6702-0B8B-4FF6-BE91-EE3B284E4B81}"/>
            </a:ext>
          </a:extLst>
        </xdr:cNvPr>
        <xdr:cNvSpPr txBox="1"/>
      </xdr:nvSpPr>
      <xdr:spPr>
        <a:xfrm>
          <a:off x="3836044" y="488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92" name="n_2mainValue有形固定資産減価償却率">
          <a:extLst>
            <a:ext uri="{FF2B5EF4-FFF2-40B4-BE49-F238E27FC236}">
              <a16:creationId xmlns:a16="http://schemas.microsoft.com/office/drawing/2014/main" id="{76BCFE82-10D3-4C97-BEFB-AEE683D83A04}"/>
            </a:ext>
          </a:extLst>
        </xdr:cNvPr>
        <xdr:cNvSpPr txBox="1"/>
      </xdr:nvSpPr>
      <xdr:spPr>
        <a:xfrm>
          <a:off x="3086744" y="482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129557</xdr:rowOff>
    </xdr:from>
    <xdr:ext cx="405111" cy="259045"/>
    <xdr:sp macro="" textlink="">
      <xdr:nvSpPr>
        <xdr:cNvPr id="93" name="n_3mainValue有形固定資産減価償却率">
          <a:extLst>
            <a:ext uri="{FF2B5EF4-FFF2-40B4-BE49-F238E27FC236}">
              <a16:creationId xmlns:a16="http://schemas.microsoft.com/office/drawing/2014/main" id="{ADBE469A-622B-4D9F-B938-958A04E5D8D3}"/>
            </a:ext>
          </a:extLst>
        </xdr:cNvPr>
        <xdr:cNvSpPr txBox="1"/>
      </xdr:nvSpPr>
      <xdr:spPr>
        <a:xfrm>
          <a:off x="2324744" y="475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156544</xdr:rowOff>
    </xdr:from>
    <xdr:ext cx="405111" cy="259045"/>
    <xdr:sp macro="" textlink="">
      <xdr:nvSpPr>
        <xdr:cNvPr id="94" name="n_4mainValue有形固定資産減価償却率">
          <a:extLst>
            <a:ext uri="{FF2B5EF4-FFF2-40B4-BE49-F238E27FC236}">
              <a16:creationId xmlns:a16="http://schemas.microsoft.com/office/drawing/2014/main" id="{07811F4E-C2AD-4AE8-84DB-C4AB297326C4}"/>
            </a:ext>
          </a:extLst>
        </xdr:cNvPr>
        <xdr:cNvSpPr txBox="1"/>
      </xdr:nvSpPr>
      <xdr:spPr>
        <a:xfrm>
          <a:off x="1562744" y="4785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EFC4E3E4-1089-4329-A9BF-803C42AA00E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FF695E1D-6753-4814-A877-52D777F8AE6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38EE6F17-085B-4662-9F0B-A0DD512F53DD}"/>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D99B1AFC-AC6A-425A-8D4D-DDB33E4321C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A5E4625A-2417-4E06-8F51-2CD581265AB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C08A1E7-DBD5-47E4-BFD7-CADCEA4DF9C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1B1B4D0-AC0A-4B82-9028-3F932279789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33EF0D14-D2AD-443C-8A9F-64891E4376E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2FA757B1-3521-4DC2-99E0-5AD5B7C8287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DC04D229-44B9-438C-A51A-BDB4DA8242F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504799F9-5365-4EAF-A700-1D642427462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2E485751-CD06-459A-9A27-092E2DC9C1A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597215EC-5B53-4EA6-B170-BEED6DD6492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年度同意債の元金償還が開始したため減少した</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年度は増加に転じた。</a:t>
          </a:r>
          <a:r>
            <a:rPr kumimoji="1" lang="ja-JP" altLang="ja-JP" sz="1100">
              <a:solidFill>
                <a:schemeClr val="dk1"/>
              </a:solidFill>
              <a:effectLst/>
              <a:latin typeface="+mn-lt"/>
              <a:ea typeface="+mn-ea"/>
              <a:cs typeface="+mn-cs"/>
            </a:rPr>
            <a:t>類似団体平均値を下回っている状況であるが、平成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年間の継続事業で建設した「防災拠点施設」は単独事業であり、多額の地方債を発行したため、今後は上昇することが確実な状況である。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E7E7044F-E8FD-49FE-BA31-29CE7EFBB99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C99C78B2-C811-416E-8E96-821CEEC2A7E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FD548077-CE51-4486-8A40-55A10E07C2E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2367E325-7D0B-4727-A8F7-292DFA38A10C}"/>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a16="http://schemas.microsoft.com/office/drawing/2014/main" id="{669E9CC2-BF2E-491A-AF5D-63B5C7EB67B1}"/>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431D4807-128F-490C-BBB6-96035A7E9806}"/>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0670E4EA-8B5D-495B-BA00-D12FBE0E5A0B}"/>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50DB31E3-8D95-4F34-99CB-8EADC220250D}"/>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241CEAB3-43BD-430E-998C-6DCC1D4F982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46129F16-1253-4053-9EDC-9FC95D621AA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1BDFE729-5A85-4EBB-835D-333B6ACE70F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717AC138-6ADB-4173-8BAA-5A77921B2586}"/>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63596453-A2F7-4312-9024-D2C221950DD7}"/>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8BF922ED-1822-4AEE-9B05-6C5F965D5DEA}"/>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a:extLst>
            <a:ext uri="{FF2B5EF4-FFF2-40B4-BE49-F238E27FC236}">
              <a16:creationId xmlns:a16="http://schemas.microsoft.com/office/drawing/2014/main" id="{C4FD5814-47AE-47A1-AB85-E74AE13C09EA}"/>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5FA466F-E359-422F-9C2C-86512F6E298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BE21F64C-AB51-41B6-8098-49F0AA300D7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25" name="直線コネクタ 124">
          <a:extLst>
            <a:ext uri="{FF2B5EF4-FFF2-40B4-BE49-F238E27FC236}">
              <a16:creationId xmlns:a16="http://schemas.microsoft.com/office/drawing/2014/main" id="{D8B31873-DEF1-4CC1-902C-BC431EB10960}"/>
            </a:ext>
          </a:extLst>
        </xdr:cNvPr>
        <xdr:cNvCxnSpPr/>
      </xdr:nvCxnSpPr>
      <xdr:spPr>
        <a:xfrm flipV="1">
          <a:off x="14793595" y="4489903"/>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26" name="債務償還比率最小値テキスト">
          <a:extLst>
            <a:ext uri="{FF2B5EF4-FFF2-40B4-BE49-F238E27FC236}">
              <a16:creationId xmlns:a16="http://schemas.microsoft.com/office/drawing/2014/main" id="{79B39366-2D0A-4EFE-90DB-D5AB4055D92D}"/>
            </a:ext>
          </a:extLst>
        </xdr:cNvPr>
        <xdr:cNvSpPr txBox="1"/>
      </xdr:nvSpPr>
      <xdr:spPr>
        <a:xfrm>
          <a:off x="14846300" y="598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27" name="直線コネクタ 126">
          <a:extLst>
            <a:ext uri="{FF2B5EF4-FFF2-40B4-BE49-F238E27FC236}">
              <a16:creationId xmlns:a16="http://schemas.microsoft.com/office/drawing/2014/main" id="{8C362648-D7AC-4CD0-910E-492365791BF0}"/>
            </a:ext>
          </a:extLst>
        </xdr:cNvPr>
        <xdr:cNvCxnSpPr/>
      </xdr:nvCxnSpPr>
      <xdr:spPr>
        <a:xfrm>
          <a:off x="14706600" y="5984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a:extLst>
            <a:ext uri="{FF2B5EF4-FFF2-40B4-BE49-F238E27FC236}">
              <a16:creationId xmlns:a16="http://schemas.microsoft.com/office/drawing/2014/main" id="{459B8595-AA31-470A-83C8-5093E03C3DE5}"/>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a:extLst>
            <a:ext uri="{FF2B5EF4-FFF2-40B4-BE49-F238E27FC236}">
              <a16:creationId xmlns:a16="http://schemas.microsoft.com/office/drawing/2014/main" id="{9A1986E2-16A2-4943-82F8-52643E8847F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30297</xdr:rowOff>
    </xdr:from>
    <xdr:ext cx="469744" cy="259045"/>
    <xdr:sp macro="" textlink="">
      <xdr:nvSpPr>
        <xdr:cNvPr id="130" name="債務償還比率平均値テキスト">
          <a:extLst>
            <a:ext uri="{FF2B5EF4-FFF2-40B4-BE49-F238E27FC236}">
              <a16:creationId xmlns:a16="http://schemas.microsoft.com/office/drawing/2014/main" id="{483968EF-9E68-4A7E-BF79-1B97337FE767}"/>
            </a:ext>
          </a:extLst>
        </xdr:cNvPr>
        <xdr:cNvSpPr txBox="1"/>
      </xdr:nvSpPr>
      <xdr:spPr>
        <a:xfrm>
          <a:off x="14846300" y="5173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31" name="フローチャート: 判断 130">
          <a:extLst>
            <a:ext uri="{FF2B5EF4-FFF2-40B4-BE49-F238E27FC236}">
              <a16:creationId xmlns:a16="http://schemas.microsoft.com/office/drawing/2014/main" id="{00958316-E414-479C-801B-1FEB65081C1A}"/>
            </a:ext>
          </a:extLst>
        </xdr:cNvPr>
        <xdr:cNvSpPr/>
      </xdr:nvSpPr>
      <xdr:spPr>
        <a:xfrm>
          <a:off x="14744700" y="51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32" name="フローチャート: 判断 131">
          <a:extLst>
            <a:ext uri="{FF2B5EF4-FFF2-40B4-BE49-F238E27FC236}">
              <a16:creationId xmlns:a16="http://schemas.microsoft.com/office/drawing/2014/main" id="{2927FCD6-EE8B-4ED6-BDE6-A5752597E42B}"/>
            </a:ext>
          </a:extLst>
        </xdr:cNvPr>
        <xdr:cNvSpPr/>
      </xdr:nvSpPr>
      <xdr:spPr>
        <a:xfrm>
          <a:off x="14033500" y="513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33" name="フローチャート: 判断 132">
          <a:extLst>
            <a:ext uri="{FF2B5EF4-FFF2-40B4-BE49-F238E27FC236}">
              <a16:creationId xmlns:a16="http://schemas.microsoft.com/office/drawing/2014/main" id="{4FA6A048-B499-4D6F-9FB1-2C0AE7EA600B}"/>
            </a:ext>
          </a:extLst>
        </xdr:cNvPr>
        <xdr:cNvSpPr/>
      </xdr:nvSpPr>
      <xdr:spPr>
        <a:xfrm>
          <a:off x="13271500" y="530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34" name="フローチャート: 判断 133">
          <a:extLst>
            <a:ext uri="{FF2B5EF4-FFF2-40B4-BE49-F238E27FC236}">
              <a16:creationId xmlns:a16="http://schemas.microsoft.com/office/drawing/2014/main" id="{8A611822-BA6D-44A9-A024-9C7AD1B5CB82}"/>
            </a:ext>
          </a:extLst>
        </xdr:cNvPr>
        <xdr:cNvSpPr/>
      </xdr:nvSpPr>
      <xdr:spPr>
        <a:xfrm>
          <a:off x="12509500" y="526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35" name="フローチャート: 判断 134">
          <a:extLst>
            <a:ext uri="{FF2B5EF4-FFF2-40B4-BE49-F238E27FC236}">
              <a16:creationId xmlns:a16="http://schemas.microsoft.com/office/drawing/2014/main" id="{229A4B83-6686-4911-8D9E-E9F7D3E9B2DB}"/>
            </a:ext>
          </a:extLst>
        </xdr:cNvPr>
        <xdr:cNvSpPr/>
      </xdr:nvSpPr>
      <xdr:spPr>
        <a:xfrm>
          <a:off x="11747500" y="523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ED96755-A0E2-4207-88F0-A5280F8D1FB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C5A8B2B-6B3E-4750-B55D-487507E686E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8B010D6-386E-4079-B5CF-6A7F02F3CE0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4231468-E591-4AB5-92D8-60E6A7CA3B7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1761C72-3155-42A8-B3A2-2A7CF8433B7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146830</xdr:rowOff>
    </xdr:from>
    <xdr:to>
      <xdr:col>76</xdr:col>
      <xdr:colOff>73025</xdr:colOff>
      <xdr:row>30</xdr:row>
      <xdr:rowOff>76980</xdr:rowOff>
    </xdr:to>
    <xdr:sp macro="" textlink="">
      <xdr:nvSpPr>
        <xdr:cNvPr id="141" name="楕円 140">
          <a:extLst>
            <a:ext uri="{FF2B5EF4-FFF2-40B4-BE49-F238E27FC236}">
              <a16:creationId xmlns:a16="http://schemas.microsoft.com/office/drawing/2014/main" id="{A59FDE95-1A62-44E2-A3DC-DBDDC2E73687}"/>
            </a:ext>
          </a:extLst>
        </xdr:cNvPr>
        <xdr:cNvSpPr/>
      </xdr:nvSpPr>
      <xdr:spPr>
        <a:xfrm>
          <a:off x="14744700" y="511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169707</xdr:rowOff>
    </xdr:from>
    <xdr:ext cx="469744" cy="259045"/>
    <xdr:sp macro="" textlink="">
      <xdr:nvSpPr>
        <xdr:cNvPr id="142" name="債務償還比率該当値テキスト">
          <a:extLst>
            <a:ext uri="{FF2B5EF4-FFF2-40B4-BE49-F238E27FC236}">
              <a16:creationId xmlns:a16="http://schemas.microsoft.com/office/drawing/2014/main" id="{755AB8E9-D9B7-4B99-8F13-9CBEC607FC9A}"/>
            </a:ext>
          </a:extLst>
        </xdr:cNvPr>
        <xdr:cNvSpPr txBox="1"/>
      </xdr:nvSpPr>
      <xdr:spPr>
        <a:xfrm>
          <a:off x="14846300" y="497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93318</xdr:rowOff>
    </xdr:from>
    <xdr:to>
      <xdr:col>72</xdr:col>
      <xdr:colOff>123825</xdr:colOff>
      <xdr:row>30</xdr:row>
      <xdr:rowOff>23468</xdr:rowOff>
    </xdr:to>
    <xdr:sp macro="" textlink="">
      <xdr:nvSpPr>
        <xdr:cNvPr id="143" name="楕円 142">
          <a:extLst>
            <a:ext uri="{FF2B5EF4-FFF2-40B4-BE49-F238E27FC236}">
              <a16:creationId xmlns:a16="http://schemas.microsoft.com/office/drawing/2014/main" id="{639ACE2D-E7FC-4D5B-A889-42D7C2E78739}"/>
            </a:ext>
          </a:extLst>
        </xdr:cNvPr>
        <xdr:cNvSpPr/>
      </xdr:nvSpPr>
      <xdr:spPr>
        <a:xfrm>
          <a:off x="14033500" y="506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144118</xdr:rowOff>
    </xdr:from>
    <xdr:to>
      <xdr:col>76</xdr:col>
      <xdr:colOff>22225</xdr:colOff>
      <xdr:row>30</xdr:row>
      <xdr:rowOff>26180</xdr:rowOff>
    </xdr:to>
    <xdr:cxnSp macro="">
      <xdr:nvCxnSpPr>
        <xdr:cNvPr id="144" name="直線コネクタ 143">
          <a:extLst>
            <a:ext uri="{FF2B5EF4-FFF2-40B4-BE49-F238E27FC236}">
              <a16:creationId xmlns:a16="http://schemas.microsoft.com/office/drawing/2014/main" id="{EE28D440-27B9-4B10-9C69-F8232BAC829C}"/>
            </a:ext>
          </a:extLst>
        </xdr:cNvPr>
        <xdr:cNvCxnSpPr/>
      </xdr:nvCxnSpPr>
      <xdr:spPr>
        <a:xfrm>
          <a:off x="14084300" y="5116168"/>
          <a:ext cx="711200" cy="5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118954</xdr:rowOff>
    </xdr:from>
    <xdr:to>
      <xdr:col>68</xdr:col>
      <xdr:colOff>123825</xdr:colOff>
      <xdr:row>31</xdr:row>
      <xdr:rowOff>49104</xdr:rowOff>
    </xdr:to>
    <xdr:sp macro="" textlink="">
      <xdr:nvSpPr>
        <xdr:cNvPr id="145" name="楕円 144">
          <a:extLst>
            <a:ext uri="{FF2B5EF4-FFF2-40B4-BE49-F238E27FC236}">
              <a16:creationId xmlns:a16="http://schemas.microsoft.com/office/drawing/2014/main" id="{C9D18A9C-2E0A-4CB8-AE2A-4085C6AEB865}"/>
            </a:ext>
          </a:extLst>
        </xdr:cNvPr>
        <xdr:cNvSpPr/>
      </xdr:nvSpPr>
      <xdr:spPr>
        <a:xfrm>
          <a:off x="13271500" y="52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144118</xdr:rowOff>
    </xdr:from>
    <xdr:to>
      <xdr:col>72</xdr:col>
      <xdr:colOff>73025</xdr:colOff>
      <xdr:row>30</xdr:row>
      <xdr:rowOff>169754</xdr:rowOff>
    </xdr:to>
    <xdr:cxnSp macro="">
      <xdr:nvCxnSpPr>
        <xdr:cNvPr id="146" name="直線コネクタ 145">
          <a:extLst>
            <a:ext uri="{FF2B5EF4-FFF2-40B4-BE49-F238E27FC236}">
              <a16:creationId xmlns:a16="http://schemas.microsoft.com/office/drawing/2014/main" id="{2C8691DA-A473-46D8-9B9E-838F8E84C72D}"/>
            </a:ext>
          </a:extLst>
        </xdr:cNvPr>
        <xdr:cNvCxnSpPr/>
      </xdr:nvCxnSpPr>
      <xdr:spPr>
        <a:xfrm flipV="1">
          <a:off x="13322300" y="5116168"/>
          <a:ext cx="762000" cy="19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71610</xdr:rowOff>
    </xdr:from>
    <xdr:to>
      <xdr:col>64</xdr:col>
      <xdr:colOff>123825</xdr:colOff>
      <xdr:row>31</xdr:row>
      <xdr:rowOff>1760</xdr:rowOff>
    </xdr:to>
    <xdr:sp macro="" textlink="">
      <xdr:nvSpPr>
        <xdr:cNvPr id="147" name="楕円 146">
          <a:extLst>
            <a:ext uri="{FF2B5EF4-FFF2-40B4-BE49-F238E27FC236}">
              <a16:creationId xmlns:a16="http://schemas.microsoft.com/office/drawing/2014/main" id="{F878F7CD-16FE-45C7-9268-1730EAA59C80}"/>
            </a:ext>
          </a:extLst>
        </xdr:cNvPr>
        <xdr:cNvSpPr/>
      </xdr:nvSpPr>
      <xdr:spPr>
        <a:xfrm>
          <a:off x="12509500" y="521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122410</xdr:rowOff>
    </xdr:from>
    <xdr:to>
      <xdr:col>68</xdr:col>
      <xdr:colOff>73025</xdr:colOff>
      <xdr:row>30</xdr:row>
      <xdr:rowOff>169754</xdr:rowOff>
    </xdr:to>
    <xdr:cxnSp macro="">
      <xdr:nvCxnSpPr>
        <xdr:cNvPr id="148" name="直線コネクタ 147">
          <a:extLst>
            <a:ext uri="{FF2B5EF4-FFF2-40B4-BE49-F238E27FC236}">
              <a16:creationId xmlns:a16="http://schemas.microsoft.com/office/drawing/2014/main" id="{613B480B-F74F-46D2-9BFF-14A23C534B48}"/>
            </a:ext>
          </a:extLst>
        </xdr:cNvPr>
        <xdr:cNvCxnSpPr/>
      </xdr:nvCxnSpPr>
      <xdr:spPr>
        <a:xfrm>
          <a:off x="12560300" y="5265910"/>
          <a:ext cx="762000" cy="4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61432</xdr:rowOff>
    </xdr:from>
    <xdr:to>
      <xdr:col>60</xdr:col>
      <xdr:colOff>123825</xdr:colOff>
      <xdr:row>30</xdr:row>
      <xdr:rowOff>163032</xdr:rowOff>
    </xdr:to>
    <xdr:sp macro="" textlink="">
      <xdr:nvSpPr>
        <xdr:cNvPr id="149" name="楕円 148">
          <a:extLst>
            <a:ext uri="{FF2B5EF4-FFF2-40B4-BE49-F238E27FC236}">
              <a16:creationId xmlns:a16="http://schemas.microsoft.com/office/drawing/2014/main" id="{65AFAF13-ECC5-4F37-9CBD-9AF303F3C917}"/>
            </a:ext>
          </a:extLst>
        </xdr:cNvPr>
        <xdr:cNvSpPr/>
      </xdr:nvSpPr>
      <xdr:spPr>
        <a:xfrm>
          <a:off x="11747500" y="52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112232</xdr:rowOff>
    </xdr:from>
    <xdr:to>
      <xdr:col>64</xdr:col>
      <xdr:colOff>73025</xdr:colOff>
      <xdr:row>30</xdr:row>
      <xdr:rowOff>122410</xdr:rowOff>
    </xdr:to>
    <xdr:cxnSp macro="">
      <xdr:nvCxnSpPr>
        <xdr:cNvPr id="150" name="直線コネクタ 149">
          <a:extLst>
            <a:ext uri="{FF2B5EF4-FFF2-40B4-BE49-F238E27FC236}">
              <a16:creationId xmlns:a16="http://schemas.microsoft.com/office/drawing/2014/main" id="{E6858DBD-D8FF-4574-9D09-C6CFDDB7A3C4}"/>
            </a:ext>
          </a:extLst>
        </xdr:cNvPr>
        <xdr:cNvCxnSpPr/>
      </xdr:nvCxnSpPr>
      <xdr:spPr>
        <a:xfrm>
          <a:off x="11798300" y="5255732"/>
          <a:ext cx="7620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87692</xdr:rowOff>
    </xdr:from>
    <xdr:ext cx="469744" cy="259045"/>
    <xdr:sp macro="" textlink="">
      <xdr:nvSpPr>
        <xdr:cNvPr id="151" name="n_1aveValue債務償還比率">
          <a:extLst>
            <a:ext uri="{FF2B5EF4-FFF2-40B4-BE49-F238E27FC236}">
              <a16:creationId xmlns:a16="http://schemas.microsoft.com/office/drawing/2014/main" id="{91279830-A64B-4ED6-9DCC-7C63739A4E3E}"/>
            </a:ext>
          </a:extLst>
        </xdr:cNvPr>
        <xdr:cNvSpPr txBox="1"/>
      </xdr:nvSpPr>
      <xdr:spPr>
        <a:xfrm>
          <a:off x="13836727" y="523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81252</xdr:rowOff>
    </xdr:from>
    <xdr:ext cx="469744" cy="259045"/>
    <xdr:sp macro="" textlink="">
      <xdr:nvSpPr>
        <xdr:cNvPr id="152" name="n_2aveValue債務償還比率">
          <a:extLst>
            <a:ext uri="{FF2B5EF4-FFF2-40B4-BE49-F238E27FC236}">
              <a16:creationId xmlns:a16="http://schemas.microsoft.com/office/drawing/2014/main" id="{CFEE329D-0D15-447B-84BD-43A67A90B4E7}"/>
            </a:ext>
          </a:extLst>
        </xdr:cNvPr>
        <xdr:cNvSpPr txBox="1"/>
      </xdr:nvSpPr>
      <xdr:spPr>
        <a:xfrm>
          <a:off x="13087427" y="539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43778</xdr:rowOff>
    </xdr:from>
    <xdr:ext cx="469744" cy="259045"/>
    <xdr:sp macro="" textlink="">
      <xdr:nvSpPr>
        <xdr:cNvPr id="153" name="n_3aveValue債務償還比率">
          <a:extLst>
            <a:ext uri="{FF2B5EF4-FFF2-40B4-BE49-F238E27FC236}">
              <a16:creationId xmlns:a16="http://schemas.microsoft.com/office/drawing/2014/main" id="{C66D702E-160B-4760-81E1-C873316FEC23}"/>
            </a:ext>
          </a:extLst>
        </xdr:cNvPr>
        <xdr:cNvSpPr txBox="1"/>
      </xdr:nvSpPr>
      <xdr:spPr>
        <a:xfrm>
          <a:off x="12325427" y="535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15710</xdr:rowOff>
    </xdr:from>
    <xdr:ext cx="469744" cy="259045"/>
    <xdr:sp macro="" textlink="">
      <xdr:nvSpPr>
        <xdr:cNvPr id="154" name="n_4aveValue債務償還比率">
          <a:extLst>
            <a:ext uri="{FF2B5EF4-FFF2-40B4-BE49-F238E27FC236}">
              <a16:creationId xmlns:a16="http://schemas.microsoft.com/office/drawing/2014/main" id="{9088CD29-32F1-4957-B7E7-A8C929C48032}"/>
            </a:ext>
          </a:extLst>
        </xdr:cNvPr>
        <xdr:cNvSpPr txBox="1"/>
      </xdr:nvSpPr>
      <xdr:spPr>
        <a:xfrm>
          <a:off x="11563427" y="533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39995</xdr:rowOff>
    </xdr:from>
    <xdr:ext cx="469744" cy="259045"/>
    <xdr:sp macro="" textlink="">
      <xdr:nvSpPr>
        <xdr:cNvPr id="155" name="n_1mainValue債務償還比率">
          <a:extLst>
            <a:ext uri="{FF2B5EF4-FFF2-40B4-BE49-F238E27FC236}">
              <a16:creationId xmlns:a16="http://schemas.microsoft.com/office/drawing/2014/main" id="{76FBD006-0F02-45C8-9A65-B77E253B1EAE}"/>
            </a:ext>
          </a:extLst>
        </xdr:cNvPr>
        <xdr:cNvSpPr txBox="1"/>
      </xdr:nvSpPr>
      <xdr:spPr>
        <a:xfrm>
          <a:off x="13836727" y="48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65631</xdr:rowOff>
    </xdr:from>
    <xdr:ext cx="469744" cy="259045"/>
    <xdr:sp macro="" textlink="">
      <xdr:nvSpPr>
        <xdr:cNvPr id="156" name="n_2mainValue債務償還比率">
          <a:extLst>
            <a:ext uri="{FF2B5EF4-FFF2-40B4-BE49-F238E27FC236}">
              <a16:creationId xmlns:a16="http://schemas.microsoft.com/office/drawing/2014/main" id="{F54FC9FA-1194-4B08-8A32-34BFB717AAC8}"/>
            </a:ext>
          </a:extLst>
        </xdr:cNvPr>
        <xdr:cNvSpPr txBox="1"/>
      </xdr:nvSpPr>
      <xdr:spPr>
        <a:xfrm>
          <a:off x="13087427" y="50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18287</xdr:rowOff>
    </xdr:from>
    <xdr:ext cx="469744" cy="259045"/>
    <xdr:sp macro="" textlink="">
      <xdr:nvSpPr>
        <xdr:cNvPr id="157" name="n_3mainValue債務償還比率">
          <a:extLst>
            <a:ext uri="{FF2B5EF4-FFF2-40B4-BE49-F238E27FC236}">
              <a16:creationId xmlns:a16="http://schemas.microsoft.com/office/drawing/2014/main" id="{CA082DBA-67C4-4D29-BB07-47F88D37C1C7}"/>
            </a:ext>
          </a:extLst>
        </xdr:cNvPr>
        <xdr:cNvSpPr txBox="1"/>
      </xdr:nvSpPr>
      <xdr:spPr>
        <a:xfrm>
          <a:off x="12325427" y="499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8109</xdr:rowOff>
    </xdr:from>
    <xdr:ext cx="469744" cy="259045"/>
    <xdr:sp macro="" textlink="">
      <xdr:nvSpPr>
        <xdr:cNvPr id="158" name="n_4mainValue債務償還比率">
          <a:extLst>
            <a:ext uri="{FF2B5EF4-FFF2-40B4-BE49-F238E27FC236}">
              <a16:creationId xmlns:a16="http://schemas.microsoft.com/office/drawing/2014/main" id="{56470FE6-C9C6-4006-B1CF-C8A39E734FDA}"/>
            </a:ext>
          </a:extLst>
        </xdr:cNvPr>
        <xdr:cNvSpPr txBox="1"/>
      </xdr:nvSpPr>
      <xdr:spPr>
        <a:xfrm>
          <a:off x="11563427" y="498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41730CA-D7A7-49D8-BA08-9E8EDFAE855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596BA8F9-CE6A-4B72-B1BB-0C57D022185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F38952E8-A2F5-442B-979F-57A6F6236F1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1E400895-CC21-485C-89CF-A570B3615C7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65584A24-508C-4E95-8BB9-0116EDA6973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9928604-E484-4656-95D2-42CFB719D21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260E67-9FF2-49A3-8B31-C73684FDCA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FD271E-E1D4-4C0B-A4C1-9BDB1F4826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A61E08-3AE6-4D77-B50C-49DABFCC9BE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4EE3D1-AE46-4EA4-B3AC-E112E94B0A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D5807E-DF85-46AD-A471-8DBD6AB8ED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CE283B-B2A7-4A79-9846-FB26EC494D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439AE0-67C5-486D-8979-8D04F58B22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E171E1-20C3-465A-8207-D1F9C20BEE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F19B5DF-8557-4A48-9C6B-3CB361375C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1F72F3-0400-4AEA-83CD-483112DC7A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115,314
113,972
234.47
53,409,897
52,168,573
1,070,670
27,874,939
51,742,544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D8F725-D0F6-42A5-B8A4-4E15C4E82F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C605A3-E6D8-4226-8167-A91EA29F17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6A2ECD-4DED-4658-B930-520B9146ED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829613-7105-4020-B93F-6236957963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A4BAE8-FCCC-4547-8CF9-F728F5CBFF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BBA814C-8594-4AAF-839B-080DB5873B9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6D6162-419E-4305-BE34-2B5A5A18E0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239B8C-06CD-419B-814C-6DC5C033B0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DF63ED-E3F3-4411-BA86-E23BE07995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5156E9-AED5-4401-AE63-4CAC48471A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067C19-2F03-4317-9228-C9003AA7A1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91942C-C0AD-4BE1-AEB5-8CDA877F8D3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93DAE7-C85C-476F-AF8F-115D678DB2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A43EB7-341A-43C9-8CF2-C1DD452A1C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FD095B-7EB3-4C91-A80E-11D3A001DB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774B03E-D45F-4033-B45F-DFAEAE23F5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312C70-464A-450A-A35A-941EC837A2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93906C-CB37-4622-86A2-47EB4C5C4B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BA3278-1905-484C-BC1F-AD51DA3257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2DEEB6-E399-4790-8A17-48A9CF1D42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D7BF26-AF6D-4B6B-8B71-FBB0E23D2D3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7BFB2B-F965-48D2-9DBA-F513D9DA8C9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47162F-1FAA-4F1E-9650-E20A04C6A00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1E2DC5-A981-4374-B417-B39C7A782AE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BC7AE7-81B7-408F-B7DE-622A02A136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7531F7-B31B-4B3A-84E2-848DDCA8E8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0F78F8-AC8C-4607-AC01-5BC0774B095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B31CEC-1E3F-4834-8EBF-81F52248941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7DC16A-419A-4183-B357-943CCD2B6C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E3AF2CB-8E67-4A08-BC82-8BD5623E71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680FDE-9BE6-4D3C-875C-9C69ECD65EB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D6885AE-6018-4E9F-984D-22DA56A51C1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AC60B27-7CF4-404B-93DD-58F77B381DB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BCAE0D8-F956-48F9-BC55-5F4FC52B1D5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92F917B-588C-42BC-ADB7-4E932E0A44A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AD03C7A-E098-48BF-B31D-38646EB8B16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DFC9B33-0845-4A7D-9792-FA53D384AA7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639CCD5-15B4-41B8-A2A3-B382C03B3E5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DCF3D55-A77A-475E-B07A-8D6B741CE77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F45147E-D658-47E2-920E-063D9BD542D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16B6E63-9373-4FAB-AB1D-B003D8D9D2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5406732-DC29-4D46-A85E-20C00C3B5CA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C61D5C6-81B2-4194-906A-A8D0B7BF920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a:extLst>
            <a:ext uri="{FF2B5EF4-FFF2-40B4-BE49-F238E27FC236}">
              <a16:creationId xmlns:a16="http://schemas.microsoft.com/office/drawing/2014/main" id="{B231C1E4-581A-4DAE-89A3-6C8A69BBEF6A}"/>
            </a:ext>
          </a:extLst>
        </xdr:cNvPr>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a:extLst>
            <a:ext uri="{FF2B5EF4-FFF2-40B4-BE49-F238E27FC236}">
              <a16:creationId xmlns:a16="http://schemas.microsoft.com/office/drawing/2014/main" id="{0D590FE4-B8E1-44DF-9915-AFB2118EBF15}"/>
            </a:ext>
          </a:extLst>
        </xdr:cNvPr>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a:extLst>
            <a:ext uri="{FF2B5EF4-FFF2-40B4-BE49-F238E27FC236}">
              <a16:creationId xmlns:a16="http://schemas.microsoft.com/office/drawing/2014/main" id="{F8AADC65-B91C-4B65-9BC0-B88362D1AC8B}"/>
            </a:ext>
          </a:extLst>
        </xdr:cNvPr>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388E6BCF-2528-412B-B347-519B831E2622}"/>
            </a:ext>
          </a:extLst>
        </xdr:cNvPr>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a:extLst>
            <a:ext uri="{FF2B5EF4-FFF2-40B4-BE49-F238E27FC236}">
              <a16:creationId xmlns:a16="http://schemas.microsoft.com/office/drawing/2014/main" id="{05E9A502-484E-4F2D-B996-4609E3A2CEED}"/>
            </a:ext>
          </a:extLst>
        </xdr:cNvPr>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156989</xdr:rowOff>
    </xdr:from>
    <xdr:ext cx="405111" cy="259045"/>
    <xdr:sp macro="" textlink="">
      <xdr:nvSpPr>
        <xdr:cNvPr id="60" name="【道路】&#10;有形固定資産減価償却率平均値テキスト">
          <a:extLst>
            <a:ext uri="{FF2B5EF4-FFF2-40B4-BE49-F238E27FC236}">
              <a16:creationId xmlns:a16="http://schemas.microsoft.com/office/drawing/2014/main" id="{39626B23-FD2A-4138-97A4-E577E42A955B}"/>
            </a:ext>
          </a:extLst>
        </xdr:cNvPr>
        <xdr:cNvSpPr txBox="1"/>
      </xdr:nvSpPr>
      <xdr:spPr>
        <a:xfrm>
          <a:off x="4673600" y="6329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C300E578-67E4-46D7-8592-A67C88ACC4EA}"/>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EF918E2E-FF38-4B57-AB81-99AE0632065E}"/>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3EB8137A-2EFE-494E-B069-B11247D41D85}"/>
            </a:ext>
          </a:extLst>
        </xdr:cNvPr>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E01A6FCA-F8A5-4261-A3FF-FC47BADED408}"/>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a:extLst>
            <a:ext uri="{FF2B5EF4-FFF2-40B4-BE49-F238E27FC236}">
              <a16:creationId xmlns:a16="http://schemas.microsoft.com/office/drawing/2014/main" id="{BFCFFD82-5030-4605-842D-97BCFD31F366}"/>
            </a:ext>
          </a:extLst>
        </xdr:cNvPr>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40EB962-2B66-4990-8CB6-57E2CF1FE8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08586BB-FF52-41F9-81FC-F7E7C36AEB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54B7F41-6FE4-40BA-ADAF-2D1120A172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3435F2-0043-4342-BBBE-638D5A5AE89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617170-C053-4649-90E8-1EAC02D3C99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45974</xdr:rowOff>
    </xdr:from>
    <xdr:to>
      <xdr:col>24</xdr:col>
      <xdr:colOff>114300</xdr:colOff>
      <xdr:row>36</xdr:row>
      <xdr:rowOff>147574</xdr:rowOff>
    </xdr:to>
    <xdr:sp macro="" textlink="">
      <xdr:nvSpPr>
        <xdr:cNvPr id="71" name="楕円 70">
          <a:extLst>
            <a:ext uri="{FF2B5EF4-FFF2-40B4-BE49-F238E27FC236}">
              <a16:creationId xmlns:a16="http://schemas.microsoft.com/office/drawing/2014/main" id="{372EB857-FFD0-469F-8CA7-58F4653B357F}"/>
            </a:ext>
          </a:extLst>
        </xdr:cNvPr>
        <xdr:cNvSpPr/>
      </xdr:nvSpPr>
      <xdr:spPr>
        <a:xfrm>
          <a:off x="45847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68851</xdr:rowOff>
    </xdr:from>
    <xdr:ext cx="405111" cy="259045"/>
    <xdr:sp macro="" textlink="">
      <xdr:nvSpPr>
        <xdr:cNvPr id="72" name="【道路】&#10;有形固定資産減価償却率該当値テキスト">
          <a:extLst>
            <a:ext uri="{FF2B5EF4-FFF2-40B4-BE49-F238E27FC236}">
              <a16:creationId xmlns:a16="http://schemas.microsoft.com/office/drawing/2014/main" id="{5A42A731-85E1-4AD6-8405-DF6DBF4BA768}"/>
            </a:ext>
          </a:extLst>
        </xdr:cNvPr>
        <xdr:cNvSpPr txBox="1"/>
      </xdr:nvSpPr>
      <xdr:spPr>
        <a:xfrm>
          <a:off x="4673600" y="606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23114</xdr:rowOff>
    </xdr:from>
    <xdr:to>
      <xdr:col>20</xdr:col>
      <xdr:colOff>38100</xdr:colOff>
      <xdr:row>36</xdr:row>
      <xdr:rowOff>124714</xdr:rowOff>
    </xdr:to>
    <xdr:sp macro="" textlink="">
      <xdr:nvSpPr>
        <xdr:cNvPr id="73" name="楕円 72">
          <a:extLst>
            <a:ext uri="{FF2B5EF4-FFF2-40B4-BE49-F238E27FC236}">
              <a16:creationId xmlns:a16="http://schemas.microsoft.com/office/drawing/2014/main" id="{D7594E37-230D-46B4-BFE2-C7D0F2C9F9D0}"/>
            </a:ext>
          </a:extLst>
        </xdr:cNvPr>
        <xdr:cNvSpPr/>
      </xdr:nvSpPr>
      <xdr:spPr>
        <a:xfrm>
          <a:off x="3746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73914</xdr:rowOff>
    </xdr:from>
    <xdr:to>
      <xdr:col>24</xdr:col>
      <xdr:colOff>63500</xdr:colOff>
      <xdr:row>36</xdr:row>
      <xdr:rowOff>96774</xdr:rowOff>
    </xdr:to>
    <xdr:cxnSp macro="">
      <xdr:nvCxnSpPr>
        <xdr:cNvPr id="74" name="直線コネクタ 73">
          <a:extLst>
            <a:ext uri="{FF2B5EF4-FFF2-40B4-BE49-F238E27FC236}">
              <a16:creationId xmlns:a16="http://schemas.microsoft.com/office/drawing/2014/main" id="{3931DBCA-FFA6-4A6B-BFAB-9A1AF6D34C5E}"/>
            </a:ext>
          </a:extLst>
        </xdr:cNvPr>
        <xdr:cNvCxnSpPr/>
      </xdr:nvCxnSpPr>
      <xdr:spPr>
        <a:xfrm>
          <a:off x="3797300" y="624611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164846</xdr:rowOff>
    </xdr:from>
    <xdr:to>
      <xdr:col>15</xdr:col>
      <xdr:colOff>101600</xdr:colOff>
      <xdr:row>36</xdr:row>
      <xdr:rowOff>94996</xdr:rowOff>
    </xdr:to>
    <xdr:sp macro="" textlink="">
      <xdr:nvSpPr>
        <xdr:cNvPr id="75" name="楕円 74">
          <a:extLst>
            <a:ext uri="{FF2B5EF4-FFF2-40B4-BE49-F238E27FC236}">
              <a16:creationId xmlns:a16="http://schemas.microsoft.com/office/drawing/2014/main" id="{7713D679-3B14-4E70-88C6-547763545DBE}"/>
            </a:ext>
          </a:extLst>
        </xdr:cNvPr>
        <xdr:cNvSpPr/>
      </xdr:nvSpPr>
      <xdr:spPr>
        <a:xfrm>
          <a:off x="2857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44196</xdr:rowOff>
    </xdr:from>
    <xdr:to>
      <xdr:col>19</xdr:col>
      <xdr:colOff>177800</xdr:colOff>
      <xdr:row>36</xdr:row>
      <xdr:rowOff>73914</xdr:rowOff>
    </xdr:to>
    <xdr:cxnSp macro="">
      <xdr:nvCxnSpPr>
        <xdr:cNvPr id="76" name="直線コネクタ 75">
          <a:extLst>
            <a:ext uri="{FF2B5EF4-FFF2-40B4-BE49-F238E27FC236}">
              <a16:creationId xmlns:a16="http://schemas.microsoft.com/office/drawing/2014/main" id="{BE9B2FCB-798E-4CEF-9783-A1194C2A6BE5}"/>
            </a:ext>
          </a:extLst>
        </xdr:cNvPr>
        <xdr:cNvCxnSpPr/>
      </xdr:nvCxnSpPr>
      <xdr:spPr>
        <a:xfrm>
          <a:off x="2908300" y="62163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125984</xdr:rowOff>
    </xdr:from>
    <xdr:to>
      <xdr:col>10</xdr:col>
      <xdr:colOff>165100</xdr:colOff>
      <xdr:row>36</xdr:row>
      <xdr:rowOff>56134</xdr:rowOff>
    </xdr:to>
    <xdr:sp macro="" textlink="">
      <xdr:nvSpPr>
        <xdr:cNvPr id="77" name="楕円 76">
          <a:extLst>
            <a:ext uri="{FF2B5EF4-FFF2-40B4-BE49-F238E27FC236}">
              <a16:creationId xmlns:a16="http://schemas.microsoft.com/office/drawing/2014/main" id="{EED38494-3A27-4B9E-A188-D15259BF7ED8}"/>
            </a:ext>
          </a:extLst>
        </xdr:cNvPr>
        <xdr:cNvSpPr/>
      </xdr:nvSpPr>
      <xdr:spPr>
        <a:xfrm>
          <a:off x="1968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xdr:rowOff>
    </xdr:from>
    <xdr:to>
      <xdr:col>15</xdr:col>
      <xdr:colOff>50800</xdr:colOff>
      <xdr:row>36</xdr:row>
      <xdr:rowOff>44196</xdr:rowOff>
    </xdr:to>
    <xdr:cxnSp macro="">
      <xdr:nvCxnSpPr>
        <xdr:cNvPr id="78" name="直線コネクタ 77">
          <a:extLst>
            <a:ext uri="{FF2B5EF4-FFF2-40B4-BE49-F238E27FC236}">
              <a16:creationId xmlns:a16="http://schemas.microsoft.com/office/drawing/2014/main" id="{37FDFE55-AC9E-4CBE-966E-4A735AD4A31D}"/>
            </a:ext>
          </a:extLst>
        </xdr:cNvPr>
        <xdr:cNvCxnSpPr/>
      </xdr:nvCxnSpPr>
      <xdr:spPr>
        <a:xfrm>
          <a:off x="2019300" y="617753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80264</xdr:rowOff>
    </xdr:from>
    <xdr:to>
      <xdr:col>6</xdr:col>
      <xdr:colOff>38100</xdr:colOff>
      <xdr:row>36</xdr:row>
      <xdr:rowOff>10414</xdr:rowOff>
    </xdr:to>
    <xdr:sp macro="" textlink="">
      <xdr:nvSpPr>
        <xdr:cNvPr id="79" name="楕円 78">
          <a:extLst>
            <a:ext uri="{FF2B5EF4-FFF2-40B4-BE49-F238E27FC236}">
              <a16:creationId xmlns:a16="http://schemas.microsoft.com/office/drawing/2014/main" id="{29D5DFC1-B88E-47A6-975A-2E32B07E127A}"/>
            </a:ext>
          </a:extLst>
        </xdr:cNvPr>
        <xdr:cNvSpPr/>
      </xdr:nvSpPr>
      <xdr:spPr>
        <a:xfrm>
          <a:off x="1079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131064</xdr:rowOff>
    </xdr:from>
    <xdr:to>
      <xdr:col>10</xdr:col>
      <xdr:colOff>114300</xdr:colOff>
      <xdr:row>36</xdr:row>
      <xdr:rowOff>5334</xdr:rowOff>
    </xdr:to>
    <xdr:cxnSp macro="">
      <xdr:nvCxnSpPr>
        <xdr:cNvPr id="80" name="直線コネクタ 79">
          <a:extLst>
            <a:ext uri="{FF2B5EF4-FFF2-40B4-BE49-F238E27FC236}">
              <a16:creationId xmlns:a16="http://schemas.microsoft.com/office/drawing/2014/main" id="{65AC3782-6273-4BE3-8617-0EB90F9C3EB2}"/>
            </a:ext>
          </a:extLst>
        </xdr:cNvPr>
        <xdr:cNvCxnSpPr/>
      </xdr:nvCxnSpPr>
      <xdr:spPr>
        <a:xfrm>
          <a:off x="1130300" y="61318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65549</xdr:rowOff>
    </xdr:from>
    <xdr:ext cx="405111" cy="259045"/>
    <xdr:sp macro="" textlink="">
      <xdr:nvSpPr>
        <xdr:cNvPr id="81" name="n_1aveValue【道路】&#10;有形固定資産減価償却率">
          <a:extLst>
            <a:ext uri="{FF2B5EF4-FFF2-40B4-BE49-F238E27FC236}">
              <a16:creationId xmlns:a16="http://schemas.microsoft.com/office/drawing/2014/main" id="{0E7063A7-8B16-455B-B571-199B40BC38B8}"/>
            </a:ext>
          </a:extLst>
        </xdr:cNvPr>
        <xdr:cNvSpPr txBox="1"/>
      </xdr:nvSpPr>
      <xdr:spPr>
        <a:xfrm>
          <a:off x="3582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2" name="n_2aveValue【道路】&#10;有形固定資産減価償却率">
          <a:extLst>
            <a:ext uri="{FF2B5EF4-FFF2-40B4-BE49-F238E27FC236}">
              <a16:creationId xmlns:a16="http://schemas.microsoft.com/office/drawing/2014/main" id="{A0AED908-A59B-4927-9DE5-966AA9BDCE43}"/>
            </a:ext>
          </a:extLst>
        </xdr:cNvPr>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3" name="n_3aveValue【道路】&#10;有形固定資産減価償却率">
          <a:extLst>
            <a:ext uri="{FF2B5EF4-FFF2-40B4-BE49-F238E27FC236}">
              <a16:creationId xmlns:a16="http://schemas.microsoft.com/office/drawing/2014/main" id="{BF170580-9B21-4116-AA95-F2AE4E48315D}"/>
            </a:ext>
          </a:extLst>
        </xdr:cNvPr>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138701</xdr:rowOff>
    </xdr:from>
    <xdr:ext cx="405111" cy="259045"/>
    <xdr:sp macro="" textlink="">
      <xdr:nvSpPr>
        <xdr:cNvPr id="84" name="n_4aveValue【道路】&#10;有形固定資産減価償却率">
          <a:extLst>
            <a:ext uri="{FF2B5EF4-FFF2-40B4-BE49-F238E27FC236}">
              <a16:creationId xmlns:a16="http://schemas.microsoft.com/office/drawing/2014/main" id="{7C0567C5-18E1-45E9-A5CD-9D647A368874}"/>
            </a:ext>
          </a:extLst>
        </xdr:cNvPr>
        <xdr:cNvSpPr txBox="1"/>
      </xdr:nvSpPr>
      <xdr:spPr>
        <a:xfrm>
          <a:off x="9277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141241</xdr:rowOff>
    </xdr:from>
    <xdr:ext cx="405111" cy="259045"/>
    <xdr:sp macro="" textlink="">
      <xdr:nvSpPr>
        <xdr:cNvPr id="85" name="n_1mainValue【道路】&#10;有形固定資産減価償却率">
          <a:extLst>
            <a:ext uri="{FF2B5EF4-FFF2-40B4-BE49-F238E27FC236}">
              <a16:creationId xmlns:a16="http://schemas.microsoft.com/office/drawing/2014/main" id="{0758104A-5088-4D7B-8E87-BE1F4D2BD1B1}"/>
            </a:ext>
          </a:extLst>
        </xdr:cNvPr>
        <xdr:cNvSpPr txBox="1"/>
      </xdr:nvSpPr>
      <xdr:spPr>
        <a:xfrm>
          <a:off x="35820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111523</xdr:rowOff>
    </xdr:from>
    <xdr:ext cx="405111" cy="259045"/>
    <xdr:sp macro="" textlink="">
      <xdr:nvSpPr>
        <xdr:cNvPr id="86" name="n_2mainValue【道路】&#10;有形固定資産減価償却率">
          <a:extLst>
            <a:ext uri="{FF2B5EF4-FFF2-40B4-BE49-F238E27FC236}">
              <a16:creationId xmlns:a16="http://schemas.microsoft.com/office/drawing/2014/main" id="{BB6C1CAD-925C-4403-860A-9CE53A99AD66}"/>
            </a:ext>
          </a:extLst>
        </xdr:cNvPr>
        <xdr:cNvSpPr txBox="1"/>
      </xdr:nvSpPr>
      <xdr:spPr>
        <a:xfrm>
          <a:off x="2705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72661</xdr:rowOff>
    </xdr:from>
    <xdr:ext cx="405111" cy="259045"/>
    <xdr:sp macro="" textlink="">
      <xdr:nvSpPr>
        <xdr:cNvPr id="87" name="n_3mainValue【道路】&#10;有形固定資産減価償却率">
          <a:extLst>
            <a:ext uri="{FF2B5EF4-FFF2-40B4-BE49-F238E27FC236}">
              <a16:creationId xmlns:a16="http://schemas.microsoft.com/office/drawing/2014/main" id="{7803E93A-EAE5-448F-B08B-38F848535FE0}"/>
            </a:ext>
          </a:extLst>
        </xdr:cNvPr>
        <xdr:cNvSpPr txBox="1"/>
      </xdr:nvSpPr>
      <xdr:spPr>
        <a:xfrm>
          <a:off x="1816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26941</xdr:rowOff>
    </xdr:from>
    <xdr:ext cx="405111" cy="259045"/>
    <xdr:sp macro="" textlink="">
      <xdr:nvSpPr>
        <xdr:cNvPr id="88" name="n_4mainValue【道路】&#10;有形固定資産減価償却率">
          <a:extLst>
            <a:ext uri="{FF2B5EF4-FFF2-40B4-BE49-F238E27FC236}">
              <a16:creationId xmlns:a16="http://schemas.microsoft.com/office/drawing/2014/main" id="{38450B99-A8A2-4708-8319-405C42D0CA36}"/>
            </a:ext>
          </a:extLst>
        </xdr:cNvPr>
        <xdr:cNvSpPr txBox="1"/>
      </xdr:nvSpPr>
      <xdr:spPr>
        <a:xfrm>
          <a:off x="927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157405B-EF2C-4B73-9DCC-F65CB3EFB72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17957B3-0D44-4C3B-8272-782854AC917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4E55760-3185-4C19-9FBC-20AAA60053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CFA8E24-7D52-4DB8-8B46-6B6318C4F0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57EEB15-BD83-4131-8838-B1D69DDCE5A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EBB6064-FA72-4455-A49A-959477E49A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A267A09-5864-43D8-97AB-A5E08BF9580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B6D9DD7-1FA0-4386-8E0C-ECC0CF8879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A033235-228A-4E3F-8E1D-EF4007E9293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4DE08EF-62C9-4B64-B367-748B466542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858F3BBB-07B0-4227-8DDB-C63C9BD0F2C1}"/>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1F99C40C-FC6A-4E88-95B2-8571F37CEF9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D0BF213F-BBDF-4027-9FA2-F7BB2B39052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522A1E6A-75EF-4603-A6AA-16B506FCDFB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EDCAD82E-8B7D-4493-B552-ADB10C1CF42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96D8FC24-CCAA-47A1-8414-0F28AC61950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36B126CF-BF1E-4E6A-8FA8-18122394290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73D7F168-13A0-447B-B77B-33A784CAE46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089BB45A-0493-4218-83E1-EC454E6783C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AC704621-4ED7-42DF-9D9E-DA0418EEB16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A01D6E75-FC19-4677-BA51-B9F898EDFD1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9E95B0BD-2C31-4654-9AF8-ED75D71DFB8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0412EB2A-747C-448F-8B9C-7B9BEEE9A111}"/>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EC3D3D7-C764-4BBB-B003-D2BF4EE40D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9148AC9A-978A-4C90-8285-18C29D77514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9836A60-BF65-4484-A406-024FC52BB75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a:extLst>
            <a:ext uri="{FF2B5EF4-FFF2-40B4-BE49-F238E27FC236}">
              <a16:creationId xmlns:a16="http://schemas.microsoft.com/office/drawing/2014/main" id="{1BDF931B-ADC1-4057-B428-358B223C7CB6}"/>
            </a:ext>
          </a:extLst>
        </xdr:cNvPr>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a:extLst>
            <a:ext uri="{FF2B5EF4-FFF2-40B4-BE49-F238E27FC236}">
              <a16:creationId xmlns:a16="http://schemas.microsoft.com/office/drawing/2014/main" id="{96DA5D76-6D97-4DFF-AC8F-807C59B3910B}"/>
            </a:ext>
          </a:extLst>
        </xdr:cNvPr>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a:extLst>
            <a:ext uri="{FF2B5EF4-FFF2-40B4-BE49-F238E27FC236}">
              <a16:creationId xmlns:a16="http://schemas.microsoft.com/office/drawing/2014/main" id="{8C6D0CE9-88B5-48B2-8EF4-2A5BF395306F}"/>
            </a:ext>
          </a:extLst>
        </xdr:cNvPr>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a:extLst>
            <a:ext uri="{FF2B5EF4-FFF2-40B4-BE49-F238E27FC236}">
              <a16:creationId xmlns:a16="http://schemas.microsoft.com/office/drawing/2014/main" id="{7E9410FE-E895-4718-9760-0B49E4AB8D54}"/>
            </a:ext>
          </a:extLst>
        </xdr:cNvPr>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a:extLst>
            <a:ext uri="{FF2B5EF4-FFF2-40B4-BE49-F238E27FC236}">
              <a16:creationId xmlns:a16="http://schemas.microsoft.com/office/drawing/2014/main" id="{D0D8094D-9987-4E48-AD67-F20AF7344665}"/>
            </a:ext>
          </a:extLst>
        </xdr:cNvPr>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162904</xdr:rowOff>
    </xdr:from>
    <xdr:ext cx="469744" cy="259045"/>
    <xdr:sp macro="" textlink="">
      <xdr:nvSpPr>
        <xdr:cNvPr id="120" name="【道路】&#10;一人当たり延長平均値テキスト">
          <a:extLst>
            <a:ext uri="{FF2B5EF4-FFF2-40B4-BE49-F238E27FC236}">
              <a16:creationId xmlns:a16="http://schemas.microsoft.com/office/drawing/2014/main" id="{8196D10B-A877-402B-9BBF-105AE38FF24D}"/>
            </a:ext>
          </a:extLst>
        </xdr:cNvPr>
        <xdr:cNvSpPr txBox="1"/>
      </xdr:nvSpPr>
      <xdr:spPr>
        <a:xfrm>
          <a:off x="10515600" y="633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a:extLst>
            <a:ext uri="{FF2B5EF4-FFF2-40B4-BE49-F238E27FC236}">
              <a16:creationId xmlns:a16="http://schemas.microsoft.com/office/drawing/2014/main" id="{3892F0B3-4AED-4F2B-B740-41F7D1F3B73A}"/>
            </a:ext>
          </a:extLst>
        </xdr:cNvPr>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a:extLst>
            <a:ext uri="{FF2B5EF4-FFF2-40B4-BE49-F238E27FC236}">
              <a16:creationId xmlns:a16="http://schemas.microsoft.com/office/drawing/2014/main" id="{2B530B5D-9105-4E03-808A-EAC0EC62D1AB}"/>
            </a:ext>
          </a:extLst>
        </xdr:cNvPr>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a:extLst>
            <a:ext uri="{FF2B5EF4-FFF2-40B4-BE49-F238E27FC236}">
              <a16:creationId xmlns:a16="http://schemas.microsoft.com/office/drawing/2014/main" id="{7E4264F6-4AB4-4CF4-829D-362E40D9219E}"/>
            </a:ext>
          </a:extLst>
        </xdr:cNvPr>
        <xdr:cNvSpPr/>
      </xdr:nvSpPr>
      <xdr:spPr>
        <a:xfrm>
          <a:off x="8699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a:extLst>
            <a:ext uri="{FF2B5EF4-FFF2-40B4-BE49-F238E27FC236}">
              <a16:creationId xmlns:a16="http://schemas.microsoft.com/office/drawing/2014/main" id="{EB865E52-49FE-4004-8049-946340E49B89}"/>
            </a:ext>
          </a:extLst>
        </xdr:cNvPr>
        <xdr:cNvSpPr/>
      </xdr:nvSpPr>
      <xdr:spPr>
        <a:xfrm>
          <a:off x="7810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a:extLst>
            <a:ext uri="{FF2B5EF4-FFF2-40B4-BE49-F238E27FC236}">
              <a16:creationId xmlns:a16="http://schemas.microsoft.com/office/drawing/2014/main" id="{4959B727-5D0A-4120-BF2C-679952A0140A}"/>
            </a:ext>
          </a:extLst>
        </xdr:cNvPr>
        <xdr:cNvSpPr/>
      </xdr:nvSpPr>
      <xdr:spPr>
        <a:xfrm>
          <a:off x="6921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02F2AF-96A6-469F-9203-7F5EB4D632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B5560C-4172-42B2-B0FA-2DCFA497F2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A8590FE-9A88-49F2-B48E-F0020BD743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06048FD-E891-42C5-9E4B-CB12DF80827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8A2A6F5-F605-4C2A-B94D-6536A61FD1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27033</xdr:rowOff>
    </xdr:from>
    <xdr:to>
      <xdr:col>55</xdr:col>
      <xdr:colOff>50800</xdr:colOff>
      <xdr:row>41</xdr:row>
      <xdr:rowOff>128633</xdr:rowOff>
    </xdr:to>
    <xdr:sp macro="" textlink="">
      <xdr:nvSpPr>
        <xdr:cNvPr id="131" name="楕円 130">
          <a:extLst>
            <a:ext uri="{FF2B5EF4-FFF2-40B4-BE49-F238E27FC236}">
              <a16:creationId xmlns:a16="http://schemas.microsoft.com/office/drawing/2014/main" id="{75233082-56E9-4F16-B372-F1FFA089DB37}"/>
            </a:ext>
          </a:extLst>
        </xdr:cNvPr>
        <xdr:cNvSpPr/>
      </xdr:nvSpPr>
      <xdr:spPr>
        <a:xfrm>
          <a:off x="104267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113410</xdr:rowOff>
    </xdr:from>
    <xdr:ext cx="469744" cy="259045"/>
    <xdr:sp macro="" textlink="">
      <xdr:nvSpPr>
        <xdr:cNvPr id="132" name="【道路】&#10;一人当たり延長該当値テキスト">
          <a:extLst>
            <a:ext uri="{FF2B5EF4-FFF2-40B4-BE49-F238E27FC236}">
              <a16:creationId xmlns:a16="http://schemas.microsoft.com/office/drawing/2014/main" id="{672BA8CC-4852-4501-82DA-EA6DD8D593AF}"/>
            </a:ext>
          </a:extLst>
        </xdr:cNvPr>
        <xdr:cNvSpPr txBox="1"/>
      </xdr:nvSpPr>
      <xdr:spPr>
        <a:xfrm>
          <a:off x="10515600" y="697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32803</xdr:rowOff>
    </xdr:from>
    <xdr:to>
      <xdr:col>50</xdr:col>
      <xdr:colOff>165100</xdr:colOff>
      <xdr:row>41</xdr:row>
      <xdr:rowOff>134403</xdr:rowOff>
    </xdr:to>
    <xdr:sp macro="" textlink="">
      <xdr:nvSpPr>
        <xdr:cNvPr id="133" name="楕円 132">
          <a:extLst>
            <a:ext uri="{FF2B5EF4-FFF2-40B4-BE49-F238E27FC236}">
              <a16:creationId xmlns:a16="http://schemas.microsoft.com/office/drawing/2014/main" id="{B5918302-C0F9-4008-AF14-F19727E70F71}"/>
            </a:ext>
          </a:extLst>
        </xdr:cNvPr>
        <xdr:cNvSpPr/>
      </xdr:nvSpPr>
      <xdr:spPr>
        <a:xfrm>
          <a:off x="9588500" y="70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77833</xdr:rowOff>
    </xdr:from>
    <xdr:to>
      <xdr:col>55</xdr:col>
      <xdr:colOff>0</xdr:colOff>
      <xdr:row>41</xdr:row>
      <xdr:rowOff>83603</xdr:rowOff>
    </xdr:to>
    <xdr:cxnSp macro="">
      <xdr:nvCxnSpPr>
        <xdr:cNvPr id="134" name="直線コネクタ 133">
          <a:extLst>
            <a:ext uri="{FF2B5EF4-FFF2-40B4-BE49-F238E27FC236}">
              <a16:creationId xmlns:a16="http://schemas.microsoft.com/office/drawing/2014/main" id="{AEA4B1B7-3D40-4770-8BF3-80B71D22AAC6}"/>
            </a:ext>
          </a:extLst>
        </xdr:cNvPr>
        <xdr:cNvCxnSpPr/>
      </xdr:nvCxnSpPr>
      <xdr:spPr>
        <a:xfrm flipV="1">
          <a:off x="9639300" y="7107283"/>
          <a:ext cx="8382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38136</xdr:rowOff>
    </xdr:from>
    <xdr:to>
      <xdr:col>46</xdr:col>
      <xdr:colOff>38100</xdr:colOff>
      <xdr:row>41</xdr:row>
      <xdr:rowOff>139736</xdr:rowOff>
    </xdr:to>
    <xdr:sp macro="" textlink="">
      <xdr:nvSpPr>
        <xdr:cNvPr id="135" name="楕円 134">
          <a:extLst>
            <a:ext uri="{FF2B5EF4-FFF2-40B4-BE49-F238E27FC236}">
              <a16:creationId xmlns:a16="http://schemas.microsoft.com/office/drawing/2014/main" id="{3B6A48CD-046D-437C-A158-B1100C670F30}"/>
            </a:ext>
          </a:extLst>
        </xdr:cNvPr>
        <xdr:cNvSpPr/>
      </xdr:nvSpPr>
      <xdr:spPr>
        <a:xfrm>
          <a:off x="8699500" y="706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83603</xdr:rowOff>
    </xdr:from>
    <xdr:to>
      <xdr:col>50</xdr:col>
      <xdr:colOff>114300</xdr:colOff>
      <xdr:row>41</xdr:row>
      <xdr:rowOff>88936</xdr:rowOff>
    </xdr:to>
    <xdr:cxnSp macro="">
      <xdr:nvCxnSpPr>
        <xdr:cNvPr id="136" name="直線コネクタ 135">
          <a:extLst>
            <a:ext uri="{FF2B5EF4-FFF2-40B4-BE49-F238E27FC236}">
              <a16:creationId xmlns:a16="http://schemas.microsoft.com/office/drawing/2014/main" id="{764C8E1C-B149-4921-BB21-AD074FCC43DB}"/>
            </a:ext>
          </a:extLst>
        </xdr:cNvPr>
        <xdr:cNvCxnSpPr/>
      </xdr:nvCxnSpPr>
      <xdr:spPr>
        <a:xfrm flipV="1">
          <a:off x="8750300" y="7113053"/>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83638</xdr:rowOff>
    </xdr:from>
    <xdr:to>
      <xdr:col>41</xdr:col>
      <xdr:colOff>101600</xdr:colOff>
      <xdr:row>42</xdr:row>
      <xdr:rowOff>13788</xdr:rowOff>
    </xdr:to>
    <xdr:sp macro="" textlink="">
      <xdr:nvSpPr>
        <xdr:cNvPr id="137" name="楕円 136">
          <a:extLst>
            <a:ext uri="{FF2B5EF4-FFF2-40B4-BE49-F238E27FC236}">
              <a16:creationId xmlns:a16="http://schemas.microsoft.com/office/drawing/2014/main" id="{72C51A4D-0C58-4E4C-B62D-312DA13DC46A}"/>
            </a:ext>
          </a:extLst>
        </xdr:cNvPr>
        <xdr:cNvSpPr/>
      </xdr:nvSpPr>
      <xdr:spPr>
        <a:xfrm>
          <a:off x="7810500" y="71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88936</xdr:rowOff>
    </xdr:from>
    <xdr:to>
      <xdr:col>45</xdr:col>
      <xdr:colOff>177800</xdr:colOff>
      <xdr:row>41</xdr:row>
      <xdr:rowOff>134438</xdr:rowOff>
    </xdr:to>
    <xdr:cxnSp macro="">
      <xdr:nvCxnSpPr>
        <xdr:cNvPr id="138" name="直線コネクタ 137">
          <a:extLst>
            <a:ext uri="{FF2B5EF4-FFF2-40B4-BE49-F238E27FC236}">
              <a16:creationId xmlns:a16="http://schemas.microsoft.com/office/drawing/2014/main" id="{597C8F39-E866-43A4-8B48-9974ECB8C49A}"/>
            </a:ext>
          </a:extLst>
        </xdr:cNvPr>
        <xdr:cNvCxnSpPr/>
      </xdr:nvCxnSpPr>
      <xdr:spPr>
        <a:xfrm flipV="1">
          <a:off x="7861300" y="7118386"/>
          <a:ext cx="889000" cy="4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93871</xdr:rowOff>
    </xdr:from>
    <xdr:to>
      <xdr:col>36</xdr:col>
      <xdr:colOff>165100</xdr:colOff>
      <xdr:row>42</xdr:row>
      <xdr:rowOff>24021</xdr:rowOff>
    </xdr:to>
    <xdr:sp macro="" textlink="">
      <xdr:nvSpPr>
        <xdr:cNvPr id="139" name="楕円 138">
          <a:extLst>
            <a:ext uri="{FF2B5EF4-FFF2-40B4-BE49-F238E27FC236}">
              <a16:creationId xmlns:a16="http://schemas.microsoft.com/office/drawing/2014/main" id="{A061900B-DBAC-4F27-A167-0F8F6BB07743}"/>
            </a:ext>
          </a:extLst>
        </xdr:cNvPr>
        <xdr:cNvSpPr/>
      </xdr:nvSpPr>
      <xdr:spPr>
        <a:xfrm>
          <a:off x="6921500" y="71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134438</xdr:rowOff>
    </xdr:from>
    <xdr:to>
      <xdr:col>41</xdr:col>
      <xdr:colOff>50800</xdr:colOff>
      <xdr:row>41</xdr:row>
      <xdr:rowOff>144671</xdr:rowOff>
    </xdr:to>
    <xdr:cxnSp macro="">
      <xdr:nvCxnSpPr>
        <xdr:cNvPr id="140" name="直線コネクタ 139">
          <a:extLst>
            <a:ext uri="{FF2B5EF4-FFF2-40B4-BE49-F238E27FC236}">
              <a16:creationId xmlns:a16="http://schemas.microsoft.com/office/drawing/2014/main" id="{2D8827BD-15E2-4BEB-AA73-AD12DE0CB99A}"/>
            </a:ext>
          </a:extLst>
        </xdr:cNvPr>
        <xdr:cNvCxnSpPr/>
      </xdr:nvCxnSpPr>
      <xdr:spPr>
        <a:xfrm flipV="1">
          <a:off x="6972300" y="7163888"/>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96936</xdr:rowOff>
    </xdr:from>
    <xdr:ext cx="469744" cy="259045"/>
    <xdr:sp macro="" textlink="">
      <xdr:nvSpPr>
        <xdr:cNvPr id="141" name="n_1aveValue【道路】&#10;一人当たり延長">
          <a:extLst>
            <a:ext uri="{FF2B5EF4-FFF2-40B4-BE49-F238E27FC236}">
              <a16:creationId xmlns:a16="http://schemas.microsoft.com/office/drawing/2014/main" id="{616BDADC-FB5B-4500-BD14-1A89A69CB1DD}"/>
            </a:ext>
          </a:extLst>
        </xdr:cNvPr>
        <xdr:cNvSpPr txBox="1"/>
      </xdr:nvSpPr>
      <xdr:spPr>
        <a:xfrm>
          <a:off x="93917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30316</xdr:rowOff>
    </xdr:from>
    <xdr:ext cx="469744" cy="259045"/>
    <xdr:sp macro="" textlink="">
      <xdr:nvSpPr>
        <xdr:cNvPr id="142" name="n_2aveValue【道路】&#10;一人当たり延長">
          <a:extLst>
            <a:ext uri="{FF2B5EF4-FFF2-40B4-BE49-F238E27FC236}">
              <a16:creationId xmlns:a16="http://schemas.microsoft.com/office/drawing/2014/main" id="{D571CCBD-6644-4C84-BFE5-90AB1B492D14}"/>
            </a:ext>
          </a:extLst>
        </xdr:cNvPr>
        <xdr:cNvSpPr txBox="1"/>
      </xdr:nvSpPr>
      <xdr:spPr>
        <a:xfrm>
          <a:off x="8515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30533</xdr:rowOff>
    </xdr:from>
    <xdr:ext cx="469744" cy="259045"/>
    <xdr:sp macro="" textlink="">
      <xdr:nvSpPr>
        <xdr:cNvPr id="143" name="n_3aveValue【道路】&#10;一人当たり延長">
          <a:extLst>
            <a:ext uri="{FF2B5EF4-FFF2-40B4-BE49-F238E27FC236}">
              <a16:creationId xmlns:a16="http://schemas.microsoft.com/office/drawing/2014/main" id="{2A339788-EB54-4CD4-8A17-454DAC159791}"/>
            </a:ext>
          </a:extLst>
        </xdr:cNvPr>
        <xdr:cNvSpPr txBox="1"/>
      </xdr:nvSpPr>
      <xdr:spPr>
        <a:xfrm>
          <a:off x="7626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28465</xdr:rowOff>
    </xdr:from>
    <xdr:ext cx="469744" cy="259045"/>
    <xdr:sp macro="" textlink="">
      <xdr:nvSpPr>
        <xdr:cNvPr id="144" name="n_4aveValue【道路】&#10;一人当たり延長">
          <a:extLst>
            <a:ext uri="{FF2B5EF4-FFF2-40B4-BE49-F238E27FC236}">
              <a16:creationId xmlns:a16="http://schemas.microsoft.com/office/drawing/2014/main" id="{CAD7020E-7553-4F01-8444-858B5D7EDA2F}"/>
            </a:ext>
          </a:extLst>
        </xdr:cNvPr>
        <xdr:cNvSpPr txBox="1"/>
      </xdr:nvSpPr>
      <xdr:spPr>
        <a:xfrm>
          <a:off x="6737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125530</xdr:rowOff>
    </xdr:from>
    <xdr:ext cx="469744" cy="259045"/>
    <xdr:sp macro="" textlink="">
      <xdr:nvSpPr>
        <xdr:cNvPr id="145" name="n_1mainValue【道路】&#10;一人当たり延長">
          <a:extLst>
            <a:ext uri="{FF2B5EF4-FFF2-40B4-BE49-F238E27FC236}">
              <a16:creationId xmlns:a16="http://schemas.microsoft.com/office/drawing/2014/main" id="{C9D0CA75-80BE-40D8-A5AA-6F795A8CCF63}"/>
            </a:ext>
          </a:extLst>
        </xdr:cNvPr>
        <xdr:cNvSpPr txBox="1"/>
      </xdr:nvSpPr>
      <xdr:spPr>
        <a:xfrm>
          <a:off x="9391727" y="715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130863</xdr:rowOff>
    </xdr:from>
    <xdr:ext cx="469744" cy="259045"/>
    <xdr:sp macro="" textlink="">
      <xdr:nvSpPr>
        <xdr:cNvPr id="146" name="n_2mainValue【道路】&#10;一人当たり延長">
          <a:extLst>
            <a:ext uri="{FF2B5EF4-FFF2-40B4-BE49-F238E27FC236}">
              <a16:creationId xmlns:a16="http://schemas.microsoft.com/office/drawing/2014/main" id="{3648F7E0-C2BD-4883-806E-D18A7B14FAB8}"/>
            </a:ext>
          </a:extLst>
        </xdr:cNvPr>
        <xdr:cNvSpPr txBox="1"/>
      </xdr:nvSpPr>
      <xdr:spPr>
        <a:xfrm>
          <a:off x="8515427" y="716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4915</xdr:rowOff>
    </xdr:from>
    <xdr:ext cx="469744" cy="259045"/>
    <xdr:sp macro="" textlink="">
      <xdr:nvSpPr>
        <xdr:cNvPr id="147" name="n_3mainValue【道路】&#10;一人当たり延長">
          <a:extLst>
            <a:ext uri="{FF2B5EF4-FFF2-40B4-BE49-F238E27FC236}">
              <a16:creationId xmlns:a16="http://schemas.microsoft.com/office/drawing/2014/main" id="{88B41193-2ADF-4385-BAF1-E84302EAB236}"/>
            </a:ext>
          </a:extLst>
        </xdr:cNvPr>
        <xdr:cNvSpPr txBox="1"/>
      </xdr:nvSpPr>
      <xdr:spPr>
        <a:xfrm>
          <a:off x="7626427" y="720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15148</xdr:rowOff>
    </xdr:from>
    <xdr:ext cx="469744" cy="259045"/>
    <xdr:sp macro="" textlink="">
      <xdr:nvSpPr>
        <xdr:cNvPr id="148" name="n_4mainValue【道路】&#10;一人当たり延長">
          <a:extLst>
            <a:ext uri="{FF2B5EF4-FFF2-40B4-BE49-F238E27FC236}">
              <a16:creationId xmlns:a16="http://schemas.microsoft.com/office/drawing/2014/main" id="{88EED22D-E890-4448-920E-F675FD7DC7CE}"/>
            </a:ext>
          </a:extLst>
        </xdr:cNvPr>
        <xdr:cNvSpPr txBox="1"/>
      </xdr:nvSpPr>
      <xdr:spPr>
        <a:xfrm>
          <a:off x="6737427" y="721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B327743-D2C6-4327-B659-9CE250C76AA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6E2DC7C-9088-4880-AA22-42E1B540B9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2170983-318F-4EA4-A9CA-2AE50A5B7E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EF04915-6231-4774-9974-9EF5CB3CED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59DBD21-F9ED-4430-B7AF-FA05B539B3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12838A0-4A03-44D5-8E1A-5A7465C84A0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3FFFC77-56C2-463D-BCF3-E41BC54D7E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1A171A4-E1DB-4DA8-95BD-8F0C050EE3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854EEF5-D127-451D-8EBF-401739C37C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8095AB7-3886-4B32-A5D0-E7A197B302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97CD228E-FD8E-4A43-959F-B75A07B04C7D}"/>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6D869CF-369C-4AAA-9BA5-410AEF26D73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7ADD1B69-F26D-417D-8C38-662E0F7E093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42BE2B35-D0DF-47A7-B330-3753CAF1CC3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C16138-F1CE-4EF0-A184-27E677D1284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A7307032-36A8-42CE-9CA3-A59DE7340AA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C2523004-87F4-4387-AC41-310476A633A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FE7E95CD-943A-4646-9D11-95BE544ACB9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5DDAE571-B507-44F4-ACA8-2FF6CBBCE7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DA055D9-DADB-4D86-AB38-6ED8F44CB94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48A96850-7EB6-454E-9C48-8C6CA5DCD3F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85F9AC7-2DC5-41E8-8F99-3E4AB8CFAE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CE4559AA-97A0-4E27-A9C1-2C10A717D55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2C6F7D5-762E-4EBB-B0D0-E2F4410D65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85C1E2E9-32C4-47F2-B660-AE82D92F8652}"/>
            </a:ext>
          </a:extLst>
        </xdr:cNvPr>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D716A70-3BE9-4452-8157-04046D66A5FB}"/>
            </a:ext>
          </a:extLst>
        </xdr:cNvPr>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DFFC42F2-07A9-41FD-8917-92AC44B64F6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2D482EEA-7FF3-4AA2-A0EF-190F0F417A3C}"/>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a:extLst>
            <a:ext uri="{FF2B5EF4-FFF2-40B4-BE49-F238E27FC236}">
              <a16:creationId xmlns:a16="http://schemas.microsoft.com/office/drawing/2014/main" id="{2740B70C-E2D0-4C5E-B9E7-8C7D7227325F}"/>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A70F614-FB81-4B9A-A562-99324B74B63E}"/>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4A0E9ABB-063A-41A5-AC87-7CA0344FD764}"/>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a:extLst>
            <a:ext uri="{FF2B5EF4-FFF2-40B4-BE49-F238E27FC236}">
              <a16:creationId xmlns:a16="http://schemas.microsoft.com/office/drawing/2014/main" id="{C18FC3E2-FF49-459A-B3AC-D41D3E487841}"/>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a:extLst>
            <a:ext uri="{FF2B5EF4-FFF2-40B4-BE49-F238E27FC236}">
              <a16:creationId xmlns:a16="http://schemas.microsoft.com/office/drawing/2014/main" id="{D8388371-3A21-4BBC-8A00-E49264010C65}"/>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a:extLst>
            <a:ext uri="{FF2B5EF4-FFF2-40B4-BE49-F238E27FC236}">
              <a16:creationId xmlns:a16="http://schemas.microsoft.com/office/drawing/2014/main" id="{A1926A56-D282-400E-8D3C-FA52862D32A3}"/>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a:extLst>
            <a:ext uri="{FF2B5EF4-FFF2-40B4-BE49-F238E27FC236}">
              <a16:creationId xmlns:a16="http://schemas.microsoft.com/office/drawing/2014/main" id="{D13774FC-0E4C-41CD-8080-BE1D0069BA11}"/>
            </a:ext>
          </a:extLst>
        </xdr:cNvPr>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A89867A-3C53-4E5F-937D-2F3D7E5AE5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809B876-A883-44C0-B9EB-341361D3F04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91DE7D-1ADE-4621-8E29-75F6C22699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DE9811D-7789-4A5E-8A2E-A88EB97A35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FDBD4BF-4FDB-4A65-919B-4C565D76B7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189" name="楕円 188">
          <a:extLst>
            <a:ext uri="{FF2B5EF4-FFF2-40B4-BE49-F238E27FC236}">
              <a16:creationId xmlns:a16="http://schemas.microsoft.com/office/drawing/2014/main" id="{C7F99D69-F14A-4EE2-9BA5-498F5DFFE3EC}"/>
            </a:ext>
          </a:extLst>
        </xdr:cNvPr>
        <xdr:cNvSpPr/>
      </xdr:nvSpPr>
      <xdr:spPr>
        <a:xfrm>
          <a:off x="4584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67327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181C071-413E-446D-A09F-3A16AE3211BF}"/>
            </a:ext>
          </a:extLst>
        </xdr:cNvPr>
        <xdr:cNvSpPr txBox="1"/>
      </xdr:nvSpPr>
      <xdr:spPr>
        <a:xfrm>
          <a:off x="4673600"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158750</xdr:rowOff>
    </xdr:from>
    <xdr:to>
      <xdr:col>20</xdr:col>
      <xdr:colOff>38100</xdr:colOff>
      <xdr:row>60</xdr:row>
      <xdr:rowOff>88900</xdr:rowOff>
    </xdr:to>
    <xdr:sp macro="" textlink="">
      <xdr:nvSpPr>
        <xdr:cNvPr id="191" name="楕円 190">
          <a:extLst>
            <a:ext uri="{FF2B5EF4-FFF2-40B4-BE49-F238E27FC236}">
              <a16:creationId xmlns:a16="http://schemas.microsoft.com/office/drawing/2014/main" id="{3CE6BBB1-E686-4E8B-9136-AB954A533C3C}"/>
            </a:ext>
          </a:extLst>
        </xdr:cNvPr>
        <xdr:cNvSpPr/>
      </xdr:nvSpPr>
      <xdr:spPr>
        <a:xfrm>
          <a:off x="3746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38100</xdr:rowOff>
    </xdr:from>
    <xdr:to>
      <xdr:col>24</xdr:col>
      <xdr:colOff>63500</xdr:colOff>
      <xdr:row>60</xdr:row>
      <xdr:rowOff>95250</xdr:rowOff>
    </xdr:to>
    <xdr:cxnSp macro="">
      <xdr:nvCxnSpPr>
        <xdr:cNvPr id="192" name="直線コネクタ 191">
          <a:extLst>
            <a:ext uri="{FF2B5EF4-FFF2-40B4-BE49-F238E27FC236}">
              <a16:creationId xmlns:a16="http://schemas.microsoft.com/office/drawing/2014/main" id="{D4DA15B0-70E0-431F-AD07-B95DE6B7EF87}"/>
            </a:ext>
          </a:extLst>
        </xdr:cNvPr>
        <xdr:cNvCxnSpPr/>
      </xdr:nvCxnSpPr>
      <xdr:spPr>
        <a:xfrm>
          <a:off x="3797300" y="10325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101600</xdr:rowOff>
    </xdr:from>
    <xdr:to>
      <xdr:col>15</xdr:col>
      <xdr:colOff>101600</xdr:colOff>
      <xdr:row>60</xdr:row>
      <xdr:rowOff>31750</xdr:rowOff>
    </xdr:to>
    <xdr:sp macro="" textlink="">
      <xdr:nvSpPr>
        <xdr:cNvPr id="193" name="楕円 192">
          <a:extLst>
            <a:ext uri="{FF2B5EF4-FFF2-40B4-BE49-F238E27FC236}">
              <a16:creationId xmlns:a16="http://schemas.microsoft.com/office/drawing/2014/main" id="{D47A1CC4-7B75-4537-9AAE-6D87B8CDCEF6}"/>
            </a:ext>
          </a:extLst>
        </xdr:cNvPr>
        <xdr:cNvSpPr/>
      </xdr:nvSpPr>
      <xdr:spPr>
        <a:xfrm>
          <a:off x="285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38100</xdr:rowOff>
    </xdr:to>
    <xdr:cxnSp macro="">
      <xdr:nvCxnSpPr>
        <xdr:cNvPr id="194" name="直線コネクタ 193">
          <a:extLst>
            <a:ext uri="{FF2B5EF4-FFF2-40B4-BE49-F238E27FC236}">
              <a16:creationId xmlns:a16="http://schemas.microsoft.com/office/drawing/2014/main" id="{8FA0C72A-7E19-4A1A-9560-ACE32DB1D29C}"/>
            </a:ext>
          </a:extLst>
        </xdr:cNvPr>
        <xdr:cNvCxnSpPr/>
      </xdr:nvCxnSpPr>
      <xdr:spPr>
        <a:xfrm>
          <a:off x="2908300" y="10267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36830</xdr:rowOff>
    </xdr:from>
    <xdr:to>
      <xdr:col>10</xdr:col>
      <xdr:colOff>165100</xdr:colOff>
      <xdr:row>59</xdr:row>
      <xdr:rowOff>138430</xdr:rowOff>
    </xdr:to>
    <xdr:sp macro="" textlink="">
      <xdr:nvSpPr>
        <xdr:cNvPr id="195" name="楕円 194">
          <a:extLst>
            <a:ext uri="{FF2B5EF4-FFF2-40B4-BE49-F238E27FC236}">
              <a16:creationId xmlns:a16="http://schemas.microsoft.com/office/drawing/2014/main" id="{1AE6916B-28D2-49B9-93BD-D70B6BEEC31E}"/>
            </a:ext>
          </a:extLst>
        </xdr:cNvPr>
        <xdr:cNvSpPr/>
      </xdr:nvSpPr>
      <xdr:spPr>
        <a:xfrm>
          <a:off x="1968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87630</xdr:rowOff>
    </xdr:from>
    <xdr:to>
      <xdr:col>15</xdr:col>
      <xdr:colOff>50800</xdr:colOff>
      <xdr:row>59</xdr:row>
      <xdr:rowOff>152400</xdr:rowOff>
    </xdr:to>
    <xdr:cxnSp macro="">
      <xdr:nvCxnSpPr>
        <xdr:cNvPr id="196" name="直線コネクタ 195">
          <a:extLst>
            <a:ext uri="{FF2B5EF4-FFF2-40B4-BE49-F238E27FC236}">
              <a16:creationId xmlns:a16="http://schemas.microsoft.com/office/drawing/2014/main" id="{4F1C65D8-54C9-43B2-8510-AB8920E14E8A}"/>
            </a:ext>
          </a:extLst>
        </xdr:cNvPr>
        <xdr:cNvCxnSpPr/>
      </xdr:nvCxnSpPr>
      <xdr:spPr>
        <a:xfrm>
          <a:off x="2019300" y="102031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154940</xdr:rowOff>
    </xdr:from>
    <xdr:to>
      <xdr:col>6</xdr:col>
      <xdr:colOff>38100</xdr:colOff>
      <xdr:row>59</xdr:row>
      <xdr:rowOff>85090</xdr:rowOff>
    </xdr:to>
    <xdr:sp macro="" textlink="">
      <xdr:nvSpPr>
        <xdr:cNvPr id="197" name="楕円 196">
          <a:extLst>
            <a:ext uri="{FF2B5EF4-FFF2-40B4-BE49-F238E27FC236}">
              <a16:creationId xmlns:a16="http://schemas.microsoft.com/office/drawing/2014/main" id="{F1A2AD0C-37EF-4A14-ABD8-8D60F19C3B04}"/>
            </a:ext>
          </a:extLst>
        </xdr:cNvPr>
        <xdr:cNvSpPr/>
      </xdr:nvSpPr>
      <xdr:spPr>
        <a:xfrm>
          <a:off x="1079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34290</xdr:rowOff>
    </xdr:from>
    <xdr:to>
      <xdr:col>10</xdr:col>
      <xdr:colOff>114300</xdr:colOff>
      <xdr:row>59</xdr:row>
      <xdr:rowOff>87630</xdr:rowOff>
    </xdr:to>
    <xdr:cxnSp macro="">
      <xdr:nvCxnSpPr>
        <xdr:cNvPr id="198" name="直線コネクタ 197">
          <a:extLst>
            <a:ext uri="{FF2B5EF4-FFF2-40B4-BE49-F238E27FC236}">
              <a16:creationId xmlns:a16="http://schemas.microsoft.com/office/drawing/2014/main" id="{7F3E429D-0586-41B3-8992-2B04A89AD2FA}"/>
            </a:ext>
          </a:extLst>
        </xdr:cNvPr>
        <xdr:cNvCxnSpPr/>
      </xdr:nvCxnSpPr>
      <xdr:spPr>
        <a:xfrm>
          <a:off x="1130300" y="10149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87799D0-9640-4439-816F-3B49200675AC}"/>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34B4761-1F70-4BB9-A70D-A0712BD8DD57}"/>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129557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A6ADCE0-4E5B-458E-825F-B738F1322361}"/>
            </a:ext>
          </a:extLst>
        </xdr:cNvPr>
        <xdr:cNvSpPr txBox="1"/>
      </xdr:nvSpPr>
      <xdr:spPr>
        <a:xfrm>
          <a:off x="1816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A6B71C0-38AC-47F3-91CD-105AD44D002E}"/>
            </a:ext>
          </a:extLst>
        </xdr:cNvPr>
        <xdr:cNvSpPr txBox="1"/>
      </xdr:nvSpPr>
      <xdr:spPr>
        <a:xfrm>
          <a:off x="927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105427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067A9D8-C8E4-432B-9AD9-35EC478AA02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72F731F-4A8F-4801-93D7-332C89D35B0A}"/>
            </a:ext>
          </a:extLst>
        </xdr:cNvPr>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154957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6D3CF53-37B9-4D66-B8AF-6F284EA767A7}"/>
            </a:ext>
          </a:extLst>
        </xdr:cNvPr>
        <xdr:cNvSpPr txBox="1"/>
      </xdr:nvSpPr>
      <xdr:spPr>
        <a:xfrm>
          <a:off x="1816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101617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C7E90B6-FE6E-42A0-B364-2FF5EAC9E705}"/>
            </a:ext>
          </a:extLst>
        </xdr:cNvPr>
        <xdr:cNvSpPr txBox="1"/>
      </xdr:nvSpPr>
      <xdr:spPr>
        <a:xfrm>
          <a:off x="927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1A2BE19-17ED-4DBD-B25E-855C31CFBE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3004AE5-D460-40EF-AB79-2DB65854BA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79D9B78-BDF9-4DC5-8A2E-92485B94F6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CE76CEB-AB7B-49DE-91C6-3282F94911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83DDAEF-AE72-4F53-BD1C-CFD1775822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53255E1-189A-484F-B6E3-37098A96F8C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8AF5290-B4F6-4E0B-828F-8B6444F015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6781F31-7BD9-46F8-9D9B-8082540CDC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11A27C5-A74F-4E80-8D1F-64266D278B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7A5FB35-0617-45CF-8392-D757DAA9CF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CE76FB32-62BB-4D86-8BC5-72CA209B290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5E41DE1B-94C1-4AD5-BE04-3E6404722E6B}"/>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1A6848BD-5EA6-47CC-B3C4-1D573F928C7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F0EBDEAC-5A3D-4266-9521-9295D25AAB6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7B341968-580B-49E7-97D4-37AFBE02A94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359DBEE6-7EE7-4AA5-9B6C-856613D8655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1B6E9715-BD45-4654-8F27-D28EA684ADB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1E62F9A2-F17C-4B4B-A872-6A325FF11B82}"/>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23FDF3A3-A271-4F82-88FA-D097C8D8594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4A7ED81-8401-4EF7-90B7-32ADA5DD9FDE}"/>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6C4A7E02-AACA-4A14-87E6-B76B42202C2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a:extLst>
            <a:ext uri="{FF2B5EF4-FFF2-40B4-BE49-F238E27FC236}">
              <a16:creationId xmlns:a16="http://schemas.microsoft.com/office/drawing/2014/main" id="{D2C520F0-A4A7-4E1A-934F-81F59D4BF86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E6705A4-3C8E-4023-A75E-0BA377ABD4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90E295E5-EAA9-4DF8-B68F-D3B23DD16C3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87FF8C0-0DB5-4BDD-AAD0-067EDC96F2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a:extLst>
            <a:ext uri="{FF2B5EF4-FFF2-40B4-BE49-F238E27FC236}">
              <a16:creationId xmlns:a16="http://schemas.microsoft.com/office/drawing/2014/main" id="{CB1AD200-89E7-4170-9B57-6B1FC096F129}"/>
            </a:ext>
          </a:extLst>
        </xdr:cNvPr>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B8D49E6-6C5D-4C37-BFAE-9BA6AF0ABD6D}"/>
            </a:ext>
          </a:extLst>
        </xdr:cNvPr>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a:extLst>
            <a:ext uri="{FF2B5EF4-FFF2-40B4-BE49-F238E27FC236}">
              <a16:creationId xmlns:a16="http://schemas.microsoft.com/office/drawing/2014/main" id="{F4A71C0A-E4A0-451B-89F1-5112E295B552}"/>
            </a:ext>
          </a:extLst>
        </xdr:cNvPr>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DFF00E6B-F2A9-4EBD-B586-56400966D3F4}"/>
            </a:ext>
          </a:extLst>
        </xdr:cNvPr>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a:extLst>
            <a:ext uri="{FF2B5EF4-FFF2-40B4-BE49-F238E27FC236}">
              <a16:creationId xmlns:a16="http://schemas.microsoft.com/office/drawing/2014/main" id="{FE4AE5F1-DCBA-4231-88BB-228F3976EB8F}"/>
            </a:ext>
          </a:extLst>
        </xdr:cNvPr>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CA1F462D-0391-444B-B8E8-3B49FEAA565A}"/>
            </a:ext>
          </a:extLst>
        </xdr:cNvPr>
        <xdr:cNvSpPr txBox="1"/>
      </xdr:nvSpPr>
      <xdr:spPr>
        <a:xfrm>
          <a:off x="10515600" y="10422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a:extLst>
            <a:ext uri="{FF2B5EF4-FFF2-40B4-BE49-F238E27FC236}">
              <a16:creationId xmlns:a16="http://schemas.microsoft.com/office/drawing/2014/main" id="{3EAE66F4-C42D-42EE-B276-FD1237EA847A}"/>
            </a:ext>
          </a:extLst>
        </xdr:cNvPr>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a:extLst>
            <a:ext uri="{FF2B5EF4-FFF2-40B4-BE49-F238E27FC236}">
              <a16:creationId xmlns:a16="http://schemas.microsoft.com/office/drawing/2014/main" id="{17BD2330-6D69-4E28-9E91-18B9F848FAFD}"/>
            </a:ext>
          </a:extLst>
        </xdr:cNvPr>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a:extLst>
            <a:ext uri="{FF2B5EF4-FFF2-40B4-BE49-F238E27FC236}">
              <a16:creationId xmlns:a16="http://schemas.microsoft.com/office/drawing/2014/main" id="{BF45396C-CCA3-402B-AB65-192BD2F738B4}"/>
            </a:ext>
          </a:extLst>
        </xdr:cNvPr>
        <xdr:cNvSpPr/>
      </xdr:nvSpPr>
      <xdr:spPr>
        <a:xfrm>
          <a:off x="8699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a:extLst>
            <a:ext uri="{FF2B5EF4-FFF2-40B4-BE49-F238E27FC236}">
              <a16:creationId xmlns:a16="http://schemas.microsoft.com/office/drawing/2014/main" id="{74EEB59C-9E88-454D-8414-2C6194AE1C3B}"/>
            </a:ext>
          </a:extLst>
        </xdr:cNvPr>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a:extLst>
            <a:ext uri="{FF2B5EF4-FFF2-40B4-BE49-F238E27FC236}">
              <a16:creationId xmlns:a16="http://schemas.microsoft.com/office/drawing/2014/main" id="{D6A5D1FC-2D71-429E-A5B1-386381DF6184}"/>
            </a:ext>
          </a:extLst>
        </xdr:cNvPr>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79D3BB6-D738-4519-85DD-B5A39D1360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B8D1855-E493-4DE8-8E35-E541BD2C99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DABEB69-1CD4-4133-9292-44BA1BC62C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220C91E-6025-4A9E-9680-0EAD6BBB99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AC93950-A24B-454C-98FA-FA1B82E449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9864</xdr:rowOff>
    </xdr:from>
    <xdr:to>
      <xdr:col>55</xdr:col>
      <xdr:colOff>50800</xdr:colOff>
      <xdr:row>62</xdr:row>
      <xdr:rowOff>111464</xdr:rowOff>
    </xdr:to>
    <xdr:sp macro="" textlink="">
      <xdr:nvSpPr>
        <xdr:cNvPr id="248" name="楕円 247">
          <a:extLst>
            <a:ext uri="{FF2B5EF4-FFF2-40B4-BE49-F238E27FC236}">
              <a16:creationId xmlns:a16="http://schemas.microsoft.com/office/drawing/2014/main" id="{D009ACFD-8FDB-44A0-B50D-0910D3191C19}"/>
            </a:ext>
          </a:extLst>
        </xdr:cNvPr>
        <xdr:cNvSpPr/>
      </xdr:nvSpPr>
      <xdr:spPr>
        <a:xfrm>
          <a:off x="10426700" y="106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159741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AF7CA7E-A237-43C1-A3C8-0BDEF0F066B3}"/>
            </a:ext>
          </a:extLst>
        </xdr:cNvPr>
        <xdr:cNvSpPr txBox="1"/>
      </xdr:nvSpPr>
      <xdr:spPr>
        <a:xfrm>
          <a:off x="10515600" y="106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14714</xdr:rowOff>
    </xdr:from>
    <xdr:to>
      <xdr:col>50</xdr:col>
      <xdr:colOff>165100</xdr:colOff>
      <xdr:row>62</xdr:row>
      <xdr:rowOff>116314</xdr:rowOff>
    </xdr:to>
    <xdr:sp macro="" textlink="">
      <xdr:nvSpPr>
        <xdr:cNvPr id="250" name="楕円 249">
          <a:extLst>
            <a:ext uri="{FF2B5EF4-FFF2-40B4-BE49-F238E27FC236}">
              <a16:creationId xmlns:a16="http://schemas.microsoft.com/office/drawing/2014/main" id="{CF171593-45F5-4271-BF27-EB127A78F920}"/>
            </a:ext>
          </a:extLst>
        </xdr:cNvPr>
        <xdr:cNvSpPr/>
      </xdr:nvSpPr>
      <xdr:spPr>
        <a:xfrm>
          <a:off x="9588500" y="1064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60664</xdr:rowOff>
    </xdr:from>
    <xdr:to>
      <xdr:col>55</xdr:col>
      <xdr:colOff>0</xdr:colOff>
      <xdr:row>62</xdr:row>
      <xdr:rowOff>65514</xdr:rowOff>
    </xdr:to>
    <xdr:cxnSp macro="">
      <xdr:nvCxnSpPr>
        <xdr:cNvPr id="251" name="直線コネクタ 250">
          <a:extLst>
            <a:ext uri="{FF2B5EF4-FFF2-40B4-BE49-F238E27FC236}">
              <a16:creationId xmlns:a16="http://schemas.microsoft.com/office/drawing/2014/main" id="{A987DC66-9079-4C8E-8902-E185DD07EB6F}"/>
            </a:ext>
          </a:extLst>
        </xdr:cNvPr>
        <xdr:cNvCxnSpPr/>
      </xdr:nvCxnSpPr>
      <xdr:spPr>
        <a:xfrm flipV="1">
          <a:off x="9639300" y="10690564"/>
          <a:ext cx="8382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19805</xdr:rowOff>
    </xdr:from>
    <xdr:to>
      <xdr:col>46</xdr:col>
      <xdr:colOff>38100</xdr:colOff>
      <xdr:row>62</xdr:row>
      <xdr:rowOff>121405</xdr:rowOff>
    </xdr:to>
    <xdr:sp macro="" textlink="">
      <xdr:nvSpPr>
        <xdr:cNvPr id="252" name="楕円 251">
          <a:extLst>
            <a:ext uri="{FF2B5EF4-FFF2-40B4-BE49-F238E27FC236}">
              <a16:creationId xmlns:a16="http://schemas.microsoft.com/office/drawing/2014/main" id="{0DF8D0B6-997C-4B51-9A67-2FEA80F932E0}"/>
            </a:ext>
          </a:extLst>
        </xdr:cNvPr>
        <xdr:cNvSpPr/>
      </xdr:nvSpPr>
      <xdr:spPr>
        <a:xfrm>
          <a:off x="8699500" y="1064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65514</xdr:rowOff>
    </xdr:from>
    <xdr:to>
      <xdr:col>50</xdr:col>
      <xdr:colOff>114300</xdr:colOff>
      <xdr:row>62</xdr:row>
      <xdr:rowOff>70605</xdr:rowOff>
    </xdr:to>
    <xdr:cxnSp macro="">
      <xdr:nvCxnSpPr>
        <xdr:cNvPr id="253" name="直線コネクタ 252">
          <a:extLst>
            <a:ext uri="{FF2B5EF4-FFF2-40B4-BE49-F238E27FC236}">
              <a16:creationId xmlns:a16="http://schemas.microsoft.com/office/drawing/2014/main" id="{FC7A2219-C17D-4C74-BDDF-90570B809EF2}"/>
            </a:ext>
          </a:extLst>
        </xdr:cNvPr>
        <xdr:cNvCxnSpPr/>
      </xdr:nvCxnSpPr>
      <xdr:spPr>
        <a:xfrm flipV="1">
          <a:off x="8750300" y="10695414"/>
          <a:ext cx="8890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23609</xdr:rowOff>
    </xdr:from>
    <xdr:to>
      <xdr:col>41</xdr:col>
      <xdr:colOff>101600</xdr:colOff>
      <xdr:row>62</xdr:row>
      <xdr:rowOff>125209</xdr:rowOff>
    </xdr:to>
    <xdr:sp macro="" textlink="">
      <xdr:nvSpPr>
        <xdr:cNvPr id="254" name="楕円 253">
          <a:extLst>
            <a:ext uri="{FF2B5EF4-FFF2-40B4-BE49-F238E27FC236}">
              <a16:creationId xmlns:a16="http://schemas.microsoft.com/office/drawing/2014/main" id="{D6A66233-31EA-44B6-A344-D3346DF09FB6}"/>
            </a:ext>
          </a:extLst>
        </xdr:cNvPr>
        <xdr:cNvSpPr/>
      </xdr:nvSpPr>
      <xdr:spPr>
        <a:xfrm>
          <a:off x="7810500" y="106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70605</xdr:rowOff>
    </xdr:from>
    <xdr:to>
      <xdr:col>45</xdr:col>
      <xdr:colOff>177800</xdr:colOff>
      <xdr:row>62</xdr:row>
      <xdr:rowOff>74409</xdr:rowOff>
    </xdr:to>
    <xdr:cxnSp macro="">
      <xdr:nvCxnSpPr>
        <xdr:cNvPr id="255" name="直線コネクタ 254">
          <a:extLst>
            <a:ext uri="{FF2B5EF4-FFF2-40B4-BE49-F238E27FC236}">
              <a16:creationId xmlns:a16="http://schemas.microsoft.com/office/drawing/2014/main" id="{8E74C3E4-FA3A-4D99-8E33-592C79CC61EF}"/>
            </a:ext>
          </a:extLst>
        </xdr:cNvPr>
        <xdr:cNvCxnSpPr/>
      </xdr:nvCxnSpPr>
      <xdr:spPr>
        <a:xfrm flipV="1">
          <a:off x="7861300" y="10700505"/>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28345</xdr:rowOff>
    </xdr:from>
    <xdr:to>
      <xdr:col>36</xdr:col>
      <xdr:colOff>165100</xdr:colOff>
      <xdr:row>62</xdr:row>
      <xdr:rowOff>129945</xdr:rowOff>
    </xdr:to>
    <xdr:sp macro="" textlink="">
      <xdr:nvSpPr>
        <xdr:cNvPr id="256" name="楕円 255">
          <a:extLst>
            <a:ext uri="{FF2B5EF4-FFF2-40B4-BE49-F238E27FC236}">
              <a16:creationId xmlns:a16="http://schemas.microsoft.com/office/drawing/2014/main" id="{E96F04C4-339B-45A9-AA13-846C388478F0}"/>
            </a:ext>
          </a:extLst>
        </xdr:cNvPr>
        <xdr:cNvSpPr/>
      </xdr:nvSpPr>
      <xdr:spPr>
        <a:xfrm>
          <a:off x="6921500" y="106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74409</xdr:rowOff>
    </xdr:from>
    <xdr:to>
      <xdr:col>41</xdr:col>
      <xdr:colOff>50800</xdr:colOff>
      <xdr:row>62</xdr:row>
      <xdr:rowOff>79145</xdr:rowOff>
    </xdr:to>
    <xdr:cxnSp macro="">
      <xdr:nvCxnSpPr>
        <xdr:cNvPr id="257" name="直線コネクタ 256">
          <a:extLst>
            <a:ext uri="{FF2B5EF4-FFF2-40B4-BE49-F238E27FC236}">
              <a16:creationId xmlns:a16="http://schemas.microsoft.com/office/drawing/2014/main" id="{3D627B7C-3E13-45D1-B8D8-D51685206555}"/>
            </a:ext>
          </a:extLst>
        </xdr:cNvPr>
        <xdr:cNvCxnSpPr/>
      </xdr:nvCxnSpPr>
      <xdr:spPr>
        <a:xfrm flipV="1">
          <a:off x="6972300" y="1070430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169B54D9-AE2B-4150-89BF-09FE9E9A8A97}"/>
            </a:ext>
          </a:extLst>
        </xdr:cNvPr>
        <xdr:cNvSpPr txBox="1"/>
      </xdr:nvSpPr>
      <xdr:spPr>
        <a:xfrm>
          <a:off x="93270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25FB1CFB-24E8-47C0-BDBF-D432DBBC4150}"/>
            </a:ext>
          </a:extLst>
        </xdr:cNvPr>
        <xdr:cNvSpPr txBox="1"/>
      </xdr:nvSpPr>
      <xdr:spPr>
        <a:xfrm>
          <a:off x="8450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E3CA232-F16E-4475-B135-8F8A6DDEFCA2}"/>
            </a:ext>
          </a:extLst>
        </xdr:cNvPr>
        <xdr:cNvSpPr txBox="1"/>
      </xdr:nvSpPr>
      <xdr:spPr>
        <a:xfrm>
          <a:off x="7561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B20E48FA-10D5-4D53-A520-50F78DDF57BE}"/>
            </a:ext>
          </a:extLst>
        </xdr:cNvPr>
        <xdr:cNvSpPr txBox="1"/>
      </xdr:nvSpPr>
      <xdr:spPr>
        <a:xfrm>
          <a:off x="6672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107441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828AAFDC-0FEF-4E15-B84D-EB0C0F2CF2C8}"/>
            </a:ext>
          </a:extLst>
        </xdr:cNvPr>
        <xdr:cNvSpPr txBox="1"/>
      </xdr:nvSpPr>
      <xdr:spPr>
        <a:xfrm>
          <a:off x="9327095" y="1073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112532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239EEB90-1961-408A-B27C-0A82934E97A0}"/>
            </a:ext>
          </a:extLst>
        </xdr:cNvPr>
        <xdr:cNvSpPr txBox="1"/>
      </xdr:nvSpPr>
      <xdr:spPr>
        <a:xfrm>
          <a:off x="8450795" y="1074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116336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838A8039-0449-4551-BBBF-E4B81B087FB6}"/>
            </a:ext>
          </a:extLst>
        </xdr:cNvPr>
        <xdr:cNvSpPr txBox="1"/>
      </xdr:nvSpPr>
      <xdr:spPr>
        <a:xfrm>
          <a:off x="7561795" y="1074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121072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17815417-81E7-4442-B791-8B2D0FFC03DB}"/>
            </a:ext>
          </a:extLst>
        </xdr:cNvPr>
        <xdr:cNvSpPr txBox="1"/>
      </xdr:nvSpPr>
      <xdr:spPr>
        <a:xfrm>
          <a:off x="6672795" y="1075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C2655BA8-3C68-49E6-B811-15C4F3230FF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C5D7567-C8CE-47E9-A424-33EBE981D80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D85CEFF-3151-4DB7-9CF2-231C8A6707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F47BEBA-A7F4-4D6E-AE0B-7A3FC3C5FF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84BE382-B3AD-479B-89FA-43C9825824C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2D0C2CD-9E11-4B4C-A75D-4F8A8216ED5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665858D-7715-4B98-B2EE-D05411DBA3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B1AF015-584D-4B0E-857D-F511501F65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3204120-4969-4A5F-B3F2-A1961510E2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94CB5DA-656C-4CF9-B389-C97BAE8D2C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5BE7041-FEC0-45F1-888F-729F5EA46A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A991C8C-CD0D-4F9E-AE50-D9110217481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945A8D07-3A0D-4531-B31E-B2412331AF5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FA9CAD0F-A1B2-4489-881F-93AD5CF250F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D0A068C-60B4-4C11-AFA3-01D591ACF55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B37C6D92-0D58-4399-B372-51B8C0638F6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9C7221F0-69AD-471D-B471-FD245451C2D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E331F87-BCE9-48B9-82DA-6E42AEAD083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3EF3B82D-0C45-4264-8C8A-CDB2F407FCC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E2B77FA-079A-4A97-A81D-BBD175D3755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80DC228E-AB89-4344-AF34-4C3EB067813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1343F88-6E5A-442F-A615-8D377E9D65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DF812FDD-B21F-4953-B9E0-F1BEAD5C47F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A63694C-76E4-4A17-A078-96AE247657C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a:extLst>
            <a:ext uri="{FF2B5EF4-FFF2-40B4-BE49-F238E27FC236}">
              <a16:creationId xmlns:a16="http://schemas.microsoft.com/office/drawing/2014/main" id="{B61498C3-FF28-4E78-9A40-DE82B55130F1}"/>
            </a:ext>
          </a:extLst>
        </xdr:cNvPr>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7A35F672-A9C4-4B81-8211-4BCF7D7FEB15}"/>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a:extLst>
            <a:ext uri="{FF2B5EF4-FFF2-40B4-BE49-F238E27FC236}">
              <a16:creationId xmlns:a16="http://schemas.microsoft.com/office/drawing/2014/main" id="{E1B7BA91-F250-49A5-9C2A-5FEDB65CEFF8}"/>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975387B-BA85-4797-A019-7D9759322316}"/>
            </a:ext>
          </a:extLst>
        </xdr:cNvPr>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a:extLst>
            <a:ext uri="{FF2B5EF4-FFF2-40B4-BE49-F238E27FC236}">
              <a16:creationId xmlns:a16="http://schemas.microsoft.com/office/drawing/2014/main" id="{9F96BC70-21BB-4FAF-909A-1908BF9FBD41}"/>
            </a:ext>
          </a:extLst>
        </xdr:cNvPr>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7EE8328-CF50-436D-B1DC-ACDAC2EBD79D}"/>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a:extLst>
            <a:ext uri="{FF2B5EF4-FFF2-40B4-BE49-F238E27FC236}">
              <a16:creationId xmlns:a16="http://schemas.microsoft.com/office/drawing/2014/main" id="{FEE1FB3E-8FF7-484D-9617-B3BD460FBB18}"/>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a:extLst>
            <a:ext uri="{FF2B5EF4-FFF2-40B4-BE49-F238E27FC236}">
              <a16:creationId xmlns:a16="http://schemas.microsoft.com/office/drawing/2014/main" id="{7C39ED36-7A3E-410B-B958-B00515067508}"/>
            </a:ext>
          </a:extLst>
        </xdr:cNvPr>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a:extLst>
            <a:ext uri="{FF2B5EF4-FFF2-40B4-BE49-F238E27FC236}">
              <a16:creationId xmlns:a16="http://schemas.microsoft.com/office/drawing/2014/main" id="{42580477-5B8A-43FF-9794-B2C55B597044}"/>
            </a:ext>
          </a:extLst>
        </xdr:cNvPr>
        <xdr:cNvSpPr/>
      </xdr:nvSpPr>
      <xdr:spPr>
        <a:xfrm>
          <a:off x="2857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a:extLst>
            <a:ext uri="{FF2B5EF4-FFF2-40B4-BE49-F238E27FC236}">
              <a16:creationId xmlns:a16="http://schemas.microsoft.com/office/drawing/2014/main" id="{D7DB261D-70E8-41C5-8921-71527F724E4F}"/>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a:extLst>
            <a:ext uri="{FF2B5EF4-FFF2-40B4-BE49-F238E27FC236}">
              <a16:creationId xmlns:a16="http://schemas.microsoft.com/office/drawing/2014/main" id="{F701F5F5-F57F-45B1-91E2-B916C36704E6}"/>
            </a:ext>
          </a:extLst>
        </xdr:cNvPr>
        <xdr:cNvSpPr/>
      </xdr:nvSpPr>
      <xdr:spPr>
        <a:xfrm>
          <a:off x="107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AB6442-69D9-4F4F-9469-ED0C172AFB6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5B00DB5-1363-4286-96F1-F4331E770D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6202747-75A1-4253-B40B-CC0A57F8950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156FA72-0A8D-49D9-B833-11ACF93438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FE844ED-5DC7-4959-95FB-1FAD357C7A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105411</xdr:rowOff>
    </xdr:from>
    <xdr:to>
      <xdr:col>24</xdr:col>
      <xdr:colOff>114300</xdr:colOff>
      <xdr:row>83</xdr:row>
      <xdr:rowOff>35561</xdr:rowOff>
    </xdr:to>
    <xdr:sp macro="" textlink="">
      <xdr:nvSpPr>
        <xdr:cNvPr id="306" name="楕円 305">
          <a:extLst>
            <a:ext uri="{FF2B5EF4-FFF2-40B4-BE49-F238E27FC236}">
              <a16:creationId xmlns:a16="http://schemas.microsoft.com/office/drawing/2014/main" id="{8BBE5666-CC0E-4E2D-B750-7BF62348447F}"/>
            </a:ext>
          </a:extLst>
        </xdr:cNvPr>
        <xdr:cNvSpPr/>
      </xdr:nvSpPr>
      <xdr:spPr>
        <a:xfrm>
          <a:off x="45847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128288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C0F0AD1-350F-4B03-8CE7-F87B2B29BA30}"/>
            </a:ext>
          </a:extLst>
        </xdr:cNvPr>
        <xdr:cNvSpPr txBox="1"/>
      </xdr:nvSpPr>
      <xdr:spPr>
        <a:xfrm>
          <a:off x="4673600"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88264</xdr:rowOff>
    </xdr:from>
    <xdr:to>
      <xdr:col>20</xdr:col>
      <xdr:colOff>38100</xdr:colOff>
      <xdr:row>83</xdr:row>
      <xdr:rowOff>18414</xdr:rowOff>
    </xdr:to>
    <xdr:sp macro="" textlink="">
      <xdr:nvSpPr>
        <xdr:cNvPr id="308" name="楕円 307">
          <a:extLst>
            <a:ext uri="{FF2B5EF4-FFF2-40B4-BE49-F238E27FC236}">
              <a16:creationId xmlns:a16="http://schemas.microsoft.com/office/drawing/2014/main" id="{54D6B3F2-2C24-483D-A31B-F9A722C7B257}"/>
            </a:ext>
          </a:extLst>
        </xdr:cNvPr>
        <xdr:cNvSpPr/>
      </xdr:nvSpPr>
      <xdr:spPr>
        <a:xfrm>
          <a:off x="3746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139064</xdr:rowOff>
    </xdr:from>
    <xdr:to>
      <xdr:col>24</xdr:col>
      <xdr:colOff>63500</xdr:colOff>
      <xdr:row>82</xdr:row>
      <xdr:rowOff>156211</xdr:rowOff>
    </xdr:to>
    <xdr:cxnSp macro="">
      <xdr:nvCxnSpPr>
        <xdr:cNvPr id="309" name="直線コネクタ 308">
          <a:extLst>
            <a:ext uri="{FF2B5EF4-FFF2-40B4-BE49-F238E27FC236}">
              <a16:creationId xmlns:a16="http://schemas.microsoft.com/office/drawing/2014/main" id="{0A2D2B5E-0EF3-486C-B184-0B521509302D}"/>
            </a:ext>
          </a:extLst>
        </xdr:cNvPr>
        <xdr:cNvCxnSpPr/>
      </xdr:nvCxnSpPr>
      <xdr:spPr>
        <a:xfrm>
          <a:off x="3797300" y="141979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46355</xdr:rowOff>
    </xdr:from>
    <xdr:to>
      <xdr:col>15</xdr:col>
      <xdr:colOff>101600</xdr:colOff>
      <xdr:row>82</xdr:row>
      <xdr:rowOff>147955</xdr:rowOff>
    </xdr:to>
    <xdr:sp macro="" textlink="">
      <xdr:nvSpPr>
        <xdr:cNvPr id="310" name="楕円 309">
          <a:extLst>
            <a:ext uri="{FF2B5EF4-FFF2-40B4-BE49-F238E27FC236}">
              <a16:creationId xmlns:a16="http://schemas.microsoft.com/office/drawing/2014/main" id="{FDDEDF17-99C3-4473-A6E0-B8DBDD8C8CE6}"/>
            </a:ext>
          </a:extLst>
        </xdr:cNvPr>
        <xdr:cNvSpPr/>
      </xdr:nvSpPr>
      <xdr:spPr>
        <a:xfrm>
          <a:off x="2857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82</xdr:row>
      <xdr:rowOff>139064</xdr:rowOff>
    </xdr:to>
    <xdr:cxnSp macro="">
      <xdr:nvCxnSpPr>
        <xdr:cNvPr id="311" name="直線コネクタ 310">
          <a:extLst>
            <a:ext uri="{FF2B5EF4-FFF2-40B4-BE49-F238E27FC236}">
              <a16:creationId xmlns:a16="http://schemas.microsoft.com/office/drawing/2014/main" id="{2C40FDF5-993E-4E8D-AED7-C903AE587AB3}"/>
            </a:ext>
          </a:extLst>
        </xdr:cNvPr>
        <xdr:cNvCxnSpPr/>
      </xdr:nvCxnSpPr>
      <xdr:spPr>
        <a:xfrm>
          <a:off x="2908300" y="141560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xdr:rowOff>
    </xdr:from>
    <xdr:to>
      <xdr:col>10</xdr:col>
      <xdr:colOff>165100</xdr:colOff>
      <xdr:row>82</xdr:row>
      <xdr:rowOff>115570</xdr:rowOff>
    </xdr:to>
    <xdr:sp macro="" textlink="">
      <xdr:nvSpPr>
        <xdr:cNvPr id="312" name="楕円 311">
          <a:extLst>
            <a:ext uri="{FF2B5EF4-FFF2-40B4-BE49-F238E27FC236}">
              <a16:creationId xmlns:a16="http://schemas.microsoft.com/office/drawing/2014/main" id="{36DA3099-E70A-4627-8389-5A001562146E}"/>
            </a:ext>
          </a:extLst>
        </xdr:cNvPr>
        <xdr:cNvSpPr/>
      </xdr:nvSpPr>
      <xdr:spPr>
        <a:xfrm>
          <a:off x="1968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64770</xdr:rowOff>
    </xdr:from>
    <xdr:to>
      <xdr:col>15</xdr:col>
      <xdr:colOff>50800</xdr:colOff>
      <xdr:row>82</xdr:row>
      <xdr:rowOff>97155</xdr:rowOff>
    </xdr:to>
    <xdr:cxnSp macro="">
      <xdr:nvCxnSpPr>
        <xdr:cNvPr id="313" name="直線コネクタ 312">
          <a:extLst>
            <a:ext uri="{FF2B5EF4-FFF2-40B4-BE49-F238E27FC236}">
              <a16:creationId xmlns:a16="http://schemas.microsoft.com/office/drawing/2014/main" id="{AFFA6D85-28D0-4967-8A1D-CA3F16E9A058}"/>
            </a:ext>
          </a:extLst>
        </xdr:cNvPr>
        <xdr:cNvCxnSpPr/>
      </xdr:nvCxnSpPr>
      <xdr:spPr>
        <a:xfrm>
          <a:off x="2019300" y="14123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168275</xdr:rowOff>
    </xdr:from>
    <xdr:to>
      <xdr:col>6</xdr:col>
      <xdr:colOff>38100</xdr:colOff>
      <xdr:row>82</xdr:row>
      <xdr:rowOff>98425</xdr:rowOff>
    </xdr:to>
    <xdr:sp macro="" textlink="">
      <xdr:nvSpPr>
        <xdr:cNvPr id="314" name="楕円 313">
          <a:extLst>
            <a:ext uri="{FF2B5EF4-FFF2-40B4-BE49-F238E27FC236}">
              <a16:creationId xmlns:a16="http://schemas.microsoft.com/office/drawing/2014/main" id="{F86D9737-4731-4322-BF37-9C07B2646945}"/>
            </a:ext>
          </a:extLst>
        </xdr:cNvPr>
        <xdr:cNvSpPr/>
      </xdr:nvSpPr>
      <xdr:spPr>
        <a:xfrm>
          <a:off x="1079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47625</xdr:rowOff>
    </xdr:from>
    <xdr:to>
      <xdr:col>10</xdr:col>
      <xdr:colOff>114300</xdr:colOff>
      <xdr:row>82</xdr:row>
      <xdr:rowOff>64770</xdr:rowOff>
    </xdr:to>
    <xdr:cxnSp macro="">
      <xdr:nvCxnSpPr>
        <xdr:cNvPr id="315" name="直線コネクタ 314">
          <a:extLst>
            <a:ext uri="{FF2B5EF4-FFF2-40B4-BE49-F238E27FC236}">
              <a16:creationId xmlns:a16="http://schemas.microsoft.com/office/drawing/2014/main" id="{67745A40-E40D-4BF6-A572-97CC7CE52F5F}"/>
            </a:ext>
          </a:extLst>
        </xdr:cNvPr>
        <xdr:cNvCxnSpPr/>
      </xdr:nvCxnSpPr>
      <xdr:spPr>
        <a:xfrm>
          <a:off x="1130300" y="141065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169563</xdr:rowOff>
    </xdr:from>
    <xdr:ext cx="405111" cy="259045"/>
    <xdr:sp macro="" textlink="">
      <xdr:nvSpPr>
        <xdr:cNvPr id="316" name="n_1aveValue【公営住宅】&#10;有形固定資産減価償却率">
          <a:extLst>
            <a:ext uri="{FF2B5EF4-FFF2-40B4-BE49-F238E27FC236}">
              <a16:creationId xmlns:a16="http://schemas.microsoft.com/office/drawing/2014/main" id="{F07A5436-7957-4E73-ABF9-C476D447BFED}"/>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17" name="n_2aveValue【公営住宅】&#10;有形固定資産減価償却率">
          <a:extLst>
            <a:ext uri="{FF2B5EF4-FFF2-40B4-BE49-F238E27FC236}">
              <a16:creationId xmlns:a16="http://schemas.microsoft.com/office/drawing/2014/main" id="{0A9FAE20-0CCF-453A-B7E9-B3807D06336C}"/>
            </a:ext>
          </a:extLst>
        </xdr:cNvPr>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18" name="n_3aveValue【公営住宅】&#10;有形固定資産減価償却率">
          <a:extLst>
            <a:ext uri="{FF2B5EF4-FFF2-40B4-BE49-F238E27FC236}">
              <a16:creationId xmlns:a16="http://schemas.microsoft.com/office/drawing/2014/main" id="{184D7A84-A1B8-40C0-BC54-F0B830D55073}"/>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aveValue【公営住宅】&#10;有形固定資産減価償却率">
          <a:extLst>
            <a:ext uri="{FF2B5EF4-FFF2-40B4-BE49-F238E27FC236}">
              <a16:creationId xmlns:a16="http://schemas.microsoft.com/office/drawing/2014/main" id="{BA4451FD-5A4C-429C-944A-F70143F024BA}"/>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34941</xdr:rowOff>
    </xdr:from>
    <xdr:ext cx="405111" cy="259045"/>
    <xdr:sp macro="" textlink="">
      <xdr:nvSpPr>
        <xdr:cNvPr id="320" name="n_1mainValue【公営住宅】&#10;有形固定資産減価償却率">
          <a:extLst>
            <a:ext uri="{FF2B5EF4-FFF2-40B4-BE49-F238E27FC236}">
              <a16:creationId xmlns:a16="http://schemas.microsoft.com/office/drawing/2014/main" id="{7DC2DFB8-5931-418F-AB1E-974BC6591603}"/>
            </a:ext>
          </a:extLst>
        </xdr:cNvPr>
        <xdr:cNvSpPr txBox="1"/>
      </xdr:nvSpPr>
      <xdr:spPr>
        <a:xfrm>
          <a:off x="35820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164482</xdr:rowOff>
    </xdr:from>
    <xdr:ext cx="405111" cy="259045"/>
    <xdr:sp macro="" textlink="">
      <xdr:nvSpPr>
        <xdr:cNvPr id="321" name="n_2mainValue【公営住宅】&#10;有形固定資産減価償却率">
          <a:extLst>
            <a:ext uri="{FF2B5EF4-FFF2-40B4-BE49-F238E27FC236}">
              <a16:creationId xmlns:a16="http://schemas.microsoft.com/office/drawing/2014/main" id="{B4B7190E-CF50-42E4-930B-22FB741D5588}"/>
            </a:ext>
          </a:extLst>
        </xdr:cNvPr>
        <xdr:cNvSpPr txBox="1"/>
      </xdr:nvSpPr>
      <xdr:spPr>
        <a:xfrm>
          <a:off x="2705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22" name="n_3mainValue【公営住宅】&#10;有形固定資産減価償却率">
          <a:extLst>
            <a:ext uri="{FF2B5EF4-FFF2-40B4-BE49-F238E27FC236}">
              <a16:creationId xmlns:a16="http://schemas.microsoft.com/office/drawing/2014/main" id="{A2F815CD-DA4E-4A31-BCDD-50C244E883D2}"/>
            </a:ext>
          </a:extLst>
        </xdr:cNvPr>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114952</xdr:rowOff>
    </xdr:from>
    <xdr:ext cx="405111" cy="259045"/>
    <xdr:sp macro="" textlink="">
      <xdr:nvSpPr>
        <xdr:cNvPr id="323" name="n_4mainValue【公営住宅】&#10;有形固定資産減価償却率">
          <a:extLst>
            <a:ext uri="{FF2B5EF4-FFF2-40B4-BE49-F238E27FC236}">
              <a16:creationId xmlns:a16="http://schemas.microsoft.com/office/drawing/2014/main" id="{DF2680E6-348B-40B1-822D-665E8AC9A09A}"/>
            </a:ext>
          </a:extLst>
        </xdr:cNvPr>
        <xdr:cNvSpPr txBox="1"/>
      </xdr:nvSpPr>
      <xdr:spPr>
        <a:xfrm>
          <a:off x="927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63C3EBC-C1EA-42C0-B3D9-BA87390D30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4C41163-4236-4D3E-A255-D024D44E18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1AAEB9C-1E90-4802-95ED-A8DD613819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64E635C-32B8-40B4-9E89-2CB2408355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AC7895E2-08BF-4ACD-8DED-8ECF206E99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34A28CE-F2EB-4CD1-8943-4C1DA7246B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E425F91-48E0-4905-A105-1FF9C9C209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88DCD78-3315-4916-8D9D-E6BE1EC9FC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C1FFF8C-D5D8-47DD-BAE3-DC512D9801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C7B1894-0C09-42B2-ACB3-B84E400519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B758AC9-DF33-4C40-87B9-A2F2FFFDE61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EB4FC134-6A1F-4A7B-B25F-175F46089F3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D039D0D-3410-4448-9957-7C4F218CC5E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ABA194EF-1BD7-4890-B71E-4B950ED8663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D6F2F145-D7C6-4D63-958C-B7937FB55FE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329708B9-6E33-47FE-9EA7-5F9CCFD0F0B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14ED01F6-C4CB-4660-850E-314BCBFC458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9EA089E8-E252-47FC-999C-BA029873019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6DD01C9-B1B9-4B4C-8554-EB1DEB4B9C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52D05B3-B994-403E-9D03-ED9FAD35C44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9D30149-401E-431B-9BCA-AC14A06B07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C8B9D87E-EC60-4BA1-9F06-16D92B74E7E0}"/>
            </a:ext>
          </a:extLst>
        </xdr:cNvPr>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a:extLst>
            <a:ext uri="{FF2B5EF4-FFF2-40B4-BE49-F238E27FC236}">
              <a16:creationId xmlns:a16="http://schemas.microsoft.com/office/drawing/2014/main" id="{7C9A9D53-A5E5-4702-9945-C4F02E33D8F7}"/>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2B04612D-F61B-4378-BCA9-F9BCFBE3F9AA}"/>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a:extLst>
            <a:ext uri="{FF2B5EF4-FFF2-40B4-BE49-F238E27FC236}">
              <a16:creationId xmlns:a16="http://schemas.microsoft.com/office/drawing/2014/main" id="{3CF4A9B1-B014-4A47-83E2-61F35D4FB549}"/>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a:extLst>
            <a:ext uri="{FF2B5EF4-FFF2-40B4-BE49-F238E27FC236}">
              <a16:creationId xmlns:a16="http://schemas.microsoft.com/office/drawing/2014/main" id="{7A420694-E2BC-4EA3-ABF9-DE8887962E9D}"/>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54881</xdr:rowOff>
    </xdr:from>
    <xdr:ext cx="469744" cy="259045"/>
    <xdr:sp macro="" textlink="">
      <xdr:nvSpPr>
        <xdr:cNvPr id="350" name="【公営住宅】&#10;一人当たり面積平均値テキスト">
          <a:extLst>
            <a:ext uri="{FF2B5EF4-FFF2-40B4-BE49-F238E27FC236}">
              <a16:creationId xmlns:a16="http://schemas.microsoft.com/office/drawing/2014/main" id="{5A267B2A-B713-4392-AC15-88C8BC440ECE}"/>
            </a:ext>
          </a:extLst>
        </xdr:cNvPr>
        <xdr:cNvSpPr txBox="1"/>
      </xdr:nvSpPr>
      <xdr:spPr>
        <a:xfrm>
          <a:off x="10515600" y="1445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a:extLst>
            <a:ext uri="{FF2B5EF4-FFF2-40B4-BE49-F238E27FC236}">
              <a16:creationId xmlns:a16="http://schemas.microsoft.com/office/drawing/2014/main" id="{F95E8EAC-3E65-4E93-8C5D-5644AF2E7C15}"/>
            </a:ext>
          </a:extLst>
        </xdr:cNvPr>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a:extLst>
            <a:ext uri="{FF2B5EF4-FFF2-40B4-BE49-F238E27FC236}">
              <a16:creationId xmlns:a16="http://schemas.microsoft.com/office/drawing/2014/main" id="{00857C56-4EEC-4FE1-B91A-B26B56D54910}"/>
            </a:ext>
          </a:extLst>
        </xdr:cNvPr>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a:extLst>
            <a:ext uri="{FF2B5EF4-FFF2-40B4-BE49-F238E27FC236}">
              <a16:creationId xmlns:a16="http://schemas.microsoft.com/office/drawing/2014/main" id="{E6D38083-2E26-4A78-AC43-569FA65820C2}"/>
            </a:ext>
          </a:extLst>
        </xdr:cNvPr>
        <xdr:cNvSpPr/>
      </xdr:nvSpPr>
      <xdr:spPr>
        <a:xfrm>
          <a:off x="8699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a:extLst>
            <a:ext uri="{FF2B5EF4-FFF2-40B4-BE49-F238E27FC236}">
              <a16:creationId xmlns:a16="http://schemas.microsoft.com/office/drawing/2014/main" id="{CED30047-9648-4F0D-8CC0-CF4E031DFF40}"/>
            </a:ext>
          </a:extLst>
        </xdr:cNvPr>
        <xdr:cNvSpPr/>
      </xdr:nvSpPr>
      <xdr:spPr>
        <a:xfrm>
          <a:off x="7810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a:extLst>
            <a:ext uri="{FF2B5EF4-FFF2-40B4-BE49-F238E27FC236}">
              <a16:creationId xmlns:a16="http://schemas.microsoft.com/office/drawing/2014/main" id="{FE485DB4-F1D5-4659-9A91-670E9D8133A2}"/>
            </a:ext>
          </a:extLst>
        </xdr:cNvPr>
        <xdr:cNvSpPr/>
      </xdr:nvSpPr>
      <xdr:spPr>
        <a:xfrm>
          <a:off x="6921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44285A9-F928-4A8A-ABC3-9E953BA38C5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C2D0685-ACFF-4011-A2FB-2045A2FCF1C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734B7CB-DD5D-45E5-A39F-B0871B672B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9E95A11-AF3D-435F-96A7-54BD20B6AE1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280034B-AF2A-41B5-AA54-21E4E2B9033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61" name="楕円 360">
          <a:extLst>
            <a:ext uri="{FF2B5EF4-FFF2-40B4-BE49-F238E27FC236}">
              <a16:creationId xmlns:a16="http://schemas.microsoft.com/office/drawing/2014/main" id="{77CE9EBB-F340-4057-86A5-2C323BDC1F6E}"/>
            </a:ext>
          </a:extLst>
        </xdr:cNvPr>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62" name="【公営住宅】&#10;一人当たり面積該当値テキスト">
          <a:extLst>
            <a:ext uri="{FF2B5EF4-FFF2-40B4-BE49-F238E27FC236}">
              <a16:creationId xmlns:a16="http://schemas.microsoft.com/office/drawing/2014/main" id="{232AD243-4D0F-4C13-B568-ECDD1F970682}"/>
            </a:ext>
          </a:extLst>
        </xdr:cNvPr>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19304</xdr:rowOff>
    </xdr:from>
    <xdr:to>
      <xdr:col>50</xdr:col>
      <xdr:colOff>165100</xdr:colOff>
      <xdr:row>83</xdr:row>
      <xdr:rowOff>120904</xdr:rowOff>
    </xdr:to>
    <xdr:sp macro="" textlink="">
      <xdr:nvSpPr>
        <xdr:cNvPr id="363" name="楕円 362">
          <a:extLst>
            <a:ext uri="{FF2B5EF4-FFF2-40B4-BE49-F238E27FC236}">
              <a16:creationId xmlns:a16="http://schemas.microsoft.com/office/drawing/2014/main" id="{D02A02B8-DECC-46A1-AC27-E8F54425A503}"/>
            </a:ext>
          </a:extLst>
        </xdr:cNvPr>
        <xdr:cNvSpPr/>
      </xdr:nvSpPr>
      <xdr:spPr>
        <a:xfrm>
          <a:off x="9588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70104</xdr:rowOff>
    </xdr:to>
    <xdr:cxnSp macro="">
      <xdr:nvCxnSpPr>
        <xdr:cNvPr id="364" name="直線コネクタ 363">
          <a:extLst>
            <a:ext uri="{FF2B5EF4-FFF2-40B4-BE49-F238E27FC236}">
              <a16:creationId xmlns:a16="http://schemas.microsoft.com/office/drawing/2014/main" id="{AF71880D-ACAD-4D9E-A6C1-9714FA8F14D9}"/>
            </a:ext>
          </a:extLst>
        </xdr:cNvPr>
        <xdr:cNvCxnSpPr/>
      </xdr:nvCxnSpPr>
      <xdr:spPr>
        <a:xfrm flipV="1">
          <a:off x="9639300" y="1426845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24333</xdr:rowOff>
    </xdr:from>
    <xdr:to>
      <xdr:col>46</xdr:col>
      <xdr:colOff>38100</xdr:colOff>
      <xdr:row>83</xdr:row>
      <xdr:rowOff>125933</xdr:rowOff>
    </xdr:to>
    <xdr:sp macro="" textlink="">
      <xdr:nvSpPr>
        <xdr:cNvPr id="365" name="楕円 364">
          <a:extLst>
            <a:ext uri="{FF2B5EF4-FFF2-40B4-BE49-F238E27FC236}">
              <a16:creationId xmlns:a16="http://schemas.microsoft.com/office/drawing/2014/main" id="{281B7B40-97A3-4E34-9AF6-90AABD2E1431}"/>
            </a:ext>
          </a:extLst>
        </xdr:cNvPr>
        <xdr:cNvSpPr/>
      </xdr:nvSpPr>
      <xdr:spPr>
        <a:xfrm>
          <a:off x="8699500" y="142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70104</xdr:rowOff>
    </xdr:from>
    <xdr:to>
      <xdr:col>50</xdr:col>
      <xdr:colOff>114300</xdr:colOff>
      <xdr:row>83</xdr:row>
      <xdr:rowOff>75133</xdr:rowOff>
    </xdr:to>
    <xdr:cxnSp macro="">
      <xdr:nvCxnSpPr>
        <xdr:cNvPr id="366" name="直線コネクタ 365">
          <a:extLst>
            <a:ext uri="{FF2B5EF4-FFF2-40B4-BE49-F238E27FC236}">
              <a16:creationId xmlns:a16="http://schemas.microsoft.com/office/drawing/2014/main" id="{BB969329-DBDA-4052-B942-EA84CA06876B}"/>
            </a:ext>
          </a:extLst>
        </xdr:cNvPr>
        <xdr:cNvCxnSpPr/>
      </xdr:nvCxnSpPr>
      <xdr:spPr>
        <a:xfrm flipV="1">
          <a:off x="8750300" y="1430045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28905</xdr:rowOff>
    </xdr:from>
    <xdr:to>
      <xdr:col>41</xdr:col>
      <xdr:colOff>101600</xdr:colOff>
      <xdr:row>83</xdr:row>
      <xdr:rowOff>130505</xdr:rowOff>
    </xdr:to>
    <xdr:sp macro="" textlink="">
      <xdr:nvSpPr>
        <xdr:cNvPr id="367" name="楕円 366">
          <a:extLst>
            <a:ext uri="{FF2B5EF4-FFF2-40B4-BE49-F238E27FC236}">
              <a16:creationId xmlns:a16="http://schemas.microsoft.com/office/drawing/2014/main" id="{1655C801-AD4B-479E-9E9F-5B891F699CF3}"/>
            </a:ext>
          </a:extLst>
        </xdr:cNvPr>
        <xdr:cNvSpPr/>
      </xdr:nvSpPr>
      <xdr:spPr>
        <a:xfrm>
          <a:off x="7810500" y="142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75133</xdr:rowOff>
    </xdr:from>
    <xdr:to>
      <xdr:col>45</xdr:col>
      <xdr:colOff>177800</xdr:colOff>
      <xdr:row>83</xdr:row>
      <xdr:rowOff>79705</xdr:rowOff>
    </xdr:to>
    <xdr:cxnSp macro="">
      <xdr:nvCxnSpPr>
        <xdr:cNvPr id="368" name="直線コネクタ 367">
          <a:extLst>
            <a:ext uri="{FF2B5EF4-FFF2-40B4-BE49-F238E27FC236}">
              <a16:creationId xmlns:a16="http://schemas.microsoft.com/office/drawing/2014/main" id="{AB1F14FC-196F-46EE-B075-9B7E70FD1740}"/>
            </a:ext>
          </a:extLst>
        </xdr:cNvPr>
        <xdr:cNvCxnSpPr/>
      </xdr:nvCxnSpPr>
      <xdr:spPr>
        <a:xfrm flipV="1">
          <a:off x="7861300" y="143054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32562</xdr:rowOff>
    </xdr:from>
    <xdr:to>
      <xdr:col>36</xdr:col>
      <xdr:colOff>165100</xdr:colOff>
      <xdr:row>83</xdr:row>
      <xdr:rowOff>134162</xdr:rowOff>
    </xdr:to>
    <xdr:sp macro="" textlink="">
      <xdr:nvSpPr>
        <xdr:cNvPr id="369" name="楕円 368">
          <a:extLst>
            <a:ext uri="{FF2B5EF4-FFF2-40B4-BE49-F238E27FC236}">
              <a16:creationId xmlns:a16="http://schemas.microsoft.com/office/drawing/2014/main" id="{99417C70-4EF0-4392-9BAF-FD11C9534DB7}"/>
            </a:ext>
          </a:extLst>
        </xdr:cNvPr>
        <xdr:cNvSpPr/>
      </xdr:nvSpPr>
      <xdr:spPr>
        <a:xfrm>
          <a:off x="6921500" y="1426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79705</xdr:rowOff>
    </xdr:from>
    <xdr:to>
      <xdr:col>41</xdr:col>
      <xdr:colOff>50800</xdr:colOff>
      <xdr:row>83</xdr:row>
      <xdr:rowOff>83362</xdr:rowOff>
    </xdr:to>
    <xdr:cxnSp macro="">
      <xdr:nvCxnSpPr>
        <xdr:cNvPr id="370" name="直線コネクタ 369">
          <a:extLst>
            <a:ext uri="{FF2B5EF4-FFF2-40B4-BE49-F238E27FC236}">
              <a16:creationId xmlns:a16="http://schemas.microsoft.com/office/drawing/2014/main" id="{B7CF798E-CD6C-4B62-92A9-5E3E97935D0F}"/>
            </a:ext>
          </a:extLst>
        </xdr:cNvPr>
        <xdr:cNvCxnSpPr/>
      </xdr:nvCxnSpPr>
      <xdr:spPr>
        <a:xfrm flipV="1">
          <a:off x="6972300" y="1431005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1388</xdr:rowOff>
    </xdr:from>
    <xdr:ext cx="469744" cy="259045"/>
    <xdr:sp macro="" textlink="">
      <xdr:nvSpPr>
        <xdr:cNvPr id="371" name="n_1aveValue【公営住宅】&#10;一人当たり面積">
          <a:extLst>
            <a:ext uri="{FF2B5EF4-FFF2-40B4-BE49-F238E27FC236}">
              <a16:creationId xmlns:a16="http://schemas.microsoft.com/office/drawing/2014/main" id="{7929BC58-A693-45EF-AE98-C6652F46A6FD}"/>
            </a:ext>
          </a:extLst>
        </xdr:cNvPr>
        <xdr:cNvSpPr txBox="1"/>
      </xdr:nvSpPr>
      <xdr:spPr>
        <a:xfrm>
          <a:off x="9391727" y="145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21505</xdr:rowOff>
    </xdr:from>
    <xdr:ext cx="469744" cy="259045"/>
    <xdr:sp macro="" textlink="">
      <xdr:nvSpPr>
        <xdr:cNvPr id="372" name="n_2aveValue【公営住宅】&#10;一人当たり面積">
          <a:extLst>
            <a:ext uri="{FF2B5EF4-FFF2-40B4-BE49-F238E27FC236}">
              <a16:creationId xmlns:a16="http://schemas.microsoft.com/office/drawing/2014/main" id="{3ACDDF9E-DBAA-4385-B665-6242AA7B3657}"/>
            </a:ext>
          </a:extLst>
        </xdr:cNvPr>
        <xdr:cNvSpPr txBox="1"/>
      </xdr:nvSpPr>
      <xdr:spPr>
        <a:xfrm>
          <a:off x="8515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5503</xdr:rowOff>
    </xdr:from>
    <xdr:ext cx="469744" cy="259045"/>
    <xdr:sp macro="" textlink="">
      <xdr:nvSpPr>
        <xdr:cNvPr id="373" name="n_3aveValue【公営住宅】&#10;一人当たり面積">
          <a:extLst>
            <a:ext uri="{FF2B5EF4-FFF2-40B4-BE49-F238E27FC236}">
              <a16:creationId xmlns:a16="http://schemas.microsoft.com/office/drawing/2014/main" id="{A7A2B905-CCA5-4C6F-860A-758D8C2B9676}"/>
            </a:ext>
          </a:extLst>
        </xdr:cNvPr>
        <xdr:cNvSpPr txBox="1"/>
      </xdr:nvSpPr>
      <xdr:spPr>
        <a:xfrm>
          <a:off x="76264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45280</xdr:rowOff>
    </xdr:from>
    <xdr:ext cx="469744" cy="259045"/>
    <xdr:sp macro="" textlink="">
      <xdr:nvSpPr>
        <xdr:cNvPr id="374" name="n_4aveValue【公営住宅】&#10;一人当たり面積">
          <a:extLst>
            <a:ext uri="{FF2B5EF4-FFF2-40B4-BE49-F238E27FC236}">
              <a16:creationId xmlns:a16="http://schemas.microsoft.com/office/drawing/2014/main" id="{5CB0911E-626E-47D3-A07A-03FFC5BD5913}"/>
            </a:ext>
          </a:extLst>
        </xdr:cNvPr>
        <xdr:cNvSpPr txBox="1"/>
      </xdr:nvSpPr>
      <xdr:spPr>
        <a:xfrm>
          <a:off x="6737427" y="146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137431</xdr:rowOff>
    </xdr:from>
    <xdr:ext cx="469744" cy="259045"/>
    <xdr:sp macro="" textlink="">
      <xdr:nvSpPr>
        <xdr:cNvPr id="375" name="n_1mainValue【公営住宅】&#10;一人当たり面積">
          <a:extLst>
            <a:ext uri="{FF2B5EF4-FFF2-40B4-BE49-F238E27FC236}">
              <a16:creationId xmlns:a16="http://schemas.microsoft.com/office/drawing/2014/main" id="{FDF8FBCC-115F-4E33-AB7A-E79CABB8F988}"/>
            </a:ext>
          </a:extLst>
        </xdr:cNvPr>
        <xdr:cNvSpPr txBox="1"/>
      </xdr:nvSpPr>
      <xdr:spPr>
        <a:xfrm>
          <a:off x="93917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142460</xdr:rowOff>
    </xdr:from>
    <xdr:ext cx="469744" cy="259045"/>
    <xdr:sp macro="" textlink="">
      <xdr:nvSpPr>
        <xdr:cNvPr id="376" name="n_2mainValue【公営住宅】&#10;一人当たり面積">
          <a:extLst>
            <a:ext uri="{FF2B5EF4-FFF2-40B4-BE49-F238E27FC236}">
              <a16:creationId xmlns:a16="http://schemas.microsoft.com/office/drawing/2014/main" id="{EBAA3797-FA2E-4B0B-8453-187786FD9BD3}"/>
            </a:ext>
          </a:extLst>
        </xdr:cNvPr>
        <xdr:cNvSpPr txBox="1"/>
      </xdr:nvSpPr>
      <xdr:spPr>
        <a:xfrm>
          <a:off x="8515427" y="1402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147032</xdr:rowOff>
    </xdr:from>
    <xdr:ext cx="469744" cy="259045"/>
    <xdr:sp macro="" textlink="">
      <xdr:nvSpPr>
        <xdr:cNvPr id="377" name="n_3mainValue【公営住宅】&#10;一人当たり面積">
          <a:extLst>
            <a:ext uri="{FF2B5EF4-FFF2-40B4-BE49-F238E27FC236}">
              <a16:creationId xmlns:a16="http://schemas.microsoft.com/office/drawing/2014/main" id="{2E749EB1-C31F-43C5-98E9-00E1E37126E6}"/>
            </a:ext>
          </a:extLst>
        </xdr:cNvPr>
        <xdr:cNvSpPr txBox="1"/>
      </xdr:nvSpPr>
      <xdr:spPr>
        <a:xfrm>
          <a:off x="7626427" y="1403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150689</xdr:rowOff>
    </xdr:from>
    <xdr:ext cx="469744" cy="259045"/>
    <xdr:sp macro="" textlink="">
      <xdr:nvSpPr>
        <xdr:cNvPr id="378" name="n_4mainValue【公営住宅】&#10;一人当たり面積">
          <a:extLst>
            <a:ext uri="{FF2B5EF4-FFF2-40B4-BE49-F238E27FC236}">
              <a16:creationId xmlns:a16="http://schemas.microsoft.com/office/drawing/2014/main" id="{70500B05-3B72-4216-8874-A83E0CCAA7AE}"/>
            </a:ext>
          </a:extLst>
        </xdr:cNvPr>
        <xdr:cNvSpPr txBox="1"/>
      </xdr:nvSpPr>
      <xdr:spPr>
        <a:xfrm>
          <a:off x="6737427" y="140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8AC64C3-CB93-4FDE-B090-FD0BC7B0CD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0F465EE-C24A-4F00-AEAF-8EB2BAFFF7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E211391-2860-4754-801F-4E2053F158B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744763C-B480-42AC-B626-66078D9AC4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3A8A6F5-162E-4E6C-A33A-D1FCCA481F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C2D41AD-442F-406B-8A84-98C6A84D54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FAF988E-B1A3-4F1E-BADA-84C772CBB0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570E5D2-E05A-46A2-A52E-6258BB1C04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177CABC-277F-4B2F-BD15-DC6387C6AEC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D01EF438-B65D-43F1-8981-D19E618F263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E99BAE30-667C-42CA-B7F9-ECB7C4E67C6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CE26D9EE-E8FD-4B01-86F6-105335338E6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285C8BBF-5660-4A32-A886-41EAB5AAAD6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B1094336-D046-4A6C-ADCF-EFD87E960E0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3E92B2F8-639B-4331-B925-1428BB991D9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BDF4D784-DB52-4F39-AE2D-A566721E51A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F0254767-8A1B-4BE2-B160-D333AE542FC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5868E3A1-5857-4038-80E8-1B757163FAF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8AB1C11D-62A4-4A11-ADCB-DBC8D217FC1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13320982-5ED1-4743-B65D-D541516B990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2B8FB1D4-D505-4036-BA4F-A1F9D451D55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DE78453-E9EF-46BD-8287-35DB416D5F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F638FD1-EECD-418C-94F1-41AD5D3A061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29BDAB4D-8D04-44FE-AF39-F5B8C70149F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135255</xdr:rowOff>
    </xdr:from>
    <xdr:to>
      <xdr:col>24</xdr:col>
      <xdr:colOff>62865</xdr:colOff>
      <xdr:row>108</xdr:row>
      <xdr:rowOff>148589</xdr:rowOff>
    </xdr:to>
    <xdr:cxnSp macro="">
      <xdr:nvCxnSpPr>
        <xdr:cNvPr id="403" name="直線コネクタ 402">
          <a:extLst>
            <a:ext uri="{FF2B5EF4-FFF2-40B4-BE49-F238E27FC236}">
              <a16:creationId xmlns:a16="http://schemas.microsoft.com/office/drawing/2014/main" id="{6B3971F4-FCE2-44C3-9071-8D815FA06C3B}"/>
            </a:ext>
          </a:extLst>
        </xdr:cNvPr>
        <xdr:cNvCxnSpPr/>
      </xdr:nvCxnSpPr>
      <xdr:spPr>
        <a:xfrm flipV="1">
          <a:off x="4634865" y="1728025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152416</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277EE10C-1042-422F-AA65-8796A85790E2}"/>
            </a:ext>
          </a:extLst>
        </xdr:cNvPr>
        <xdr:cNvSpPr txBox="1"/>
      </xdr:nvSpPr>
      <xdr:spPr>
        <a:xfrm>
          <a:off x="4673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405" name="直線コネクタ 404">
          <a:extLst>
            <a:ext uri="{FF2B5EF4-FFF2-40B4-BE49-F238E27FC236}">
              <a16:creationId xmlns:a16="http://schemas.microsoft.com/office/drawing/2014/main" id="{AA23D01B-D148-4D58-89CB-29E50CD95C9A}"/>
            </a:ext>
          </a:extLst>
        </xdr:cNvPr>
        <xdr:cNvCxnSpPr/>
      </xdr:nvCxnSpPr>
      <xdr:spPr>
        <a:xfrm>
          <a:off x="4546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81932</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5D3779A2-AFF9-485C-A066-9AB1502B4F80}"/>
            </a:ext>
          </a:extLst>
        </xdr:cNvPr>
        <xdr:cNvSpPr txBox="1"/>
      </xdr:nvSpPr>
      <xdr:spPr>
        <a:xfrm>
          <a:off x="4673600" y="1705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135255</xdr:rowOff>
    </xdr:from>
    <xdr:to>
      <xdr:col>24</xdr:col>
      <xdr:colOff>152400</xdr:colOff>
      <xdr:row>100</xdr:row>
      <xdr:rowOff>135255</xdr:rowOff>
    </xdr:to>
    <xdr:cxnSp macro="">
      <xdr:nvCxnSpPr>
        <xdr:cNvPr id="407" name="直線コネクタ 406">
          <a:extLst>
            <a:ext uri="{FF2B5EF4-FFF2-40B4-BE49-F238E27FC236}">
              <a16:creationId xmlns:a16="http://schemas.microsoft.com/office/drawing/2014/main" id="{2CAB54C1-EF32-4090-BA6D-447232E2A1C9}"/>
            </a:ext>
          </a:extLst>
        </xdr:cNvPr>
        <xdr:cNvCxnSpPr/>
      </xdr:nvCxnSpPr>
      <xdr:spPr>
        <a:xfrm>
          <a:off x="4546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53991</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12814410-4B49-4D2B-A2DD-B4526B6D03B9}"/>
            </a:ext>
          </a:extLst>
        </xdr:cNvPr>
        <xdr:cNvSpPr txBox="1"/>
      </xdr:nvSpPr>
      <xdr:spPr>
        <a:xfrm>
          <a:off x="4673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31114</xdr:rowOff>
    </xdr:from>
    <xdr:to>
      <xdr:col>24</xdr:col>
      <xdr:colOff>114300</xdr:colOff>
      <xdr:row>104</xdr:row>
      <xdr:rowOff>132714</xdr:rowOff>
    </xdr:to>
    <xdr:sp macro="" textlink="">
      <xdr:nvSpPr>
        <xdr:cNvPr id="409" name="フローチャート: 判断 408">
          <a:extLst>
            <a:ext uri="{FF2B5EF4-FFF2-40B4-BE49-F238E27FC236}">
              <a16:creationId xmlns:a16="http://schemas.microsoft.com/office/drawing/2014/main" id="{52613789-8550-426A-B141-B6326FF27A2C}"/>
            </a:ext>
          </a:extLst>
        </xdr:cNvPr>
        <xdr:cNvSpPr/>
      </xdr:nvSpPr>
      <xdr:spPr>
        <a:xfrm>
          <a:off x="4584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10" name="フローチャート: 判断 409">
          <a:extLst>
            <a:ext uri="{FF2B5EF4-FFF2-40B4-BE49-F238E27FC236}">
              <a16:creationId xmlns:a16="http://schemas.microsoft.com/office/drawing/2014/main" id="{22BA750E-3FDB-4D88-BC57-30EC681C9658}"/>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153036</xdr:rowOff>
    </xdr:from>
    <xdr:to>
      <xdr:col>15</xdr:col>
      <xdr:colOff>101600</xdr:colOff>
      <xdr:row>104</xdr:row>
      <xdr:rowOff>83186</xdr:rowOff>
    </xdr:to>
    <xdr:sp macro="" textlink="">
      <xdr:nvSpPr>
        <xdr:cNvPr id="411" name="フローチャート: 判断 410">
          <a:extLst>
            <a:ext uri="{FF2B5EF4-FFF2-40B4-BE49-F238E27FC236}">
              <a16:creationId xmlns:a16="http://schemas.microsoft.com/office/drawing/2014/main" id="{4F4FEF14-FE66-439C-847C-D0104A7A1B4D}"/>
            </a:ext>
          </a:extLst>
        </xdr:cNvPr>
        <xdr:cNvSpPr/>
      </xdr:nvSpPr>
      <xdr:spPr>
        <a:xfrm>
          <a:off x="2857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130175</xdr:rowOff>
    </xdr:from>
    <xdr:to>
      <xdr:col>10</xdr:col>
      <xdr:colOff>165100</xdr:colOff>
      <xdr:row>106</xdr:row>
      <xdr:rowOff>60325</xdr:rowOff>
    </xdr:to>
    <xdr:sp macro="" textlink="">
      <xdr:nvSpPr>
        <xdr:cNvPr id="412" name="フローチャート: 判断 411">
          <a:extLst>
            <a:ext uri="{FF2B5EF4-FFF2-40B4-BE49-F238E27FC236}">
              <a16:creationId xmlns:a16="http://schemas.microsoft.com/office/drawing/2014/main" id="{8146F348-5196-4B6E-B39E-BD4A71D59E8D}"/>
            </a:ext>
          </a:extLst>
        </xdr:cNvPr>
        <xdr:cNvSpPr/>
      </xdr:nvSpPr>
      <xdr:spPr>
        <a:xfrm>
          <a:off x="1968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120650</xdr:rowOff>
    </xdr:from>
    <xdr:to>
      <xdr:col>6</xdr:col>
      <xdr:colOff>38100</xdr:colOff>
      <xdr:row>104</xdr:row>
      <xdr:rowOff>50800</xdr:rowOff>
    </xdr:to>
    <xdr:sp macro="" textlink="">
      <xdr:nvSpPr>
        <xdr:cNvPr id="413" name="フローチャート: 判断 412">
          <a:extLst>
            <a:ext uri="{FF2B5EF4-FFF2-40B4-BE49-F238E27FC236}">
              <a16:creationId xmlns:a16="http://schemas.microsoft.com/office/drawing/2014/main" id="{C1048A39-F4FE-4135-B7BC-65EBE2DCAF7A}"/>
            </a:ext>
          </a:extLst>
        </xdr:cNvPr>
        <xdr:cNvSpPr/>
      </xdr:nvSpPr>
      <xdr:spPr>
        <a:xfrm>
          <a:off x="1079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9BACC98-88B5-4BE3-82C7-8957249824D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B4DBE12-FBC9-40BC-BCED-215AB15F05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438B0BC-2D0E-4730-A7AD-7A1CACCB06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6AC8780-F6DA-4FD5-8395-49A04AE997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4671712-B2BC-459B-B5E8-FF8498A6A04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149225</xdr:rowOff>
    </xdr:from>
    <xdr:to>
      <xdr:col>24</xdr:col>
      <xdr:colOff>114300</xdr:colOff>
      <xdr:row>105</xdr:row>
      <xdr:rowOff>79375</xdr:rowOff>
    </xdr:to>
    <xdr:sp macro="" textlink="">
      <xdr:nvSpPr>
        <xdr:cNvPr id="419" name="楕円 418">
          <a:extLst>
            <a:ext uri="{FF2B5EF4-FFF2-40B4-BE49-F238E27FC236}">
              <a16:creationId xmlns:a16="http://schemas.microsoft.com/office/drawing/2014/main" id="{46F76ECE-5842-4B25-9621-D6DAEC48F588}"/>
            </a:ext>
          </a:extLst>
        </xdr:cNvPr>
        <xdr:cNvSpPr/>
      </xdr:nvSpPr>
      <xdr:spPr>
        <a:xfrm>
          <a:off x="45847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127652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15C6BA51-7A7C-406A-824A-7E9A740CB99C}"/>
            </a:ext>
          </a:extLst>
        </xdr:cNvPr>
        <xdr:cNvSpPr txBox="1"/>
      </xdr:nvSpPr>
      <xdr:spPr>
        <a:xfrm>
          <a:off x="4673600"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124461</xdr:rowOff>
    </xdr:from>
    <xdr:to>
      <xdr:col>20</xdr:col>
      <xdr:colOff>38100</xdr:colOff>
      <xdr:row>105</xdr:row>
      <xdr:rowOff>54611</xdr:rowOff>
    </xdr:to>
    <xdr:sp macro="" textlink="">
      <xdr:nvSpPr>
        <xdr:cNvPr id="421" name="楕円 420">
          <a:extLst>
            <a:ext uri="{FF2B5EF4-FFF2-40B4-BE49-F238E27FC236}">
              <a16:creationId xmlns:a16="http://schemas.microsoft.com/office/drawing/2014/main" id="{303E922C-CF71-4192-9204-94172FFB3E54}"/>
            </a:ext>
          </a:extLst>
        </xdr:cNvPr>
        <xdr:cNvSpPr/>
      </xdr:nvSpPr>
      <xdr:spPr>
        <a:xfrm>
          <a:off x="3746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3811</xdr:rowOff>
    </xdr:from>
    <xdr:to>
      <xdr:col>24</xdr:col>
      <xdr:colOff>63500</xdr:colOff>
      <xdr:row>105</xdr:row>
      <xdr:rowOff>28575</xdr:rowOff>
    </xdr:to>
    <xdr:cxnSp macro="">
      <xdr:nvCxnSpPr>
        <xdr:cNvPr id="422" name="直線コネクタ 421">
          <a:extLst>
            <a:ext uri="{FF2B5EF4-FFF2-40B4-BE49-F238E27FC236}">
              <a16:creationId xmlns:a16="http://schemas.microsoft.com/office/drawing/2014/main" id="{83E06F91-5800-4356-BC59-5B1137850BDB}"/>
            </a:ext>
          </a:extLst>
        </xdr:cNvPr>
        <xdr:cNvCxnSpPr/>
      </xdr:nvCxnSpPr>
      <xdr:spPr>
        <a:xfrm>
          <a:off x="3797300" y="1800606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97789</xdr:rowOff>
    </xdr:from>
    <xdr:to>
      <xdr:col>15</xdr:col>
      <xdr:colOff>101600</xdr:colOff>
      <xdr:row>105</xdr:row>
      <xdr:rowOff>27939</xdr:rowOff>
    </xdr:to>
    <xdr:sp macro="" textlink="">
      <xdr:nvSpPr>
        <xdr:cNvPr id="423" name="楕円 422">
          <a:extLst>
            <a:ext uri="{FF2B5EF4-FFF2-40B4-BE49-F238E27FC236}">
              <a16:creationId xmlns:a16="http://schemas.microsoft.com/office/drawing/2014/main" id="{8D16DD6C-2770-4893-98F6-76A147F51522}"/>
            </a:ext>
          </a:extLst>
        </xdr:cNvPr>
        <xdr:cNvSpPr/>
      </xdr:nvSpPr>
      <xdr:spPr>
        <a:xfrm>
          <a:off x="2857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148589</xdr:rowOff>
    </xdr:from>
    <xdr:to>
      <xdr:col>19</xdr:col>
      <xdr:colOff>177800</xdr:colOff>
      <xdr:row>105</xdr:row>
      <xdr:rowOff>3811</xdr:rowOff>
    </xdr:to>
    <xdr:cxnSp macro="">
      <xdr:nvCxnSpPr>
        <xdr:cNvPr id="424" name="直線コネクタ 423">
          <a:extLst>
            <a:ext uri="{FF2B5EF4-FFF2-40B4-BE49-F238E27FC236}">
              <a16:creationId xmlns:a16="http://schemas.microsoft.com/office/drawing/2014/main" id="{EF37675F-186E-490B-942C-6DDCDBA483A7}"/>
            </a:ext>
          </a:extLst>
        </xdr:cNvPr>
        <xdr:cNvCxnSpPr/>
      </xdr:nvCxnSpPr>
      <xdr:spPr>
        <a:xfrm>
          <a:off x="2908300" y="179793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73025</xdr:rowOff>
    </xdr:from>
    <xdr:to>
      <xdr:col>10</xdr:col>
      <xdr:colOff>165100</xdr:colOff>
      <xdr:row>105</xdr:row>
      <xdr:rowOff>3175</xdr:rowOff>
    </xdr:to>
    <xdr:sp macro="" textlink="">
      <xdr:nvSpPr>
        <xdr:cNvPr id="425" name="楕円 424">
          <a:extLst>
            <a:ext uri="{FF2B5EF4-FFF2-40B4-BE49-F238E27FC236}">
              <a16:creationId xmlns:a16="http://schemas.microsoft.com/office/drawing/2014/main" id="{B235D23C-B604-4F2B-8149-FF6B132C440E}"/>
            </a:ext>
          </a:extLst>
        </xdr:cNvPr>
        <xdr:cNvSpPr/>
      </xdr:nvSpPr>
      <xdr:spPr>
        <a:xfrm>
          <a:off x="1968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123825</xdr:rowOff>
    </xdr:from>
    <xdr:to>
      <xdr:col>15</xdr:col>
      <xdr:colOff>50800</xdr:colOff>
      <xdr:row>104</xdr:row>
      <xdr:rowOff>148589</xdr:rowOff>
    </xdr:to>
    <xdr:cxnSp macro="">
      <xdr:nvCxnSpPr>
        <xdr:cNvPr id="426" name="直線コネクタ 425">
          <a:extLst>
            <a:ext uri="{FF2B5EF4-FFF2-40B4-BE49-F238E27FC236}">
              <a16:creationId xmlns:a16="http://schemas.microsoft.com/office/drawing/2014/main" id="{085C3878-8CB4-4DBD-BD12-A5ACA32DDB91}"/>
            </a:ext>
          </a:extLst>
        </xdr:cNvPr>
        <xdr:cNvCxnSpPr/>
      </xdr:nvCxnSpPr>
      <xdr:spPr>
        <a:xfrm>
          <a:off x="2019300" y="179546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44450</xdr:rowOff>
    </xdr:from>
    <xdr:to>
      <xdr:col>6</xdr:col>
      <xdr:colOff>38100</xdr:colOff>
      <xdr:row>104</xdr:row>
      <xdr:rowOff>146050</xdr:rowOff>
    </xdr:to>
    <xdr:sp macro="" textlink="">
      <xdr:nvSpPr>
        <xdr:cNvPr id="427" name="楕円 426">
          <a:extLst>
            <a:ext uri="{FF2B5EF4-FFF2-40B4-BE49-F238E27FC236}">
              <a16:creationId xmlns:a16="http://schemas.microsoft.com/office/drawing/2014/main" id="{B11941C6-E86A-46E4-83AE-68E9CDDBB6D8}"/>
            </a:ext>
          </a:extLst>
        </xdr:cNvPr>
        <xdr:cNvSpPr/>
      </xdr:nvSpPr>
      <xdr:spPr>
        <a:xfrm>
          <a:off x="1079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95250</xdr:rowOff>
    </xdr:from>
    <xdr:to>
      <xdr:col>10</xdr:col>
      <xdr:colOff>114300</xdr:colOff>
      <xdr:row>104</xdr:row>
      <xdr:rowOff>123825</xdr:rowOff>
    </xdr:to>
    <xdr:cxnSp macro="">
      <xdr:nvCxnSpPr>
        <xdr:cNvPr id="428" name="直線コネクタ 427">
          <a:extLst>
            <a:ext uri="{FF2B5EF4-FFF2-40B4-BE49-F238E27FC236}">
              <a16:creationId xmlns:a16="http://schemas.microsoft.com/office/drawing/2014/main" id="{182D18AC-12F3-4EF5-9885-C9B4A9A71DDD}"/>
            </a:ext>
          </a:extLst>
        </xdr:cNvPr>
        <xdr:cNvCxnSpPr/>
      </xdr:nvCxnSpPr>
      <xdr:spPr>
        <a:xfrm>
          <a:off x="1130300" y="17926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9" name="n_1aveValue【港湾・漁港】&#10;有形固定資産減価償却率">
          <a:extLst>
            <a:ext uri="{FF2B5EF4-FFF2-40B4-BE49-F238E27FC236}">
              <a16:creationId xmlns:a16="http://schemas.microsoft.com/office/drawing/2014/main" id="{FED6535D-F2D6-4CC1-8A5D-6943CEC86018}"/>
            </a:ext>
          </a:extLst>
        </xdr:cNvPr>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99713</xdr:rowOff>
    </xdr:from>
    <xdr:ext cx="405111" cy="259045"/>
    <xdr:sp macro="" textlink="">
      <xdr:nvSpPr>
        <xdr:cNvPr id="430" name="n_2aveValue【港湾・漁港】&#10;有形固定資産減価償却率">
          <a:extLst>
            <a:ext uri="{FF2B5EF4-FFF2-40B4-BE49-F238E27FC236}">
              <a16:creationId xmlns:a16="http://schemas.microsoft.com/office/drawing/2014/main" id="{C18AC648-430D-4E6F-BDE8-8847FF5A5E2E}"/>
            </a:ext>
          </a:extLst>
        </xdr:cNvPr>
        <xdr:cNvSpPr txBox="1"/>
      </xdr:nvSpPr>
      <xdr:spPr>
        <a:xfrm>
          <a:off x="2705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51452</xdr:rowOff>
    </xdr:from>
    <xdr:ext cx="405111" cy="259045"/>
    <xdr:sp macro="" textlink="">
      <xdr:nvSpPr>
        <xdr:cNvPr id="431" name="n_3aveValue【港湾・漁港】&#10;有形固定資産減価償却率">
          <a:extLst>
            <a:ext uri="{FF2B5EF4-FFF2-40B4-BE49-F238E27FC236}">
              <a16:creationId xmlns:a16="http://schemas.microsoft.com/office/drawing/2014/main" id="{47810061-EA74-479E-B77B-A79ADF249A0E}"/>
            </a:ext>
          </a:extLst>
        </xdr:cNvPr>
        <xdr:cNvSpPr txBox="1"/>
      </xdr:nvSpPr>
      <xdr:spPr>
        <a:xfrm>
          <a:off x="1816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67327</xdr:rowOff>
    </xdr:from>
    <xdr:ext cx="405111" cy="259045"/>
    <xdr:sp macro="" textlink="">
      <xdr:nvSpPr>
        <xdr:cNvPr id="432" name="n_4aveValue【港湾・漁港】&#10;有形固定資産減価償却率">
          <a:extLst>
            <a:ext uri="{FF2B5EF4-FFF2-40B4-BE49-F238E27FC236}">
              <a16:creationId xmlns:a16="http://schemas.microsoft.com/office/drawing/2014/main" id="{8F264A5D-6D30-4141-A7D2-EA8A9B668A99}"/>
            </a:ext>
          </a:extLst>
        </xdr:cNvPr>
        <xdr:cNvSpPr txBox="1"/>
      </xdr:nvSpPr>
      <xdr:spPr>
        <a:xfrm>
          <a:off x="927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45738</xdr:rowOff>
    </xdr:from>
    <xdr:ext cx="405111" cy="259045"/>
    <xdr:sp macro="" textlink="">
      <xdr:nvSpPr>
        <xdr:cNvPr id="433" name="n_1mainValue【港湾・漁港】&#10;有形固定資産減価償却率">
          <a:extLst>
            <a:ext uri="{FF2B5EF4-FFF2-40B4-BE49-F238E27FC236}">
              <a16:creationId xmlns:a16="http://schemas.microsoft.com/office/drawing/2014/main" id="{1B38A64B-8BFD-4349-B26F-8A31567D3160}"/>
            </a:ext>
          </a:extLst>
        </xdr:cNvPr>
        <xdr:cNvSpPr txBox="1"/>
      </xdr:nvSpPr>
      <xdr:spPr>
        <a:xfrm>
          <a:off x="35820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19066</xdr:rowOff>
    </xdr:from>
    <xdr:ext cx="405111" cy="259045"/>
    <xdr:sp macro="" textlink="">
      <xdr:nvSpPr>
        <xdr:cNvPr id="434" name="n_2mainValue【港湾・漁港】&#10;有形固定資産減価償却率">
          <a:extLst>
            <a:ext uri="{FF2B5EF4-FFF2-40B4-BE49-F238E27FC236}">
              <a16:creationId xmlns:a16="http://schemas.microsoft.com/office/drawing/2014/main" id="{BE9981BE-9083-4807-9E9D-E957F52F4060}"/>
            </a:ext>
          </a:extLst>
        </xdr:cNvPr>
        <xdr:cNvSpPr txBox="1"/>
      </xdr:nvSpPr>
      <xdr:spPr>
        <a:xfrm>
          <a:off x="2705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19702</xdr:rowOff>
    </xdr:from>
    <xdr:ext cx="405111" cy="259045"/>
    <xdr:sp macro="" textlink="">
      <xdr:nvSpPr>
        <xdr:cNvPr id="435" name="n_3mainValue【港湾・漁港】&#10;有形固定資産減価償却率">
          <a:extLst>
            <a:ext uri="{FF2B5EF4-FFF2-40B4-BE49-F238E27FC236}">
              <a16:creationId xmlns:a16="http://schemas.microsoft.com/office/drawing/2014/main" id="{E2C3FD2A-25C0-4DA2-B03D-EF78E87C3760}"/>
            </a:ext>
          </a:extLst>
        </xdr:cNvPr>
        <xdr:cNvSpPr txBox="1"/>
      </xdr:nvSpPr>
      <xdr:spPr>
        <a:xfrm>
          <a:off x="1816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137177</xdr:rowOff>
    </xdr:from>
    <xdr:ext cx="405111" cy="259045"/>
    <xdr:sp macro="" textlink="">
      <xdr:nvSpPr>
        <xdr:cNvPr id="436" name="n_4mainValue【港湾・漁港】&#10;有形固定資産減価償却率">
          <a:extLst>
            <a:ext uri="{FF2B5EF4-FFF2-40B4-BE49-F238E27FC236}">
              <a16:creationId xmlns:a16="http://schemas.microsoft.com/office/drawing/2014/main" id="{8AB9BFA1-C161-4D76-B42C-8F1B6F41CE31}"/>
            </a:ext>
          </a:extLst>
        </xdr:cNvPr>
        <xdr:cNvSpPr txBox="1"/>
      </xdr:nvSpPr>
      <xdr:spPr>
        <a:xfrm>
          <a:off x="927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EEDC0DB0-8DCE-4E24-AE63-9AA3BB765BA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2F4EE523-A3FF-4570-A8B5-3ABA5023A0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224C3144-CD95-4623-8D98-01205C7EF95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375AB534-687C-44F2-9D20-98A4DFAC2E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87177F0-588E-4A15-95ED-15486EFAC42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99AE5546-FA43-430B-A8A7-B4D0D31191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C666D5C-DFFC-42BB-9E95-6A214CE517D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75318E0-5678-4676-908F-7E97991C4E4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20CCFAD9-CA7B-4D17-9309-13015BA724F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49F816D-1688-432E-897A-7F1B19AF88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B024DA9D-C641-46E0-9E9C-2B244AC5F98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B6BA52B8-9CEC-4886-8C8F-7F6E413EADD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3AD4C8AD-7F62-4425-99A2-288D40C888D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0" name="テキスト ボックス 449">
          <a:extLst>
            <a:ext uri="{FF2B5EF4-FFF2-40B4-BE49-F238E27FC236}">
              <a16:creationId xmlns:a16="http://schemas.microsoft.com/office/drawing/2014/main" id="{9D9E8E35-D7E0-4DB7-AA33-63DA7C76B40C}"/>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F6C890CC-91D2-4D83-BF06-CF2CAA94E98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2" name="テキスト ボックス 451">
          <a:extLst>
            <a:ext uri="{FF2B5EF4-FFF2-40B4-BE49-F238E27FC236}">
              <a16:creationId xmlns:a16="http://schemas.microsoft.com/office/drawing/2014/main" id="{ABA4A93E-3C12-46DD-A3FA-7C7410FD1F61}"/>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DBBB8287-699B-4A2B-B3B4-B1409E53C38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4" name="テキスト ボックス 453">
          <a:extLst>
            <a:ext uri="{FF2B5EF4-FFF2-40B4-BE49-F238E27FC236}">
              <a16:creationId xmlns:a16="http://schemas.microsoft.com/office/drawing/2014/main" id="{1E67CAA1-2138-4FF0-BE35-8D9D84937EB6}"/>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1ED67D1-881B-4A82-A4E3-0A25D712905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6" name="テキスト ボックス 455">
          <a:extLst>
            <a:ext uri="{FF2B5EF4-FFF2-40B4-BE49-F238E27FC236}">
              <a16:creationId xmlns:a16="http://schemas.microsoft.com/office/drawing/2014/main" id="{C09158BC-6AE7-41F1-830F-0CB784CE217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B8D272E1-65AC-41A8-91C6-FCB7EA307E0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104547</xdr:rowOff>
    </xdr:from>
    <xdr:to>
      <xdr:col>54</xdr:col>
      <xdr:colOff>189865</xdr:colOff>
      <xdr:row>108</xdr:row>
      <xdr:rowOff>76028</xdr:rowOff>
    </xdr:to>
    <xdr:cxnSp macro="">
      <xdr:nvCxnSpPr>
        <xdr:cNvPr id="458" name="直線コネクタ 457">
          <a:extLst>
            <a:ext uri="{FF2B5EF4-FFF2-40B4-BE49-F238E27FC236}">
              <a16:creationId xmlns:a16="http://schemas.microsoft.com/office/drawing/2014/main" id="{633B5B10-CD4C-4D5C-93F0-5A6DFC965423}"/>
            </a:ext>
          </a:extLst>
        </xdr:cNvPr>
        <xdr:cNvCxnSpPr/>
      </xdr:nvCxnSpPr>
      <xdr:spPr>
        <a:xfrm flipV="1">
          <a:off x="10476865" y="17249547"/>
          <a:ext cx="0" cy="134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79855</xdr:rowOff>
    </xdr:from>
    <xdr:ext cx="313932" cy="259045"/>
    <xdr:sp macro="" textlink="">
      <xdr:nvSpPr>
        <xdr:cNvPr id="459" name="【港湾・漁港】&#10;一人当たり有形固定資産（償却資産）額最小値テキスト">
          <a:extLst>
            <a:ext uri="{FF2B5EF4-FFF2-40B4-BE49-F238E27FC236}">
              <a16:creationId xmlns:a16="http://schemas.microsoft.com/office/drawing/2014/main" id="{527CF143-F521-422C-8208-9B602927780B}"/>
            </a:ext>
          </a:extLst>
        </xdr:cNvPr>
        <xdr:cNvSpPr txBox="1"/>
      </xdr:nvSpPr>
      <xdr:spPr>
        <a:xfrm>
          <a:off x="10515600" y="1859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76028</xdr:rowOff>
    </xdr:from>
    <xdr:to>
      <xdr:col>55</xdr:col>
      <xdr:colOff>88900</xdr:colOff>
      <xdr:row>108</xdr:row>
      <xdr:rowOff>76028</xdr:rowOff>
    </xdr:to>
    <xdr:cxnSp macro="">
      <xdr:nvCxnSpPr>
        <xdr:cNvPr id="460" name="直線コネクタ 459">
          <a:extLst>
            <a:ext uri="{FF2B5EF4-FFF2-40B4-BE49-F238E27FC236}">
              <a16:creationId xmlns:a16="http://schemas.microsoft.com/office/drawing/2014/main" id="{69CF2D04-860A-43C5-9B06-0307D966E418}"/>
            </a:ext>
          </a:extLst>
        </xdr:cNvPr>
        <xdr:cNvCxnSpPr/>
      </xdr:nvCxnSpPr>
      <xdr:spPr>
        <a:xfrm>
          <a:off x="10388600" y="1859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51224</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6080DE12-6AD4-4D4E-9492-1D5CC5D3DFB2}"/>
            </a:ext>
          </a:extLst>
        </xdr:cNvPr>
        <xdr:cNvSpPr txBox="1"/>
      </xdr:nvSpPr>
      <xdr:spPr>
        <a:xfrm>
          <a:off x="10515600" y="1702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104547</xdr:rowOff>
    </xdr:from>
    <xdr:to>
      <xdr:col>55</xdr:col>
      <xdr:colOff>88900</xdr:colOff>
      <xdr:row>100</xdr:row>
      <xdr:rowOff>104547</xdr:rowOff>
    </xdr:to>
    <xdr:cxnSp macro="">
      <xdr:nvCxnSpPr>
        <xdr:cNvPr id="462" name="直線コネクタ 461">
          <a:extLst>
            <a:ext uri="{FF2B5EF4-FFF2-40B4-BE49-F238E27FC236}">
              <a16:creationId xmlns:a16="http://schemas.microsoft.com/office/drawing/2014/main" id="{BC244E04-DA53-4B96-8263-47B919517558}"/>
            </a:ext>
          </a:extLst>
        </xdr:cNvPr>
        <xdr:cNvCxnSpPr/>
      </xdr:nvCxnSpPr>
      <xdr:spPr>
        <a:xfrm>
          <a:off x="10388600" y="17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70249</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3EDF6643-9AC5-479F-BCD5-28374E9A7B33}"/>
            </a:ext>
          </a:extLst>
        </xdr:cNvPr>
        <xdr:cNvSpPr txBox="1"/>
      </xdr:nvSpPr>
      <xdr:spPr>
        <a:xfrm>
          <a:off x="10515600" y="1841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91822</xdr:rowOff>
    </xdr:from>
    <xdr:to>
      <xdr:col>55</xdr:col>
      <xdr:colOff>50800</xdr:colOff>
      <xdr:row>108</xdr:row>
      <xdr:rowOff>21972</xdr:rowOff>
    </xdr:to>
    <xdr:sp macro="" textlink="">
      <xdr:nvSpPr>
        <xdr:cNvPr id="464" name="フローチャート: 判断 463">
          <a:extLst>
            <a:ext uri="{FF2B5EF4-FFF2-40B4-BE49-F238E27FC236}">
              <a16:creationId xmlns:a16="http://schemas.microsoft.com/office/drawing/2014/main" id="{687E2687-4EAB-445C-B715-50B5782E6401}"/>
            </a:ext>
          </a:extLst>
        </xdr:cNvPr>
        <xdr:cNvSpPr/>
      </xdr:nvSpPr>
      <xdr:spPr>
        <a:xfrm>
          <a:off x="104267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93831</xdr:rowOff>
    </xdr:from>
    <xdr:to>
      <xdr:col>50</xdr:col>
      <xdr:colOff>165100</xdr:colOff>
      <xdr:row>108</xdr:row>
      <xdr:rowOff>23981</xdr:rowOff>
    </xdr:to>
    <xdr:sp macro="" textlink="">
      <xdr:nvSpPr>
        <xdr:cNvPr id="465" name="フローチャート: 判断 464">
          <a:extLst>
            <a:ext uri="{FF2B5EF4-FFF2-40B4-BE49-F238E27FC236}">
              <a16:creationId xmlns:a16="http://schemas.microsoft.com/office/drawing/2014/main" id="{05777E33-E513-4A98-8258-657E4C748885}"/>
            </a:ext>
          </a:extLst>
        </xdr:cNvPr>
        <xdr:cNvSpPr/>
      </xdr:nvSpPr>
      <xdr:spPr>
        <a:xfrm>
          <a:off x="9588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99279</xdr:rowOff>
    </xdr:from>
    <xdr:to>
      <xdr:col>46</xdr:col>
      <xdr:colOff>38100</xdr:colOff>
      <xdr:row>108</xdr:row>
      <xdr:rowOff>29429</xdr:rowOff>
    </xdr:to>
    <xdr:sp macro="" textlink="">
      <xdr:nvSpPr>
        <xdr:cNvPr id="466" name="フローチャート: 判断 465">
          <a:extLst>
            <a:ext uri="{FF2B5EF4-FFF2-40B4-BE49-F238E27FC236}">
              <a16:creationId xmlns:a16="http://schemas.microsoft.com/office/drawing/2014/main" id="{BA9DD48C-B75F-405C-AC8C-70E3B4037CE2}"/>
            </a:ext>
          </a:extLst>
        </xdr:cNvPr>
        <xdr:cNvSpPr/>
      </xdr:nvSpPr>
      <xdr:spPr>
        <a:xfrm>
          <a:off x="8699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163644</xdr:rowOff>
    </xdr:from>
    <xdr:to>
      <xdr:col>41</xdr:col>
      <xdr:colOff>101600</xdr:colOff>
      <xdr:row>107</xdr:row>
      <xdr:rowOff>93794</xdr:rowOff>
    </xdr:to>
    <xdr:sp macro="" textlink="">
      <xdr:nvSpPr>
        <xdr:cNvPr id="467" name="フローチャート: 判断 466">
          <a:extLst>
            <a:ext uri="{FF2B5EF4-FFF2-40B4-BE49-F238E27FC236}">
              <a16:creationId xmlns:a16="http://schemas.microsoft.com/office/drawing/2014/main" id="{D1476254-CA64-4B3F-AB4A-C34E5CA82843}"/>
            </a:ext>
          </a:extLst>
        </xdr:cNvPr>
        <xdr:cNvSpPr/>
      </xdr:nvSpPr>
      <xdr:spPr>
        <a:xfrm>
          <a:off x="7810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100474</xdr:rowOff>
    </xdr:from>
    <xdr:to>
      <xdr:col>36</xdr:col>
      <xdr:colOff>165100</xdr:colOff>
      <xdr:row>108</xdr:row>
      <xdr:rowOff>30624</xdr:rowOff>
    </xdr:to>
    <xdr:sp macro="" textlink="">
      <xdr:nvSpPr>
        <xdr:cNvPr id="468" name="フローチャート: 判断 467">
          <a:extLst>
            <a:ext uri="{FF2B5EF4-FFF2-40B4-BE49-F238E27FC236}">
              <a16:creationId xmlns:a16="http://schemas.microsoft.com/office/drawing/2014/main" id="{0FADF507-87E1-4302-907D-177EF6F8DF32}"/>
            </a:ext>
          </a:extLst>
        </xdr:cNvPr>
        <xdr:cNvSpPr/>
      </xdr:nvSpPr>
      <xdr:spPr>
        <a:xfrm>
          <a:off x="6921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EA327E1-84FE-4BA6-9422-ADA5BA3D9B2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730581C-DCC2-49B5-AFCC-B83E16A56C9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1597E8D-8311-447A-B1D3-5A6A11AF87D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646890A-0460-43A2-8890-B7A4F988B72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D503E97-623C-4A13-942E-F168D1BBE19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62579</xdr:rowOff>
    </xdr:from>
    <xdr:to>
      <xdr:col>55</xdr:col>
      <xdr:colOff>50800</xdr:colOff>
      <xdr:row>107</xdr:row>
      <xdr:rowOff>164179</xdr:rowOff>
    </xdr:to>
    <xdr:sp macro="" textlink="">
      <xdr:nvSpPr>
        <xdr:cNvPr id="474" name="楕円 473">
          <a:extLst>
            <a:ext uri="{FF2B5EF4-FFF2-40B4-BE49-F238E27FC236}">
              <a16:creationId xmlns:a16="http://schemas.microsoft.com/office/drawing/2014/main" id="{88FF45A4-DCFA-4E6E-8073-CFD8782AC348}"/>
            </a:ext>
          </a:extLst>
        </xdr:cNvPr>
        <xdr:cNvSpPr/>
      </xdr:nvSpPr>
      <xdr:spPr>
        <a:xfrm>
          <a:off x="10426700" y="1840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85456</xdr:rowOff>
    </xdr:from>
    <xdr:ext cx="534377" cy="259045"/>
    <xdr:sp macro="" textlink="">
      <xdr:nvSpPr>
        <xdr:cNvPr id="475" name="【港湾・漁港】&#10;一人当たり有形固定資産（償却資産）額該当値テキスト">
          <a:extLst>
            <a:ext uri="{FF2B5EF4-FFF2-40B4-BE49-F238E27FC236}">
              <a16:creationId xmlns:a16="http://schemas.microsoft.com/office/drawing/2014/main" id="{0F27BE76-D51B-48DA-9C1C-0A3CA16A4D05}"/>
            </a:ext>
          </a:extLst>
        </xdr:cNvPr>
        <xdr:cNvSpPr txBox="1"/>
      </xdr:nvSpPr>
      <xdr:spPr>
        <a:xfrm>
          <a:off x="10515600" y="1825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65112</xdr:rowOff>
    </xdr:from>
    <xdr:to>
      <xdr:col>50</xdr:col>
      <xdr:colOff>165100</xdr:colOff>
      <xdr:row>107</xdr:row>
      <xdr:rowOff>166712</xdr:rowOff>
    </xdr:to>
    <xdr:sp macro="" textlink="">
      <xdr:nvSpPr>
        <xdr:cNvPr id="476" name="楕円 475">
          <a:extLst>
            <a:ext uri="{FF2B5EF4-FFF2-40B4-BE49-F238E27FC236}">
              <a16:creationId xmlns:a16="http://schemas.microsoft.com/office/drawing/2014/main" id="{AF665421-5501-4BF8-BB54-2095F60759A6}"/>
            </a:ext>
          </a:extLst>
        </xdr:cNvPr>
        <xdr:cNvSpPr/>
      </xdr:nvSpPr>
      <xdr:spPr>
        <a:xfrm>
          <a:off x="9588500" y="184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113379</xdr:rowOff>
    </xdr:from>
    <xdr:to>
      <xdr:col>55</xdr:col>
      <xdr:colOff>0</xdr:colOff>
      <xdr:row>107</xdr:row>
      <xdr:rowOff>115912</xdr:rowOff>
    </xdr:to>
    <xdr:cxnSp macro="">
      <xdr:nvCxnSpPr>
        <xdr:cNvPr id="477" name="直線コネクタ 476">
          <a:extLst>
            <a:ext uri="{FF2B5EF4-FFF2-40B4-BE49-F238E27FC236}">
              <a16:creationId xmlns:a16="http://schemas.microsoft.com/office/drawing/2014/main" id="{397F6007-6372-4A9C-B645-F8EE4206E626}"/>
            </a:ext>
          </a:extLst>
        </xdr:cNvPr>
        <xdr:cNvCxnSpPr/>
      </xdr:nvCxnSpPr>
      <xdr:spPr>
        <a:xfrm flipV="1">
          <a:off x="9639300" y="18458529"/>
          <a:ext cx="8382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67405</xdr:rowOff>
    </xdr:from>
    <xdr:to>
      <xdr:col>46</xdr:col>
      <xdr:colOff>38100</xdr:colOff>
      <xdr:row>107</xdr:row>
      <xdr:rowOff>169005</xdr:rowOff>
    </xdr:to>
    <xdr:sp macro="" textlink="">
      <xdr:nvSpPr>
        <xdr:cNvPr id="478" name="楕円 477">
          <a:extLst>
            <a:ext uri="{FF2B5EF4-FFF2-40B4-BE49-F238E27FC236}">
              <a16:creationId xmlns:a16="http://schemas.microsoft.com/office/drawing/2014/main" id="{1B5E49B3-88BD-4693-B920-C830B64F042D}"/>
            </a:ext>
          </a:extLst>
        </xdr:cNvPr>
        <xdr:cNvSpPr/>
      </xdr:nvSpPr>
      <xdr:spPr>
        <a:xfrm>
          <a:off x="8699500" y="184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115912</xdr:rowOff>
    </xdr:from>
    <xdr:to>
      <xdr:col>50</xdr:col>
      <xdr:colOff>114300</xdr:colOff>
      <xdr:row>107</xdr:row>
      <xdr:rowOff>118205</xdr:rowOff>
    </xdr:to>
    <xdr:cxnSp macro="">
      <xdr:nvCxnSpPr>
        <xdr:cNvPr id="479" name="直線コネクタ 478">
          <a:extLst>
            <a:ext uri="{FF2B5EF4-FFF2-40B4-BE49-F238E27FC236}">
              <a16:creationId xmlns:a16="http://schemas.microsoft.com/office/drawing/2014/main" id="{5729C982-56D9-4EE3-B7B2-8D4BC463F6F3}"/>
            </a:ext>
          </a:extLst>
        </xdr:cNvPr>
        <xdr:cNvCxnSpPr/>
      </xdr:nvCxnSpPr>
      <xdr:spPr>
        <a:xfrm flipV="1">
          <a:off x="8750300" y="18461062"/>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70858</xdr:rowOff>
    </xdr:from>
    <xdr:to>
      <xdr:col>41</xdr:col>
      <xdr:colOff>101600</xdr:colOff>
      <xdr:row>108</xdr:row>
      <xdr:rowOff>1008</xdr:rowOff>
    </xdr:to>
    <xdr:sp macro="" textlink="">
      <xdr:nvSpPr>
        <xdr:cNvPr id="480" name="楕円 479">
          <a:extLst>
            <a:ext uri="{FF2B5EF4-FFF2-40B4-BE49-F238E27FC236}">
              <a16:creationId xmlns:a16="http://schemas.microsoft.com/office/drawing/2014/main" id="{D65BDAA0-E85C-4B62-9BC7-0948E1EA818A}"/>
            </a:ext>
          </a:extLst>
        </xdr:cNvPr>
        <xdr:cNvSpPr/>
      </xdr:nvSpPr>
      <xdr:spPr>
        <a:xfrm>
          <a:off x="7810500" y="184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118205</xdr:rowOff>
    </xdr:from>
    <xdr:to>
      <xdr:col>45</xdr:col>
      <xdr:colOff>177800</xdr:colOff>
      <xdr:row>107</xdr:row>
      <xdr:rowOff>121658</xdr:rowOff>
    </xdr:to>
    <xdr:cxnSp macro="">
      <xdr:nvCxnSpPr>
        <xdr:cNvPr id="481" name="直線コネクタ 480">
          <a:extLst>
            <a:ext uri="{FF2B5EF4-FFF2-40B4-BE49-F238E27FC236}">
              <a16:creationId xmlns:a16="http://schemas.microsoft.com/office/drawing/2014/main" id="{E34FCF53-0A76-404B-812E-A4A69FF140B0}"/>
            </a:ext>
          </a:extLst>
        </xdr:cNvPr>
        <xdr:cNvCxnSpPr/>
      </xdr:nvCxnSpPr>
      <xdr:spPr>
        <a:xfrm flipV="1">
          <a:off x="7861300" y="18463355"/>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71769</xdr:rowOff>
    </xdr:from>
    <xdr:to>
      <xdr:col>36</xdr:col>
      <xdr:colOff>165100</xdr:colOff>
      <xdr:row>108</xdr:row>
      <xdr:rowOff>1919</xdr:rowOff>
    </xdr:to>
    <xdr:sp macro="" textlink="">
      <xdr:nvSpPr>
        <xdr:cNvPr id="482" name="楕円 481">
          <a:extLst>
            <a:ext uri="{FF2B5EF4-FFF2-40B4-BE49-F238E27FC236}">
              <a16:creationId xmlns:a16="http://schemas.microsoft.com/office/drawing/2014/main" id="{F066DF0F-0B7E-4742-8E95-BAADB20C48D1}"/>
            </a:ext>
          </a:extLst>
        </xdr:cNvPr>
        <xdr:cNvSpPr/>
      </xdr:nvSpPr>
      <xdr:spPr>
        <a:xfrm>
          <a:off x="6921500" y="184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121658</xdr:rowOff>
    </xdr:from>
    <xdr:to>
      <xdr:col>41</xdr:col>
      <xdr:colOff>50800</xdr:colOff>
      <xdr:row>107</xdr:row>
      <xdr:rowOff>122569</xdr:rowOff>
    </xdr:to>
    <xdr:cxnSp macro="">
      <xdr:nvCxnSpPr>
        <xdr:cNvPr id="483" name="直線コネクタ 482">
          <a:extLst>
            <a:ext uri="{FF2B5EF4-FFF2-40B4-BE49-F238E27FC236}">
              <a16:creationId xmlns:a16="http://schemas.microsoft.com/office/drawing/2014/main" id="{3F886069-1FC3-4C02-8F08-76FC3A52F2E4}"/>
            </a:ext>
          </a:extLst>
        </xdr:cNvPr>
        <xdr:cNvCxnSpPr/>
      </xdr:nvCxnSpPr>
      <xdr:spPr>
        <a:xfrm flipV="1">
          <a:off x="6972300" y="18466808"/>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15108</xdr:rowOff>
    </xdr:from>
    <xdr:ext cx="534377" cy="259045"/>
    <xdr:sp macro="" textlink="">
      <xdr:nvSpPr>
        <xdr:cNvPr id="484" name="n_1aveValue【港湾・漁港】&#10;一人当たり有形固定資産（償却資産）額">
          <a:extLst>
            <a:ext uri="{FF2B5EF4-FFF2-40B4-BE49-F238E27FC236}">
              <a16:creationId xmlns:a16="http://schemas.microsoft.com/office/drawing/2014/main" id="{B83F9396-7A6A-4AD0-976D-1567AEDB1064}"/>
            </a:ext>
          </a:extLst>
        </xdr:cNvPr>
        <xdr:cNvSpPr txBox="1"/>
      </xdr:nvSpPr>
      <xdr:spPr>
        <a:xfrm>
          <a:off x="9359411" y="185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20556</xdr:rowOff>
    </xdr:from>
    <xdr:ext cx="534377" cy="259045"/>
    <xdr:sp macro="" textlink="">
      <xdr:nvSpPr>
        <xdr:cNvPr id="485" name="n_2aveValue【港湾・漁港】&#10;一人当たり有形固定資産（償却資産）額">
          <a:extLst>
            <a:ext uri="{FF2B5EF4-FFF2-40B4-BE49-F238E27FC236}">
              <a16:creationId xmlns:a16="http://schemas.microsoft.com/office/drawing/2014/main" id="{10BD38B3-6547-4F9E-A2B0-5B4F05768F21}"/>
            </a:ext>
          </a:extLst>
        </xdr:cNvPr>
        <xdr:cNvSpPr txBox="1"/>
      </xdr:nvSpPr>
      <xdr:spPr>
        <a:xfrm>
          <a:off x="8483111" y="1853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110321</xdr:rowOff>
    </xdr:from>
    <xdr:ext cx="534377" cy="259045"/>
    <xdr:sp macro="" textlink="">
      <xdr:nvSpPr>
        <xdr:cNvPr id="486" name="n_3aveValue【港湾・漁港】&#10;一人当たり有形固定資産（償却資産）額">
          <a:extLst>
            <a:ext uri="{FF2B5EF4-FFF2-40B4-BE49-F238E27FC236}">
              <a16:creationId xmlns:a16="http://schemas.microsoft.com/office/drawing/2014/main" id="{153EFA6E-F922-4688-B4AC-ABC931C57BF5}"/>
            </a:ext>
          </a:extLst>
        </xdr:cNvPr>
        <xdr:cNvSpPr txBox="1"/>
      </xdr:nvSpPr>
      <xdr:spPr>
        <a:xfrm>
          <a:off x="7594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21751</xdr:rowOff>
    </xdr:from>
    <xdr:ext cx="534377" cy="259045"/>
    <xdr:sp macro="" textlink="">
      <xdr:nvSpPr>
        <xdr:cNvPr id="487" name="n_4aveValue【港湾・漁港】&#10;一人当たり有形固定資産（償却資産）額">
          <a:extLst>
            <a:ext uri="{FF2B5EF4-FFF2-40B4-BE49-F238E27FC236}">
              <a16:creationId xmlns:a16="http://schemas.microsoft.com/office/drawing/2014/main" id="{0D52A86B-72B7-4C94-8357-69038F22822E}"/>
            </a:ext>
          </a:extLst>
        </xdr:cNvPr>
        <xdr:cNvSpPr txBox="1"/>
      </xdr:nvSpPr>
      <xdr:spPr>
        <a:xfrm>
          <a:off x="6705111" y="185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11789</xdr:rowOff>
    </xdr:from>
    <xdr:ext cx="534377" cy="259045"/>
    <xdr:sp macro="" textlink="">
      <xdr:nvSpPr>
        <xdr:cNvPr id="488" name="n_1mainValue【港湾・漁港】&#10;一人当たり有形固定資産（償却資産）額">
          <a:extLst>
            <a:ext uri="{FF2B5EF4-FFF2-40B4-BE49-F238E27FC236}">
              <a16:creationId xmlns:a16="http://schemas.microsoft.com/office/drawing/2014/main" id="{570984A9-170D-4683-A29B-61C113A356A2}"/>
            </a:ext>
          </a:extLst>
        </xdr:cNvPr>
        <xdr:cNvSpPr txBox="1"/>
      </xdr:nvSpPr>
      <xdr:spPr>
        <a:xfrm>
          <a:off x="9359411" y="181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14082</xdr:rowOff>
    </xdr:from>
    <xdr:ext cx="534377" cy="259045"/>
    <xdr:sp macro="" textlink="">
      <xdr:nvSpPr>
        <xdr:cNvPr id="489" name="n_2mainValue【港湾・漁港】&#10;一人当たり有形固定資産（償却資産）額">
          <a:extLst>
            <a:ext uri="{FF2B5EF4-FFF2-40B4-BE49-F238E27FC236}">
              <a16:creationId xmlns:a16="http://schemas.microsoft.com/office/drawing/2014/main" id="{DF5815D9-E38D-4618-9F42-97D63E3E7077}"/>
            </a:ext>
          </a:extLst>
        </xdr:cNvPr>
        <xdr:cNvSpPr txBox="1"/>
      </xdr:nvSpPr>
      <xdr:spPr>
        <a:xfrm>
          <a:off x="8483111" y="1818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163585</xdr:rowOff>
    </xdr:from>
    <xdr:ext cx="534377" cy="259045"/>
    <xdr:sp macro="" textlink="">
      <xdr:nvSpPr>
        <xdr:cNvPr id="490" name="n_3mainValue【港湾・漁港】&#10;一人当たり有形固定資産（償却資産）額">
          <a:extLst>
            <a:ext uri="{FF2B5EF4-FFF2-40B4-BE49-F238E27FC236}">
              <a16:creationId xmlns:a16="http://schemas.microsoft.com/office/drawing/2014/main" id="{89261CB7-47E4-478F-893E-5C81FAC5731A}"/>
            </a:ext>
          </a:extLst>
        </xdr:cNvPr>
        <xdr:cNvSpPr txBox="1"/>
      </xdr:nvSpPr>
      <xdr:spPr>
        <a:xfrm>
          <a:off x="7594111" y="185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18446</xdr:rowOff>
    </xdr:from>
    <xdr:ext cx="534377" cy="259045"/>
    <xdr:sp macro="" textlink="">
      <xdr:nvSpPr>
        <xdr:cNvPr id="491" name="n_4mainValue【港湾・漁港】&#10;一人当たり有形固定資産（償却資産）額">
          <a:extLst>
            <a:ext uri="{FF2B5EF4-FFF2-40B4-BE49-F238E27FC236}">
              <a16:creationId xmlns:a16="http://schemas.microsoft.com/office/drawing/2014/main" id="{CBEAA5CF-C1FF-4527-B4E1-31EEFB901A7E}"/>
            </a:ext>
          </a:extLst>
        </xdr:cNvPr>
        <xdr:cNvSpPr txBox="1"/>
      </xdr:nvSpPr>
      <xdr:spPr>
        <a:xfrm>
          <a:off x="6705111" y="181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BE3E4569-F195-46AD-AEAB-E2ACC412FA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AA66D817-E3A4-4242-A0BF-C4CB823832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A33D01D6-97A9-4DB9-BF25-5EB8D7F69C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732002B7-559F-41B2-8B4F-F2693C7F413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D8C317AC-89BD-49C1-97BA-F87BA46E92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294E673F-DBCC-4CD8-AF2A-E740EA26DD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BC425172-D4AE-4F5B-90F0-266A4CB46C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7CE694D9-0C10-4A9A-9A4B-E56247752F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24CCE47A-4E36-49BA-A9FF-7B82EA9481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C8CD55DC-C88F-4F9E-9590-0BC262A26B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80C15DB-A22B-4C4E-8AEC-49CDC9615E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a:extLst>
            <a:ext uri="{FF2B5EF4-FFF2-40B4-BE49-F238E27FC236}">
              <a16:creationId xmlns:a16="http://schemas.microsoft.com/office/drawing/2014/main" id="{A9C441EE-0C8D-472B-BFD9-85C6B1B1FF0F}"/>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4" name="テキスト ボックス 503">
          <a:extLst>
            <a:ext uri="{FF2B5EF4-FFF2-40B4-BE49-F238E27FC236}">
              <a16:creationId xmlns:a16="http://schemas.microsoft.com/office/drawing/2014/main" id="{CCE9D546-61EC-4604-B185-51859AD6ED88}"/>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a:extLst>
            <a:ext uri="{FF2B5EF4-FFF2-40B4-BE49-F238E27FC236}">
              <a16:creationId xmlns:a16="http://schemas.microsoft.com/office/drawing/2014/main" id="{7266A48F-4280-4AD2-9050-3DC676FA6AB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a:extLst>
            <a:ext uri="{FF2B5EF4-FFF2-40B4-BE49-F238E27FC236}">
              <a16:creationId xmlns:a16="http://schemas.microsoft.com/office/drawing/2014/main" id="{845B489D-7F7A-43EB-B3A2-4E3DD3111E7D}"/>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a:extLst>
            <a:ext uri="{FF2B5EF4-FFF2-40B4-BE49-F238E27FC236}">
              <a16:creationId xmlns:a16="http://schemas.microsoft.com/office/drawing/2014/main" id="{1A4E6290-347D-441F-B98D-CD47F8AD128D}"/>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a:extLst>
            <a:ext uri="{FF2B5EF4-FFF2-40B4-BE49-F238E27FC236}">
              <a16:creationId xmlns:a16="http://schemas.microsoft.com/office/drawing/2014/main" id="{0E46AF1B-57EB-44B5-A4B7-D3580A15587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a:extLst>
            <a:ext uri="{FF2B5EF4-FFF2-40B4-BE49-F238E27FC236}">
              <a16:creationId xmlns:a16="http://schemas.microsoft.com/office/drawing/2014/main" id="{3DE8F800-DCE2-4C1D-ABF1-F78F24847B9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a:extLst>
            <a:ext uri="{FF2B5EF4-FFF2-40B4-BE49-F238E27FC236}">
              <a16:creationId xmlns:a16="http://schemas.microsoft.com/office/drawing/2014/main" id="{3E04DD0A-3B0D-4D07-96E0-5C8EA4A63E5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27DF249B-3B22-4185-AF6B-34F4EC912D0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21FC0BEB-5FD6-44C5-AFE0-AB103F87AE8A}"/>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FA13E62D-2FA5-4F6D-B5AB-DC7D234DFB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514" name="直線コネクタ 513">
          <a:extLst>
            <a:ext uri="{FF2B5EF4-FFF2-40B4-BE49-F238E27FC236}">
              <a16:creationId xmlns:a16="http://schemas.microsoft.com/office/drawing/2014/main" id="{68254A5F-42EB-41FA-94DD-7CADD6C28E5C}"/>
            </a:ext>
          </a:extLst>
        </xdr:cNvPr>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EFC12514-01D3-43F0-8F18-4FE838256E4F}"/>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16" name="直線コネクタ 515">
          <a:extLst>
            <a:ext uri="{FF2B5EF4-FFF2-40B4-BE49-F238E27FC236}">
              <a16:creationId xmlns:a16="http://schemas.microsoft.com/office/drawing/2014/main" id="{D68F7A68-10E4-4D3A-9703-8EBDCE8AA482}"/>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F312B1FD-9D2B-4705-98AB-6257E069D723}"/>
            </a:ext>
          </a:extLst>
        </xdr:cNvPr>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518" name="直線コネクタ 517">
          <a:extLst>
            <a:ext uri="{FF2B5EF4-FFF2-40B4-BE49-F238E27FC236}">
              <a16:creationId xmlns:a16="http://schemas.microsoft.com/office/drawing/2014/main" id="{56F77F5D-34FD-4844-A7A9-6BEAD3432CC0}"/>
            </a:ext>
          </a:extLst>
        </xdr:cNvPr>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109999</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4B47512F-DCCC-4587-8560-05ED55D732A7}"/>
            </a:ext>
          </a:extLst>
        </xdr:cNvPr>
        <xdr:cNvSpPr txBox="1"/>
      </xdr:nvSpPr>
      <xdr:spPr>
        <a:xfrm>
          <a:off x="16357600" y="611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520" name="フローチャート: 判断 519">
          <a:extLst>
            <a:ext uri="{FF2B5EF4-FFF2-40B4-BE49-F238E27FC236}">
              <a16:creationId xmlns:a16="http://schemas.microsoft.com/office/drawing/2014/main" id="{150084ED-FD50-45F7-A989-876C653E43D0}"/>
            </a:ext>
          </a:extLst>
        </xdr:cNvPr>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521" name="フローチャート: 判断 520">
          <a:extLst>
            <a:ext uri="{FF2B5EF4-FFF2-40B4-BE49-F238E27FC236}">
              <a16:creationId xmlns:a16="http://schemas.microsoft.com/office/drawing/2014/main" id="{098A7750-3F0E-4EA8-9348-202B6BD48018}"/>
            </a:ext>
          </a:extLst>
        </xdr:cNvPr>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522" name="フローチャート: 判断 521">
          <a:extLst>
            <a:ext uri="{FF2B5EF4-FFF2-40B4-BE49-F238E27FC236}">
              <a16:creationId xmlns:a16="http://schemas.microsoft.com/office/drawing/2014/main" id="{D539C8E3-6D11-4E21-B77F-0DA703C62FD3}"/>
            </a:ext>
          </a:extLst>
        </xdr:cNvPr>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523" name="フローチャート: 判断 522">
          <a:extLst>
            <a:ext uri="{FF2B5EF4-FFF2-40B4-BE49-F238E27FC236}">
              <a16:creationId xmlns:a16="http://schemas.microsoft.com/office/drawing/2014/main" id="{E9B3C5B3-061D-4C15-BF45-A8248D689876}"/>
            </a:ext>
          </a:extLst>
        </xdr:cNvPr>
        <xdr:cNvSpPr/>
      </xdr:nvSpPr>
      <xdr:spPr>
        <a:xfrm>
          <a:off x="13652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524" name="フローチャート: 判断 523">
          <a:extLst>
            <a:ext uri="{FF2B5EF4-FFF2-40B4-BE49-F238E27FC236}">
              <a16:creationId xmlns:a16="http://schemas.microsoft.com/office/drawing/2014/main" id="{CA246174-9112-4F19-B1D6-10C8DFEB7EB9}"/>
            </a:ext>
          </a:extLst>
        </xdr:cNvPr>
        <xdr:cNvSpPr/>
      </xdr:nvSpPr>
      <xdr:spPr>
        <a:xfrm>
          <a:off x="12763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D7A9A03-86F3-4D42-A38C-B9B3C67D919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55224FE-1F9F-4592-B110-41F6BBDD22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3E08E17-DF33-4444-8A47-55AACC79936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4A2A442-BC53-4F6E-A0EB-6C6CFC6E83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D76AB4B-2BBC-4075-860F-094380AADB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30" name="楕円 529">
          <a:extLst>
            <a:ext uri="{FF2B5EF4-FFF2-40B4-BE49-F238E27FC236}">
              <a16:creationId xmlns:a16="http://schemas.microsoft.com/office/drawing/2014/main" id="{996D4BC1-CEA4-4078-BFF7-574F001FBB87}"/>
            </a:ext>
          </a:extLst>
        </xdr:cNvPr>
        <xdr:cNvSpPr/>
      </xdr:nvSpPr>
      <xdr:spPr>
        <a:xfrm>
          <a:off x="162687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170705</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F8F72A9E-658F-4D03-881C-B4C0546075DE}"/>
            </a:ext>
          </a:extLst>
        </xdr:cNvPr>
        <xdr:cNvSpPr txBox="1"/>
      </xdr:nvSpPr>
      <xdr:spPr>
        <a:xfrm>
          <a:off x="16357600"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148844</xdr:rowOff>
    </xdr:from>
    <xdr:to>
      <xdr:col>81</xdr:col>
      <xdr:colOff>101600</xdr:colOff>
      <xdr:row>37</xdr:row>
      <xdr:rowOff>78994</xdr:rowOff>
    </xdr:to>
    <xdr:sp macro="" textlink="">
      <xdr:nvSpPr>
        <xdr:cNvPr id="532" name="楕円 531">
          <a:extLst>
            <a:ext uri="{FF2B5EF4-FFF2-40B4-BE49-F238E27FC236}">
              <a16:creationId xmlns:a16="http://schemas.microsoft.com/office/drawing/2014/main" id="{1376350B-D761-47B3-A45C-474399B9AC91}"/>
            </a:ext>
          </a:extLst>
        </xdr:cNvPr>
        <xdr:cNvSpPr/>
      </xdr:nvSpPr>
      <xdr:spPr>
        <a:xfrm>
          <a:off x="15430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28194</xdr:rowOff>
    </xdr:from>
    <xdr:to>
      <xdr:col>85</xdr:col>
      <xdr:colOff>127000</xdr:colOff>
      <xdr:row>37</xdr:row>
      <xdr:rowOff>71628</xdr:rowOff>
    </xdr:to>
    <xdr:cxnSp macro="">
      <xdr:nvCxnSpPr>
        <xdr:cNvPr id="533" name="直線コネクタ 532">
          <a:extLst>
            <a:ext uri="{FF2B5EF4-FFF2-40B4-BE49-F238E27FC236}">
              <a16:creationId xmlns:a16="http://schemas.microsoft.com/office/drawing/2014/main" id="{8785DAC2-6178-46E8-B3CE-7BF2E1820A71}"/>
            </a:ext>
          </a:extLst>
        </xdr:cNvPr>
        <xdr:cNvCxnSpPr/>
      </xdr:nvCxnSpPr>
      <xdr:spPr>
        <a:xfrm>
          <a:off x="15481300" y="63718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107696</xdr:rowOff>
    </xdr:from>
    <xdr:to>
      <xdr:col>76</xdr:col>
      <xdr:colOff>165100</xdr:colOff>
      <xdr:row>37</xdr:row>
      <xdr:rowOff>37846</xdr:rowOff>
    </xdr:to>
    <xdr:sp macro="" textlink="">
      <xdr:nvSpPr>
        <xdr:cNvPr id="534" name="楕円 533">
          <a:extLst>
            <a:ext uri="{FF2B5EF4-FFF2-40B4-BE49-F238E27FC236}">
              <a16:creationId xmlns:a16="http://schemas.microsoft.com/office/drawing/2014/main" id="{6A1440B5-0E1B-40FD-BE6E-88BF7AF55757}"/>
            </a:ext>
          </a:extLst>
        </xdr:cNvPr>
        <xdr:cNvSpPr/>
      </xdr:nvSpPr>
      <xdr:spPr>
        <a:xfrm>
          <a:off x="14541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158496</xdr:rowOff>
    </xdr:from>
    <xdr:to>
      <xdr:col>81</xdr:col>
      <xdr:colOff>50800</xdr:colOff>
      <xdr:row>37</xdr:row>
      <xdr:rowOff>28194</xdr:rowOff>
    </xdr:to>
    <xdr:cxnSp macro="">
      <xdr:nvCxnSpPr>
        <xdr:cNvPr id="535" name="直線コネクタ 534">
          <a:extLst>
            <a:ext uri="{FF2B5EF4-FFF2-40B4-BE49-F238E27FC236}">
              <a16:creationId xmlns:a16="http://schemas.microsoft.com/office/drawing/2014/main" id="{FF6891B4-6A92-4BC4-A4D4-3DBFC58A461B}"/>
            </a:ext>
          </a:extLst>
        </xdr:cNvPr>
        <xdr:cNvCxnSpPr/>
      </xdr:nvCxnSpPr>
      <xdr:spPr>
        <a:xfrm>
          <a:off x="14592300" y="63306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91694</xdr:rowOff>
    </xdr:from>
    <xdr:to>
      <xdr:col>72</xdr:col>
      <xdr:colOff>38100</xdr:colOff>
      <xdr:row>37</xdr:row>
      <xdr:rowOff>21844</xdr:rowOff>
    </xdr:to>
    <xdr:sp macro="" textlink="">
      <xdr:nvSpPr>
        <xdr:cNvPr id="536" name="楕円 535">
          <a:extLst>
            <a:ext uri="{FF2B5EF4-FFF2-40B4-BE49-F238E27FC236}">
              <a16:creationId xmlns:a16="http://schemas.microsoft.com/office/drawing/2014/main" id="{480A3548-68CF-479E-9EEA-4ABB691CFC29}"/>
            </a:ext>
          </a:extLst>
        </xdr:cNvPr>
        <xdr:cNvSpPr/>
      </xdr:nvSpPr>
      <xdr:spPr>
        <a:xfrm>
          <a:off x="13652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142494</xdr:rowOff>
    </xdr:from>
    <xdr:to>
      <xdr:col>76</xdr:col>
      <xdr:colOff>114300</xdr:colOff>
      <xdr:row>36</xdr:row>
      <xdr:rowOff>158496</xdr:rowOff>
    </xdr:to>
    <xdr:cxnSp macro="">
      <xdr:nvCxnSpPr>
        <xdr:cNvPr id="537" name="直線コネクタ 536">
          <a:extLst>
            <a:ext uri="{FF2B5EF4-FFF2-40B4-BE49-F238E27FC236}">
              <a16:creationId xmlns:a16="http://schemas.microsoft.com/office/drawing/2014/main" id="{22F05BFC-227B-4FF8-9EBB-8F4E5E7B3E67}"/>
            </a:ext>
          </a:extLst>
        </xdr:cNvPr>
        <xdr:cNvCxnSpPr/>
      </xdr:nvCxnSpPr>
      <xdr:spPr>
        <a:xfrm>
          <a:off x="13703300" y="63146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43688</xdr:rowOff>
    </xdr:from>
    <xdr:to>
      <xdr:col>67</xdr:col>
      <xdr:colOff>101600</xdr:colOff>
      <xdr:row>36</xdr:row>
      <xdr:rowOff>145288</xdr:rowOff>
    </xdr:to>
    <xdr:sp macro="" textlink="">
      <xdr:nvSpPr>
        <xdr:cNvPr id="538" name="楕円 537">
          <a:extLst>
            <a:ext uri="{FF2B5EF4-FFF2-40B4-BE49-F238E27FC236}">
              <a16:creationId xmlns:a16="http://schemas.microsoft.com/office/drawing/2014/main" id="{DFDC8BFD-3D4B-420E-A142-086205A4CB1E}"/>
            </a:ext>
          </a:extLst>
        </xdr:cNvPr>
        <xdr:cNvSpPr/>
      </xdr:nvSpPr>
      <xdr:spPr>
        <a:xfrm>
          <a:off x="12763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94488</xdr:rowOff>
    </xdr:from>
    <xdr:to>
      <xdr:col>71</xdr:col>
      <xdr:colOff>177800</xdr:colOff>
      <xdr:row>36</xdr:row>
      <xdr:rowOff>142494</xdr:rowOff>
    </xdr:to>
    <xdr:cxnSp macro="">
      <xdr:nvCxnSpPr>
        <xdr:cNvPr id="539" name="直線コネクタ 538">
          <a:extLst>
            <a:ext uri="{FF2B5EF4-FFF2-40B4-BE49-F238E27FC236}">
              <a16:creationId xmlns:a16="http://schemas.microsoft.com/office/drawing/2014/main" id="{2D5B447C-2C53-4105-BE2B-80D99B2A4748}"/>
            </a:ext>
          </a:extLst>
        </xdr:cNvPr>
        <xdr:cNvCxnSpPr/>
      </xdr:nvCxnSpPr>
      <xdr:spPr>
        <a:xfrm>
          <a:off x="12814300" y="62666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164101</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3D27B2-1CFE-45CB-B0D6-2C43A73851B9}"/>
            </a:ext>
          </a:extLst>
        </xdr:cNvPr>
        <xdr:cNvSpPr txBox="1"/>
      </xdr:nvSpPr>
      <xdr:spPr>
        <a:xfrm>
          <a:off x="152660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2E7DFD4C-4C32-47C4-AA1F-1F7321952D34}"/>
            </a:ext>
          </a:extLst>
        </xdr:cNvPr>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134383</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90B2D341-C21A-40C0-A666-2923290B49E0}"/>
            </a:ext>
          </a:extLst>
        </xdr:cNvPr>
        <xdr:cNvSpPr txBox="1"/>
      </xdr:nvSpPr>
      <xdr:spPr>
        <a:xfrm>
          <a:off x="13500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150385</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64D53BB8-42F7-4CF9-9D4F-42E27C9446FC}"/>
            </a:ext>
          </a:extLst>
        </xdr:cNvPr>
        <xdr:cNvSpPr txBox="1"/>
      </xdr:nvSpPr>
      <xdr:spPr>
        <a:xfrm>
          <a:off x="12611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70121</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EE80D335-79DD-4E4C-95ED-262958AB6923}"/>
            </a:ext>
          </a:extLst>
        </xdr:cNvPr>
        <xdr:cNvSpPr txBox="1"/>
      </xdr:nvSpPr>
      <xdr:spPr>
        <a:xfrm>
          <a:off x="152660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28973</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F0C7FAB9-0028-4516-85B5-C92CBF0762B2}"/>
            </a:ext>
          </a:extLst>
        </xdr:cNvPr>
        <xdr:cNvSpPr txBox="1"/>
      </xdr:nvSpPr>
      <xdr:spPr>
        <a:xfrm>
          <a:off x="14389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12971</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8C8023EB-BAD7-4465-90FB-1BB32ACE72E8}"/>
            </a:ext>
          </a:extLst>
        </xdr:cNvPr>
        <xdr:cNvSpPr txBox="1"/>
      </xdr:nvSpPr>
      <xdr:spPr>
        <a:xfrm>
          <a:off x="13500744" y="635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136415</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41396F17-E727-4235-AB6F-F305300073A8}"/>
            </a:ext>
          </a:extLst>
        </xdr:cNvPr>
        <xdr:cNvSpPr txBox="1"/>
      </xdr:nvSpPr>
      <xdr:spPr>
        <a:xfrm>
          <a:off x="126117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C213C00F-082F-4FEF-98E1-AF67C8EB92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ABCA4C99-2249-4B4F-A6EE-684F0297DF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29C2F445-B567-4DB3-BE46-67CF1DCDED2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58D39C9B-2CF3-4400-A78C-90A03F83D1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A50957AB-1B30-4810-B946-603F7F24E97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23471672-32D3-46EE-9D89-E6F2925EBC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E212DCB-E666-4538-945C-0765F41920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73FE2C38-CDE5-4BBF-952A-BC5D48E479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7F629763-496C-405F-AE08-A747388E3D3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B9C95DE6-FD8E-4EC1-9F00-C577FE3693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5CBE95A6-DEE8-4676-9904-EF02263D6B3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659B47E2-56F8-4F4E-BAEA-D781AD26388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42F84C7D-C7B1-4EDC-A0FB-10D6F9F4213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22B1D9D7-87B5-45DA-90CF-CF86A65E6F3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6898B21B-1DE2-4587-BB0B-30007543FAD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B6D5D4F5-63E6-4277-9541-521DB00C728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8DD2CA79-D987-4D3B-928A-F18B62A1F01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B4112399-2CA4-4D71-AAD1-C9728019F2D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C1167CB5-90DD-4E62-AE98-D02779EC481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1358CA52-9B1F-4FC0-9233-DBCB88E1040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A0CC721C-8060-4EE3-BA8F-2E632D4479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A321F29E-D1A3-4F65-A545-4C5B4F4153E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77AE5676-6957-43E3-8DE0-2CA821DDEC5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571" name="直線コネクタ 570">
          <a:extLst>
            <a:ext uri="{FF2B5EF4-FFF2-40B4-BE49-F238E27FC236}">
              <a16:creationId xmlns:a16="http://schemas.microsoft.com/office/drawing/2014/main" id="{2A20EB9C-9555-4049-839D-57B93286B44E}"/>
            </a:ext>
          </a:extLst>
        </xdr:cNvPr>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3E0468A6-951C-43BE-A85B-A07DFE4C8132}"/>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3" name="直線コネクタ 572">
          <a:extLst>
            <a:ext uri="{FF2B5EF4-FFF2-40B4-BE49-F238E27FC236}">
              <a16:creationId xmlns:a16="http://schemas.microsoft.com/office/drawing/2014/main" id="{8DE3A096-E318-44CF-B16D-3CB567C16337}"/>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275D471C-F6BB-42E5-AF16-B63FCA83ACDB}"/>
            </a:ext>
          </a:extLst>
        </xdr:cNvPr>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575" name="直線コネクタ 574">
          <a:extLst>
            <a:ext uri="{FF2B5EF4-FFF2-40B4-BE49-F238E27FC236}">
              <a16:creationId xmlns:a16="http://schemas.microsoft.com/office/drawing/2014/main" id="{D27433C3-930B-4EDD-B562-A9BF4BB9DC77}"/>
            </a:ext>
          </a:extLst>
        </xdr:cNvPr>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B9D7F361-1E26-4DB2-9F02-BDF370CB4D84}"/>
            </a:ext>
          </a:extLst>
        </xdr:cNvPr>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577" name="フローチャート: 判断 576">
          <a:extLst>
            <a:ext uri="{FF2B5EF4-FFF2-40B4-BE49-F238E27FC236}">
              <a16:creationId xmlns:a16="http://schemas.microsoft.com/office/drawing/2014/main" id="{798A9EFD-44B9-4FD1-A9ED-4B8D59CD2912}"/>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578" name="フローチャート: 判断 577">
          <a:extLst>
            <a:ext uri="{FF2B5EF4-FFF2-40B4-BE49-F238E27FC236}">
              <a16:creationId xmlns:a16="http://schemas.microsoft.com/office/drawing/2014/main" id="{4500B44B-D489-41A5-AADE-8C47F11DD2A5}"/>
            </a:ext>
          </a:extLst>
        </xdr:cNvPr>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579" name="フローチャート: 判断 578">
          <a:extLst>
            <a:ext uri="{FF2B5EF4-FFF2-40B4-BE49-F238E27FC236}">
              <a16:creationId xmlns:a16="http://schemas.microsoft.com/office/drawing/2014/main" id="{CA5367DF-934F-4155-9EFF-730E24248DE8}"/>
            </a:ext>
          </a:extLst>
        </xdr:cNvPr>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580" name="フローチャート: 判断 579">
          <a:extLst>
            <a:ext uri="{FF2B5EF4-FFF2-40B4-BE49-F238E27FC236}">
              <a16:creationId xmlns:a16="http://schemas.microsoft.com/office/drawing/2014/main" id="{9CD0A2E8-94D5-410D-9FD0-4FC709EA3755}"/>
            </a:ext>
          </a:extLst>
        </xdr:cNvPr>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81" name="フローチャート: 判断 580">
          <a:extLst>
            <a:ext uri="{FF2B5EF4-FFF2-40B4-BE49-F238E27FC236}">
              <a16:creationId xmlns:a16="http://schemas.microsoft.com/office/drawing/2014/main" id="{78670A88-2D4E-4702-BE33-91C507443F26}"/>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3CE6B6F-A5D2-4295-9632-B586848F44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73048DC-95BB-4139-AFB7-CAD28ABDB4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A55A1C6-30E1-4DF5-84AE-8D86193352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96F890C-B39C-4C64-97AB-5F1764784C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C4CE18C-7CBD-46E7-B310-E71DDD7AF9C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xdr:rowOff>
    </xdr:from>
    <xdr:to>
      <xdr:col>116</xdr:col>
      <xdr:colOff>114300</xdr:colOff>
      <xdr:row>40</xdr:row>
      <xdr:rowOff>111760</xdr:rowOff>
    </xdr:to>
    <xdr:sp macro="" textlink="">
      <xdr:nvSpPr>
        <xdr:cNvPr id="587" name="楕円 586">
          <a:extLst>
            <a:ext uri="{FF2B5EF4-FFF2-40B4-BE49-F238E27FC236}">
              <a16:creationId xmlns:a16="http://schemas.microsoft.com/office/drawing/2014/main" id="{136015AC-DCBE-4BE8-B22F-973D0EF73ACE}"/>
            </a:ext>
          </a:extLst>
        </xdr:cNvPr>
        <xdr:cNvSpPr/>
      </xdr:nvSpPr>
      <xdr:spPr>
        <a:xfrm>
          <a:off x="22110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160037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87EED326-DFD7-475A-80C8-1C73637AC6AC}"/>
            </a:ext>
          </a:extLst>
        </xdr:cNvPr>
        <xdr:cNvSpPr txBox="1"/>
      </xdr:nvSpPr>
      <xdr:spPr>
        <a:xfrm>
          <a:off x="22199600"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xdr:rowOff>
    </xdr:from>
    <xdr:to>
      <xdr:col>112</xdr:col>
      <xdr:colOff>38100</xdr:colOff>
      <xdr:row>40</xdr:row>
      <xdr:rowOff>107950</xdr:rowOff>
    </xdr:to>
    <xdr:sp macro="" textlink="">
      <xdr:nvSpPr>
        <xdr:cNvPr id="589" name="楕円 588">
          <a:extLst>
            <a:ext uri="{FF2B5EF4-FFF2-40B4-BE49-F238E27FC236}">
              <a16:creationId xmlns:a16="http://schemas.microsoft.com/office/drawing/2014/main" id="{811B3682-4E14-407D-B5A9-1FE54A144ABD}"/>
            </a:ext>
          </a:extLst>
        </xdr:cNvPr>
        <xdr:cNvSpPr/>
      </xdr:nvSpPr>
      <xdr:spPr>
        <a:xfrm>
          <a:off x="21272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57150</xdr:rowOff>
    </xdr:from>
    <xdr:to>
      <xdr:col>116</xdr:col>
      <xdr:colOff>63500</xdr:colOff>
      <xdr:row>40</xdr:row>
      <xdr:rowOff>60960</xdr:rowOff>
    </xdr:to>
    <xdr:cxnSp macro="">
      <xdr:nvCxnSpPr>
        <xdr:cNvPr id="590" name="直線コネクタ 589">
          <a:extLst>
            <a:ext uri="{FF2B5EF4-FFF2-40B4-BE49-F238E27FC236}">
              <a16:creationId xmlns:a16="http://schemas.microsoft.com/office/drawing/2014/main" id="{C998F4A9-2B7A-48FB-A31A-9236EAB3F8FB}"/>
            </a:ext>
          </a:extLst>
        </xdr:cNvPr>
        <xdr:cNvCxnSpPr/>
      </xdr:nvCxnSpPr>
      <xdr:spPr>
        <a:xfrm>
          <a:off x="21323300" y="69151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xdr:rowOff>
    </xdr:from>
    <xdr:to>
      <xdr:col>107</xdr:col>
      <xdr:colOff>101600</xdr:colOff>
      <xdr:row>40</xdr:row>
      <xdr:rowOff>111760</xdr:rowOff>
    </xdr:to>
    <xdr:sp macro="" textlink="">
      <xdr:nvSpPr>
        <xdr:cNvPr id="591" name="楕円 590">
          <a:extLst>
            <a:ext uri="{FF2B5EF4-FFF2-40B4-BE49-F238E27FC236}">
              <a16:creationId xmlns:a16="http://schemas.microsoft.com/office/drawing/2014/main" id="{6F5421D1-07D6-42C0-A83F-A23002773EA8}"/>
            </a:ext>
          </a:extLst>
        </xdr:cNvPr>
        <xdr:cNvSpPr/>
      </xdr:nvSpPr>
      <xdr:spPr>
        <a:xfrm>
          <a:off x="2038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57150</xdr:rowOff>
    </xdr:from>
    <xdr:to>
      <xdr:col>111</xdr:col>
      <xdr:colOff>177800</xdr:colOff>
      <xdr:row>40</xdr:row>
      <xdr:rowOff>60960</xdr:rowOff>
    </xdr:to>
    <xdr:cxnSp macro="">
      <xdr:nvCxnSpPr>
        <xdr:cNvPr id="592" name="直線コネクタ 591">
          <a:extLst>
            <a:ext uri="{FF2B5EF4-FFF2-40B4-BE49-F238E27FC236}">
              <a16:creationId xmlns:a16="http://schemas.microsoft.com/office/drawing/2014/main" id="{8CBFABF8-DBD9-49F6-9EDB-D54F47E3025C}"/>
            </a:ext>
          </a:extLst>
        </xdr:cNvPr>
        <xdr:cNvCxnSpPr/>
      </xdr:nvCxnSpPr>
      <xdr:spPr>
        <a:xfrm flipV="1">
          <a:off x="20434300" y="691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xdr:rowOff>
    </xdr:from>
    <xdr:to>
      <xdr:col>102</xdr:col>
      <xdr:colOff>165100</xdr:colOff>
      <xdr:row>40</xdr:row>
      <xdr:rowOff>115570</xdr:rowOff>
    </xdr:to>
    <xdr:sp macro="" textlink="">
      <xdr:nvSpPr>
        <xdr:cNvPr id="593" name="楕円 592">
          <a:extLst>
            <a:ext uri="{FF2B5EF4-FFF2-40B4-BE49-F238E27FC236}">
              <a16:creationId xmlns:a16="http://schemas.microsoft.com/office/drawing/2014/main" id="{AAE83677-A66A-4431-A8E3-5487CD331134}"/>
            </a:ext>
          </a:extLst>
        </xdr:cNvPr>
        <xdr:cNvSpPr/>
      </xdr:nvSpPr>
      <xdr:spPr>
        <a:xfrm>
          <a:off x="19494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40</xdr:row>
      <xdr:rowOff>64770</xdr:rowOff>
    </xdr:to>
    <xdr:cxnSp macro="">
      <xdr:nvCxnSpPr>
        <xdr:cNvPr id="594" name="直線コネクタ 593">
          <a:extLst>
            <a:ext uri="{FF2B5EF4-FFF2-40B4-BE49-F238E27FC236}">
              <a16:creationId xmlns:a16="http://schemas.microsoft.com/office/drawing/2014/main" id="{8E20196C-0716-4F44-ACF9-C142EB25E475}"/>
            </a:ext>
          </a:extLst>
        </xdr:cNvPr>
        <xdr:cNvCxnSpPr/>
      </xdr:nvCxnSpPr>
      <xdr:spPr>
        <a:xfrm flipV="1">
          <a:off x="19545300" y="691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xdr:rowOff>
    </xdr:from>
    <xdr:to>
      <xdr:col>98</xdr:col>
      <xdr:colOff>38100</xdr:colOff>
      <xdr:row>40</xdr:row>
      <xdr:rowOff>115570</xdr:rowOff>
    </xdr:to>
    <xdr:sp macro="" textlink="">
      <xdr:nvSpPr>
        <xdr:cNvPr id="595" name="楕円 594">
          <a:extLst>
            <a:ext uri="{FF2B5EF4-FFF2-40B4-BE49-F238E27FC236}">
              <a16:creationId xmlns:a16="http://schemas.microsoft.com/office/drawing/2014/main" id="{F1E605F1-1710-4C71-96E1-5197FF698E71}"/>
            </a:ext>
          </a:extLst>
        </xdr:cNvPr>
        <xdr:cNvSpPr/>
      </xdr:nvSpPr>
      <xdr:spPr>
        <a:xfrm>
          <a:off x="18605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64770</xdr:rowOff>
    </xdr:from>
    <xdr:to>
      <xdr:col>102</xdr:col>
      <xdr:colOff>114300</xdr:colOff>
      <xdr:row>40</xdr:row>
      <xdr:rowOff>64770</xdr:rowOff>
    </xdr:to>
    <xdr:cxnSp macro="">
      <xdr:nvCxnSpPr>
        <xdr:cNvPr id="596" name="直線コネクタ 595">
          <a:extLst>
            <a:ext uri="{FF2B5EF4-FFF2-40B4-BE49-F238E27FC236}">
              <a16:creationId xmlns:a16="http://schemas.microsoft.com/office/drawing/2014/main" id="{C0CE1337-EB5D-440E-A433-A9A35942AA98}"/>
            </a:ext>
          </a:extLst>
        </xdr:cNvPr>
        <xdr:cNvCxnSpPr/>
      </xdr:nvCxnSpPr>
      <xdr:spPr>
        <a:xfrm>
          <a:off x="18656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166387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CACD0C9C-443A-4BAD-B41B-F285858F2849}"/>
            </a:ext>
          </a:extLst>
        </xdr:cNvPr>
        <xdr:cNvSpPr txBox="1"/>
      </xdr:nvSpPr>
      <xdr:spPr>
        <a:xfrm>
          <a:off x="210757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21607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4673A769-95E8-46DA-9CE7-2C3F43DA7772}"/>
            </a:ext>
          </a:extLst>
        </xdr:cNvPr>
        <xdr:cNvSpPr txBox="1"/>
      </xdr:nvSpPr>
      <xdr:spPr>
        <a:xfrm>
          <a:off x="20199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795B61EF-DE3B-4593-B406-92B8AFA57416}"/>
            </a:ext>
          </a:extLst>
        </xdr:cNvPr>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4CAA8063-76BE-4123-8E5C-997D12547B8A}"/>
            </a:ext>
          </a:extLst>
        </xdr:cNvPr>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99077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FBC492DC-EC8A-4693-9ADA-211CD1FAD3A0}"/>
            </a:ext>
          </a:extLst>
        </xdr:cNvPr>
        <xdr:cNvSpPr txBox="1"/>
      </xdr:nvSpPr>
      <xdr:spPr>
        <a:xfrm>
          <a:off x="210757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102887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67593B4A-CFAC-4C9C-A6B8-26829252726F}"/>
            </a:ext>
          </a:extLst>
        </xdr:cNvPr>
        <xdr:cNvSpPr txBox="1"/>
      </xdr:nvSpPr>
      <xdr:spPr>
        <a:xfrm>
          <a:off x="20199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106697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717B21BF-2832-4072-990B-48EC0B199E14}"/>
            </a:ext>
          </a:extLst>
        </xdr:cNvPr>
        <xdr:cNvSpPr txBox="1"/>
      </xdr:nvSpPr>
      <xdr:spPr>
        <a:xfrm>
          <a:off x="19310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106697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92EEF7B1-E92A-46FC-AACF-B4031B04751C}"/>
            </a:ext>
          </a:extLst>
        </xdr:cNvPr>
        <xdr:cNvSpPr txBox="1"/>
      </xdr:nvSpPr>
      <xdr:spPr>
        <a:xfrm>
          <a:off x="18421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F4181374-B795-43B3-9B11-F71A89CE70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3F1DB14F-4618-4E42-9497-B94A7E5E9F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943E8EB3-90FC-4391-99C5-290DE2A0B5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A80361F8-DDA0-49C6-88BB-C70A8CEA179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1A20B714-A008-4BCE-94B6-2AD6EED94C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7630FFE9-36DA-44E0-8E32-6D9E74EC28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E333A199-54EA-4CE5-A94D-34CD024DDB4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995693E0-49D7-4DE6-BF12-9480DBECF43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7153DDC8-5DBD-490E-99F2-DFAC20325A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2B716ABD-81E4-4C6F-A1E9-2A158EF6EB7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A0F08E7D-15DA-45F2-924D-2184CA5E11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9548121F-695E-49D8-B976-C83EC54D61D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CD3EC76C-E91A-453E-883E-478DF099D02B}"/>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D4C8DFAF-7179-4421-A75A-B3C13FC9BC2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05DAF35F-3C93-4B64-9709-02B86D2F2D4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9D5CC02E-5F71-4AE3-8717-135AAE1129C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9829F3D2-A07B-4E92-8665-15E1AA53E35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804177A2-27F9-40FE-8133-C1B51AE85FF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F6D1A254-C7B1-4C1D-B81A-90F7DE19A04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B56E13A-B8F2-42A5-A2FA-9935D748667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8C452A54-6495-410B-9A64-D90DA2A4154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F6610DF1-CBA2-45F2-9B9C-FA8A65C955F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4710DEF4-5505-4A3D-83C8-79222B95669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CB04DFD-F33B-4068-852C-5BF67BB9F3B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76DD7203-29F5-4C99-975C-19C339519F1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6955A161-FBC3-48E6-8775-433015029C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631" name="直線コネクタ 630">
          <a:extLst>
            <a:ext uri="{FF2B5EF4-FFF2-40B4-BE49-F238E27FC236}">
              <a16:creationId xmlns:a16="http://schemas.microsoft.com/office/drawing/2014/main" id="{59C526EC-9288-420F-ABF0-B2CA43F8A775}"/>
            </a:ext>
          </a:extLst>
        </xdr:cNvPr>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8670733A-10A9-4B9D-A0A9-F724AA3F9359}"/>
            </a:ext>
          </a:extLst>
        </xdr:cNvPr>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633" name="直線コネクタ 632">
          <a:extLst>
            <a:ext uri="{FF2B5EF4-FFF2-40B4-BE49-F238E27FC236}">
              <a16:creationId xmlns:a16="http://schemas.microsoft.com/office/drawing/2014/main" id="{E9938960-AC54-45B7-A7A2-E8A3B9C5677C}"/>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D58F27F-70E0-467C-B2FA-1660284FFFAA}"/>
            </a:ext>
          </a:extLst>
        </xdr:cNvPr>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35" name="直線コネクタ 634">
          <a:extLst>
            <a:ext uri="{FF2B5EF4-FFF2-40B4-BE49-F238E27FC236}">
              <a16:creationId xmlns:a16="http://schemas.microsoft.com/office/drawing/2014/main" id="{538B50C6-86A9-47C6-B8B9-FA4EB975D2C0}"/>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7F12BFD5-C03A-4DDD-B68E-B188115088CE}"/>
            </a:ext>
          </a:extLst>
        </xdr:cNvPr>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637" name="フローチャート: 判断 636">
          <a:extLst>
            <a:ext uri="{FF2B5EF4-FFF2-40B4-BE49-F238E27FC236}">
              <a16:creationId xmlns:a16="http://schemas.microsoft.com/office/drawing/2014/main" id="{BCF97ADC-745F-4DA5-AC72-B0C0A4E05AE6}"/>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8" name="フローチャート: 判断 637">
          <a:extLst>
            <a:ext uri="{FF2B5EF4-FFF2-40B4-BE49-F238E27FC236}">
              <a16:creationId xmlns:a16="http://schemas.microsoft.com/office/drawing/2014/main" id="{B00E2FDF-DBE3-432B-9259-017B74991A47}"/>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39" name="フローチャート: 判断 638">
          <a:extLst>
            <a:ext uri="{FF2B5EF4-FFF2-40B4-BE49-F238E27FC236}">
              <a16:creationId xmlns:a16="http://schemas.microsoft.com/office/drawing/2014/main" id="{95F7FFA0-1BF0-4C37-98AA-CD20AA51BBAD}"/>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640" name="フローチャート: 判断 639">
          <a:extLst>
            <a:ext uri="{FF2B5EF4-FFF2-40B4-BE49-F238E27FC236}">
              <a16:creationId xmlns:a16="http://schemas.microsoft.com/office/drawing/2014/main" id="{0E5DC5C4-4416-42E6-AF38-A51940EAD8AE}"/>
            </a:ext>
          </a:extLst>
        </xdr:cNvPr>
        <xdr:cNvSpPr/>
      </xdr:nvSpPr>
      <xdr:spPr>
        <a:xfrm>
          <a:off x="13652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1" name="フローチャート: 判断 640">
          <a:extLst>
            <a:ext uri="{FF2B5EF4-FFF2-40B4-BE49-F238E27FC236}">
              <a16:creationId xmlns:a16="http://schemas.microsoft.com/office/drawing/2014/main" id="{44335A0C-449D-4714-84C4-4722252D6A52}"/>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C99AF81-13FD-420E-BEF4-5B35C4417E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A5275B9-0093-4CAC-8C28-B524548CC0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76D9CF5-1F36-46F9-BDB8-2CDC9D9EC40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8FDAED7-391F-4F58-9AF6-C336E9853D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729A270-826D-43D9-ADD3-59341E695D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3084</xdr:rowOff>
    </xdr:from>
    <xdr:to>
      <xdr:col>85</xdr:col>
      <xdr:colOff>177800</xdr:colOff>
      <xdr:row>61</xdr:row>
      <xdr:rowOff>104684</xdr:rowOff>
    </xdr:to>
    <xdr:sp macro="" textlink="">
      <xdr:nvSpPr>
        <xdr:cNvPr id="647" name="楕円 646">
          <a:extLst>
            <a:ext uri="{FF2B5EF4-FFF2-40B4-BE49-F238E27FC236}">
              <a16:creationId xmlns:a16="http://schemas.microsoft.com/office/drawing/2014/main" id="{46ADA133-72E1-4D8C-A144-AC4F824C60AB}"/>
            </a:ext>
          </a:extLst>
        </xdr:cNvPr>
        <xdr:cNvSpPr/>
      </xdr:nvSpPr>
      <xdr:spPr>
        <a:xfrm>
          <a:off x="16268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152961</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6134433-FA5B-45F5-AC10-E179270EF371}"/>
            </a:ext>
          </a:extLst>
        </xdr:cNvPr>
        <xdr:cNvSpPr txBox="1"/>
      </xdr:nvSpPr>
      <xdr:spPr>
        <a:xfrm>
          <a:off x="16357600"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105954</xdr:rowOff>
    </xdr:from>
    <xdr:to>
      <xdr:col>81</xdr:col>
      <xdr:colOff>101600</xdr:colOff>
      <xdr:row>61</xdr:row>
      <xdr:rowOff>36104</xdr:rowOff>
    </xdr:to>
    <xdr:sp macro="" textlink="">
      <xdr:nvSpPr>
        <xdr:cNvPr id="649" name="楕円 648">
          <a:extLst>
            <a:ext uri="{FF2B5EF4-FFF2-40B4-BE49-F238E27FC236}">
              <a16:creationId xmlns:a16="http://schemas.microsoft.com/office/drawing/2014/main" id="{0B89F0D1-C937-496B-AA38-C47DA1404D88}"/>
            </a:ext>
          </a:extLst>
        </xdr:cNvPr>
        <xdr:cNvSpPr/>
      </xdr:nvSpPr>
      <xdr:spPr>
        <a:xfrm>
          <a:off x="15430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156754</xdr:rowOff>
    </xdr:from>
    <xdr:to>
      <xdr:col>85</xdr:col>
      <xdr:colOff>127000</xdr:colOff>
      <xdr:row>61</xdr:row>
      <xdr:rowOff>53884</xdr:rowOff>
    </xdr:to>
    <xdr:cxnSp macro="">
      <xdr:nvCxnSpPr>
        <xdr:cNvPr id="650" name="直線コネクタ 649">
          <a:extLst>
            <a:ext uri="{FF2B5EF4-FFF2-40B4-BE49-F238E27FC236}">
              <a16:creationId xmlns:a16="http://schemas.microsoft.com/office/drawing/2014/main" id="{433B8156-C0FA-4284-A1A2-3389624A351F}"/>
            </a:ext>
          </a:extLst>
        </xdr:cNvPr>
        <xdr:cNvCxnSpPr/>
      </xdr:nvCxnSpPr>
      <xdr:spPr>
        <a:xfrm>
          <a:off x="15481300" y="1044375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37374</xdr:rowOff>
    </xdr:from>
    <xdr:to>
      <xdr:col>76</xdr:col>
      <xdr:colOff>165100</xdr:colOff>
      <xdr:row>60</xdr:row>
      <xdr:rowOff>138974</xdr:rowOff>
    </xdr:to>
    <xdr:sp macro="" textlink="">
      <xdr:nvSpPr>
        <xdr:cNvPr id="651" name="楕円 650">
          <a:extLst>
            <a:ext uri="{FF2B5EF4-FFF2-40B4-BE49-F238E27FC236}">
              <a16:creationId xmlns:a16="http://schemas.microsoft.com/office/drawing/2014/main" id="{CE62C638-3CA1-4476-BBBE-2D8368B714A5}"/>
            </a:ext>
          </a:extLst>
        </xdr:cNvPr>
        <xdr:cNvSpPr/>
      </xdr:nvSpPr>
      <xdr:spPr>
        <a:xfrm>
          <a:off x="14541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88174</xdr:rowOff>
    </xdr:from>
    <xdr:to>
      <xdr:col>81</xdr:col>
      <xdr:colOff>50800</xdr:colOff>
      <xdr:row>60</xdr:row>
      <xdr:rowOff>156754</xdr:rowOff>
    </xdr:to>
    <xdr:cxnSp macro="">
      <xdr:nvCxnSpPr>
        <xdr:cNvPr id="652" name="直線コネクタ 651">
          <a:extLst>
            <a:ext uri="{FF2B5EF4-FFF2-40B4-BE49-F238E27FC236}">
              <a16:creationId xmlns:a16="http://schemas.microsoft.com/office/drawing/2014/main" id="{38DC6900-5E2A-4D42-91BB-292F061050C4}"/>
            </a:ext>
          </a:extLst>
        </xdr:cNvPr>
        <xdr:cNvCxnSpPr/>
      </xdr:nvCxnSpPr>
      <xdr:spPr>
        <a:xfrm>
          <a:off x="14592300" y="1037517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169635</xdr:rowOff>
    </xdr:from>
    <xdr:to>
      <xdr:col>72</xdr:col>
      <xdr:colOff>38100</xdr:colOff>
      <xdr:row>60</xdr:row>
      <xdr:rowOff>99785</xdr:rowOff>
    </xdr:to>
    <xdr:sp macro="" textlink="">
      <xdr:nvSpPr>
        <xdr:cNvPr id="653" name="楕円 652">
          <a:extLst>
            <a:ext uri="{FF2B5EF4-FFF2-40B4-BE49-F238E27FC236}">
              <a16:creationId xmlns:a16="http://schemas.microsoft.com/office/drawing/2014/main" id="{200AF6E1-75CA-4663-A163-CB67494850C7}"/>
            </a:ext>
          </a:extLst>
        </xdr:cNvPr>
        <xdr:cNvSpPr/>
      </xdr:nvSpPr>
      <xdr:spPr>
        <a:xfrm>
          <a:off x="13652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48985</xdr:rowOff>
    </xdr:from>
    <xdr:to>
      <xdr:col>76</xdr:col>
      <xdr:colOff>114300</xdr:colOff>
      <xdr:row>60</xdr:row>
      <xdr:rowOff>88174</xdr:rowOff>
    </xdr:to>
    <xdr:cxnSp macro="">
      <xdr:nvCxnSpPr>
        <xdr:cNvPr id="654" name="直線コネクタ 653">
          <a:extLst>
            <a:ext uri="{FF2B5EF4-FFF2-40B4-BE49-F238E27FC236}">
              <a16:creationId xmlns:a16="http://schemas.microsoft.com/office/drawing/2014/main" id="{B586E89D-DC41-409B-A672-842B6FA1E3C3}"/>
            </a:ext>
          </a:extLst>
        </xdr:cNvPr>
        <xdr:cNvCxnSpPr/>
      </xdr:nvCxnSpPr>
      <xdr:spPr>
        <a:xfrm>
          <a:off x="13703300" y="103359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138612</xdr:rowOff>
    </xdr:from>
    <xdr:to>
      <xdr:col>67</xdr:col>
      <xdr:colOff>101600</xdr:colOff>
      <xdr:row>61</xdr:row>
      <xdr:rowOff>68762</xdr:rowOff>
    </xdr:to>
    <xdr:sp macro="" textlink="">
      <xdr:nvSpPr>
        <xdr:cNvPr id="655" name="楕円 654">
          <a:extLst>
            <a:ext uri="{FF2B5EF4-FFF2-40B4-BE49-F238E27FC236}">
              <a16:creationId xmlns:a16="http://schemas.microsoft.com/office/drawing/2014/main" id="{1376C810-D005-4D61-8FD1-ED292A87E7C5}"/>
            </a:ext>
          </a:extLst>
        </xdr:cNvPr>
        <xdr:cNvSpPr/>
      </xdr:nvSpPr>
      <xdr:spPr>
        <a:xfrm>
          <a:off x="12763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48985</xdr:rowOff>
    </xdr:from>
    <xdr:to>
      <xdr:col>71</xdr:col>
      <xdr:colOff>177800</xdr:colOff>
      <xdr:row>61</xdr:row>
      <xdr:rowOff>17962</xdr:rowOff>
    </xdr:to>
    <xdr:cxnSp macro="">
      <xdr:nvCxnSpPr>
        <xdr:cNvPr id="656" name="直線コネクタ 655">
          <a:extLst>
            <a:ext uri="{FF2B5EF4-FFF2-40B4-BE49-F238E27FC236}">
              <a16:creationId xmlns:a16="http://schemas.microsoft.com/office/drawing/2014/main" id="{6E8EB65C-20D2-4A61-BF7B-6EED2BFC5FAC}"/>
            </a:ext>
          </a:extLst>
        </xdr:cNvPr>
        <xdr:cNvCxnSpPr/>
      </xdr:nvCxnSpPr>
      <xdr:spPr>
        <a:xfrm flipV="1">
          <a:off x="12814300" y="10335985"/>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657" name="n_1aveValue【学校施設】&#10;有形固定資産減価償却率">
          <a:extLst>
            <a:ext uri="{FF2B5EF4-FFF2-40B4-BE49-F238E27FC236}">
              <a16:creationId xmlns:a16="http://schemas.microsoft.com/office/drawing/2014/main" id="{48E69714-9AE5-46B7-93F4-37E1ECF1A1F0}"/>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58" name="n_2aveValue【学校施設】&#10;有形固定資産減価償却率">
          <a:extLst>
            <a:ext uri="{FF2B5EF4-FFF2-40B4-BE49-F238E27FC236}">
              <a16:creationId xmlns:a16="http://schemas.microsoft.com/office/drawing/2014/main" id="{5E52B21B-04D2-49E4-8142-086BFD4DD0A1}"/>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77124</xdr:rowOff>
    </xdr:from>
    <xdr:ext cx="405111" cy="259045"/>
    <xdr:sp macro="" textlink="">
      <xdr:nvSpPr>
        <xdr:cNvPr id="659" name="n_3aveValue【学校施設】&#10;有形固定資産減価償却率">
          <a:extLst>
            <a:ext uri="{FF2B5EF4-FFF2-40B4-BE49-F238E27FC236}">
              <a16:creationId xmlns:a16="http://schemas.microsoft.com/office/drawing/2014/main" id="{911671E5-A410-489E-B7D4-7231C057014E}"/>
            </a:ext>
          </a:extLst>
        </xdr:cNvPr>
        <xdr:cNvSpPr txBox="1"/>
      </xdr:nvSpPr>
      <xdr:spPr>
        <a:xfrm>
          <a:off x="13500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0" name="n_4aveValue【学校施設】&#10;有形固定資産減価償却率">
          <a:extLst>
            <a:ext uri="{FF2B5EF4-FFF2-40B4-BE49-F238E27FC236}">
              <a16:creationId xmlns:a16="http://schemas.microsoft.com/office/drawing/2014/main" id="{A6E86E49-11E3-49CF-AB4F-C605A4A9AC5D}"/>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27231</xdr:rowOff>
    </xdr:from>
    <xdr:ext cx="405111" cy="259045"/>
    <xdr:sp macro="" textlink="">
      <xdr:nvSpPr>
        <xdr:cNvPr id="661" name="n_1mainValue【学校施設】&#10;有形固定資産減価償却率">
          <a:extLst>
            <a:ext uri="{FF2B5EF4-FFF2-40B4-BE49-F238E27FC236}">
              <a16:creationId xmlns:a16="http://schemas.microsoft.com/office/drawing/2014/main" id="{4A5F439E-FF4F-4729-A8F5-AA713309CD6F}"/>
            </a:ext>
          </a:extLst>
        </xdr:cNvPr>
        <xdr:cNvSpPr txBox="1"/>
      </xdr:nvSpPr>
      <xdr:spPr>
        <a:xfrm>
          <a:off x="15266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662" name="n_2mainValue【学校施設】&#10;有形固定資産減価償却率">
          <a:extLst>
            <a:ext uri="{FF2B5EF4-FFF2-40B4-BE49-F238E27FC236}">
              <a16:creationId xmlns:a16="http://schemas.microsoft.com/office/drawing/2014/main" id="{483369A0-1AE4-4FB2-8A4E-C698DBED76C2}"/>
            </a:ext>
          </a:extLst>
        </xdr:cNvPr>
        <xdr:cNvSpPr txBox="1"/>
      </xdr:nvSpPr>
      <xdr:spPr>
        <a:xfrm>
          <a:off x="14389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663" name="n_3mainValue【学校施設】&#10;有形固定資産減価償却率">
          <a:extLst>
            <a:ext uri="{FF2B5EF4-FFF2-40B4-BE49-F238E27FC236}">
              <a16:creationId xmlns:a16="http://schemas.microsoft.com/office/drawing/2014/main" id="{2E1CEC83-8D2B-4E65-93E2-5F0F8469BC30}"/>
            </a:ext>
          </a:extLst>
        </xdr:cNvPr>
        <xdr:cNvSpPr txBox="1"/>
      </xdr:nvSpPr>
      <xdr:spPr>
        <a:xfrm>
          <a:off x="13500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59889</xdr:rowOff>
    </xdr:from>
    <xdr:ext cx="405111" cy="259045"/>
    <xdr:sp macro="" textlink="">
      <xdr:nvSpPr>
        <xdr:cNvPr id="664" name="n_4mainValue【学校施設】&#10;有形固定資産減価償却率">
          <a:extLst>
            <a:ext uri="{FF2B5EF4-FFF2-40B4-BE49-F238E27FC236}">
              <a16:creationId xmlns:a16="http://schemas.microsoft.com/office/drawing/2014/main" id="{4F652C84-D30F-4A70-816D-0B7A05A18E99}"/>
            </a:ext>
          </a:extLst>
        </xdr:cNvPr>
        <xdr:cNvSpPr txBox="1"/>
      </xdr:nvSpPr>
      <xdr:spPr>
        <a:xfrm>
          <a:off x="12611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AFD4B17-828F-438A-A183-FBD5897AF5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1C5DBA8-370F-4CC4-B436-7C3264146B7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F0508BD7-395E-4603-9BF3-F5B9727647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1D43577-FF86-43F9-B156-17F5523510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B5AC6E80-4474-410B-A631-E9D913367D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D820A944-6431-4F54-BB07-B7E85E2357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BF05E493-198E-4A3B-994B-4466EF0A2F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285273C-7B59-40BB-9B18-6AEB6FE4DA6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6858A7BB-7F77-4936-AE9D-F242A196B21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427EF964-80D5-4F1F-8014-1AF460FE457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F02D7E9A-5E6E-4485-8596-6CD49F856D6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FC87C9D-3266-4F2B-AF93-F7FBAFAD84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9DDB3C0E-3BEC-43F7-998A-D9516E477DD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621BC23A-580B-4AA7-BC19-F59F2CD1F80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F4B122D1-3F96-4219-8D15-1B250470524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B697C42E-D28F-4A64-9D43-FC9887040B8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C2F1B616-5440-46D9-95EF-F5935E41E45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9CBE2377-9033-46D3-8E9C-4F64BD0CBBF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E74D383E-AC08-4EEA-AF5E-DE2D3CE5CDB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8DAEB4BE-68E5-4F6B-B67D-F6AE19361B3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8C16302A-AC17-443A-99B2-4BA2691C7F9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97502576-9B19-4737-BC60-0ABCB9D933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85762E11-4FA6-47A8-B47D-0C453076F1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4E0EBB2-F5DD-4CF2-8297-47D2E727A4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689" name="直線コネクタ 688">
          <a:extLst>
            <a:ext uri="{FF2B5EF4-FFF2-40B4-BE49-F238E27FC236}">
              <a16:creationId xmlns:a16="http://schemas.microsoft.com/office/drawing/2014/main" id="{D1C35F49-AEA6-4619-8741-0FFD564C340E}"/>
            </a:ext>
          </a:extLst>
        </xdr:cNvPr>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690" name="【学校施設】&#10;一人当たり面積最小値テキスト">
          <a:extLst>
            <a:ext uri="{FF2B5EF4-FFF2-40B4-BE49-F238E27FC236}">
              <a16:creationId xmlns:a16="http://schemas.microsoft.com/office/drawing/2014/main" id="{3F283406-EAA2-401C-9BD9-E8357CC30BA7}"/>
            </a:ext>
          </a:extLst>
        </xdr:cNvPr>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691" name="直線コネクタ 690">
          <a:extLst>
            <a:ext uri="{FF2B5EF4-FFF2-40B4-BE49-F238E27FC236}">
              <a16:creationId xmlns:a16="http://schemas.microsoft.com/office/drawing/2014/main" id="{D80FBD17-6C93-481B-B668-323DBBD750F4}"/>
            </a:ext>
          </a:extLst>
        </xdr:cNvPr>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692" name="【学校施設】&#10;一人当たり面積最大値テキスト">
          <a:extLst>
            <a:ext uri="{FF2B5EF4-FFF2-40B4-BE49-F238E27FC236}">
              <a16:creationId xmlns:a16="http://schemas.microsoft.com/office/drawing/2014/main" id="{AB728857-C8C6-4BF2-AD7F-4F48DFEC4A29}"/>
            </a:ext>
          </a:extLst>
        </xdr:cNvPr>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693" name="直線コネクタ 692">
          <a:extLst>
            <a:ext uri="{FF2B5EF4-FFF2-40B4-BE49-F238E27FC236}">
              <a16:creationId xmlns:a16="http://schemas.microsoft.com/office/drawing/2014/main" id="{CF74D7DB-C190-45C8-9C56-BC650B51BD02}"/>
            </a:ext>
          </a:extLst>
        </xdr:cNvPr>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165117</xdr:rowOff>
    </xdr:from>
    <xdr:ext cx="469744" cy="259045"/>
    <xdr:sp macro="" textlink="">
      <xdr:nvSpPr>
        <xdr:cNvPr id="694" name="【学校施設】&#10;一人当たり面積平均値テキスト">
          <a:extLst>
            <a:ext uri="{FF2B5EF4-FFF2-40B4-BE49-F238E27FC236}">
              <a16:creationId xmlns:a16="http://schemas.microsoft.com/office/drawing/2014/main" id="{6C6A8BCB-61BD-427C-9568-871E6BFE31FD}"/>
            </a:ext>
          </a:extLst>
        </xdr:cNvPr>
        <xdr:cNvSpPr txBox="1"/>
      </xdr:nvSpPr>
      <xdr:spPr>
        <a:xfrm>
          <a:off x="22199600" y="10452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695" name="フローチャート: 判断 694">
          <a:extLst>
            <a:ext uri="{FF2B5EF4-FFF2-40B4-BE49-F238E27FC236}">
              <a16:creationId xmlns:a16="http://schemas.microsoft.com/office/drawing/2014/main" id="{6D264A73-7FD1-4330-939F-F40BCC633216}"/>
            </a:ext>
          </a:extLst>
        </xdr:cNvPr>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696" name="フローチャート: 判断 695">
          <a:extLst>
            <a:ext uri="{FF2B5EF4-FFF2-40B4-BE49-F238E27FC236}">
              <a16:creationId xmlns:a16="http://schemas.microsoft.com/office/drawing/2014/main" id="{773519D8-F393-43B4-A2CD-A168143954DE}"/>
            </a:ext>
          </a:extLst>
        </xdr:cNvPr>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97" name="フローチャート: 判断 696">
          <a:extLst>
            <a:ext uri="{FF2B5EF4-FFF2-40B4-BE49-F238E27FC236}">
              <a16:creationId xmlns:a16="http://schemas.microsoft.com/office/drawing/2014/main" id="{6D1975BB-0F30-4C5A-98BF-CF4D283CC4C9}"/>
            </a:ext>
          </a:extLst>
        </xdr:cNvPr>
        <xdr:cNvSpPr/>
      </xdr:nvSpPr>
      <xdr:spPr>
        <a:xfrm>
          <a:off x="20383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98" name="フローチャート: 判断 697">
          <a:extLst>
            <a:ext uri="{FF2B5EF4-FFF2-40B4-BE49-F238E27FC236}">
              <a16:creationId xmlns:a16="http://schemas.microsoft.com/office/drawing/2014/main" id="{DDAC0FA3-3057-413D-88A0-B3959EBCC1F7}"/>
            </a:ext>
          </a:extLst>
        </xdr:cNvPr>
        <xdr:cNvSpPr/>
      </xdr:nvSpPr>
      <xdr:spPr>
        <a:xfrm>
          <a:off x="19494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99" name="フローチャート: 判断 698">
          <a:extLst>
            <a:ext uri="{FF2B5EF4-FFF2-40B4-BE49-F238E27FC236}">
              <a16:creationId xmlns:a16="http://schemas.microsoft.com/office/drawing/2014/main" id="{EAC8A2CB-6FB9-4016-BBEA-DD0FB1793383}"/>
            </a:ext>
          </a:extLst>
        </xdr:cNvPr>
        <xdr:cNvSpPr/>
      </xdr:nvSpPr>
      <xdr:spPr>
        <a:xfrm>
          <a:off x="18605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A74A157-EB26-4D46-BF79-9874ABDA017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234D280-FDB2-4E3E-BB3D-84A628E286D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3DBEB78-4318-4D99-82F0-0AA91A1FF9E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6DAE56B-5F2C-4751-BC4D-4D52E5E742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B09F1CB-9F46-4DE6-927A-D5057B775A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705" name="楕円 704">
          <a:extLst>
            <a:ext uri="{FF2B5EF4-FFF2-40B4-BE49-F238E27FC236}">
              <a16:creationId xmlns:a16="http://schemas.microsoft.com/office/drawing/2014/main" id="{8A7E7539-2691-40B7-BC6C-C1AC621C0FA5}"/>
            </a:ext>
          </a:extLst>
        </xdr:cNvPr>
        <xdr:cNvSpPr/>
      </xdr:nvSpPr>
      <xdr:spPr>
        <a:xfrm>
          <a:off x="221107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165117</xdr:rowOff>
    </xdr:from>
    <xdr:ext cx="469744" cy="259045"/>
    <xdr:sp macro="" textlink="">
      <xdr:nvSpPr>
        <xdr:cNvPr id="706" name="【学校施設】&#10;一人当たり面積該当値テキスト">
          <a:extLst>
            <a:ext uri="{FF2B5EF4-FFF2-40B4-BE49-F238E27FC236}">
              <a16:creationId xmlns:a16="http://schemas.microsoft.com/office/drawing/2014/main" id="{0D5B6C0E-5828-430B-BF19-1367593DBE96}"/>
            </a:ext>
          </a:extLst>
        </xdr:cNvPr>
        <xdr:cNvSpPr txBox="1"/>
      </xdr:nvSpPr>
      <xdr:spPr>
        <a:xfrm>
          <a:off x="22199600" y="106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36830</xdr:rowOff>
    </xdr:from>
    <xdr:to>
      <xdr:col>112</xdr:col>
      <xdr:colOff>38100</xdr:colOff>
      <xdr:row>62</xdr:row>
      <xdr:rowOff>138430</xdr:rowOff>
    </xdr:to>
    <xdr:sp macro="" textlink="">
      <xdr:nvSpPr>
        <xdr:cNvPr id="707" name="楕円 706">
          <a:extLst>
            <a:ext uri="{FF2B5EF4-FFF2-40B4-BE49-F238E27FC236}">
              <a16:creationId xmlns:a16="http://schemas.microsoft.com/office/drawing/2014/main" id="{89B1B178-2A3B-431F-A75A-581CC32BE417}"/>
            </a:ext>
          </a:extLst>
        </xdr:cNvPr>
        <xdr:cNvSpPr/>
      </xdr:nvSpPr>
      <xdr:spPr>
        <a:xfrm>
          <a:off x="21272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66040</xdr:rowOff>
    </xdr:from>
    <xdr:to>
      <xdr:col>116</xdr:col>
      <xdr:colOff>63500</xdr:colOff>
      <xdr:row>62</xdr:row>
      <xdr:rowOff>87630</xdr:rowOff>
    </xdr:to>
    <xdr:cxnSp macro="">
      <xdr:nvCxnSpPr>
        <xdr:cNvPr id="708" name="直線コネクタ 707">
          <a:extLst>
            <a:ext uri="{FF2B5EF4-FFF2-40B4-BE49-F238E27FC236}">
              <a16:creationId xmlns:a16="http://schemas.microsoft.com/office/drawing/2014/main" id="{4A22F4BB-07F5-4C94-BBC4-CFFA9F28F692}"/>
            </a:ext>
          </a:extLst>
        </xdr:cNvPr>
        <xdr:cNvCxnSpPr/>
      </xdr:nvCxnSpPr>
      <xdr:spPr>
        <a:xfrm flipV="1">
          <a:off x="21323300" y="1069594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709" name="楕円 708">
          <a:extLst>
            <a:ext uri="{FF2B5EF4-FFF2-40B4-BE49-F238E27FC236}">
              <a16:creationId xmlns:a16="http://schemas.microsoft.com/office/drawing/2014/main" id="{AF46082F-E050-454B-92F7-31617916854D}"/>
            </a:ext>
          </a:extLst>
        </xdr:cNvPr>
        <xdr:cNvSpPr/>
      </xdr:nvSpPr>
      <xdr:spPr>
        <a:xfrm>
          <a:off x="2038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87630</xdr:rowOff>
    </xdr:from>
    <xdr:to>
      <xdr:col>111</xdr:col>
      <xdr:colOff>177800</xdr:colOff>
      <xdr:row>62</xdr:row>
      <xdr:rowOff>106680</xdr:rowOff>
    </xdr:to>
    <xdr:cxnSp macro="">
      <xdr:nvCxnSpPr>
        <xdr:cNvPr id="710" name="直線コネクタ 709">
          <a:extLst>
            <a:ext uri="{FF2B5EF4-FFF2-40B4-BE49-F238E27FC236}">
              <a16:creationId xmlns:a16="http://schemas.microsoft.com/office/drawing/2014/main" id="{6909847C-CB07-4F47-9CD3-B336640972BE}"/>
            </a:ext>
          </a:extLst>
        </xdr:cNvPr>
        <xdr:cNvCxnSpPr/>
      </xdr:nvCxnSpPr>
      <xdr:spPr>
        <a:xfrm flipV="1">
          <a:off x="20434300" y="10717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72390</xdr:rowOff>
    </xdr:from>
    <xdr:to>
      <xdr:col>102</xdr:col>
      <xdr:colOff>165100</xdr:colOff>
      <xdr:row>63</xdr:row>
      <xdr:rowOff>2540</xdr:rowOff>
    </xdr:to>
    <xdr:sp macro="" textlink="">
      <xdr:nvSpPr>
        <xdr:cNvPr id="711" name="楕円 710">
          <a:extLst>
            <a:ext uri="{FF2B5EF4-FFF2-40B4-BE49-F238E27FC236}">
              <a16:creationId xmlns:a16="http://schemas.microsoft.com/office/drawing/2014/main" id="{A62AC334-CAD9-41CD-BA07-358D139AF98C}"/>
            </a:ext>
          </a:extLst>
        </xdr:cNvPr>
        <xdr:cNvSpPr/>
      </xdr:nvSpPr>
      <xdr:spPr>
        <a:xfrm>
          <a:off x="19494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123190</xdr:rowOff>
    </xdr:to>
    <xdr:cxnSp macro="">
      <xdr:nvCxnSpPr>
        <xdr:cNvPr id="712" name="直線コネクタ 711">
          <a:extLst>
            <a:ext uri="{FF2B5EF4-FFF2-40B4-BE49-F238E27FC236}">
              <a16:creationId xmlns:a16="http://schemas.microsoft.com/office/drawing/2014/main" id="{96F7224E-435C-48EF-9278-E58A41224E58}"/>
            </a:ext>
          </a:extLst>
        </xdr:cNvPr>
        <xdr:cNvCxnSpPr/>
      </xdr:nvCxnSpPr>
      <xdr:spPr>
        <a:xfrm flipV="1">
          <a:off x="19545300" y="1073658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713" name="楕円 712">
          <a:extLst>
            <a:ext uri="{FF2B5EF4-FFF2-40B4-BE49-F238E27FC236}">
              <a16:creationId xmlns:a16="http://schemas.microsoft.com/office/drawing/2014/main" id="{6D0973A3-D297-4A40-851C-4DD715037155}"/>
            </a:ext>
          </a:extLst>
        </xdr:cNvPr>
        <xdr:cNvSpPr/>
      </xdr:nvSpPr>
      <xdr:spPr>
        <a:xfrm>
          <a:off x="18605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123190</xdr:rowOff>
    </xdr:from>
    <xdr:to>
      <xdr:col>102</xdr:col>
      <xdr:colOff>114300</xdr:colOff>
      <xdr:row>62</xdr:row>
      <xdr:rowOff>137160</xdr:rowOff>
    </xdr:to>
    <xdr:cxnSp macro="">
      <xdr:nvCxnSpPr>
        <xdr:cNvPr id="714" name="直線コネクタ 713">
          <a:extLst>
            <a:ext uri="{FF2B5EF4-FFF2-40B4-BE49-F238E27FC236}">
              <a16:creationId xmlns:a16="http://schemas.microsoft.com/office/drawing/2014/main" id="{FCFE9C1B-393D-4BFC-9714-577CCE747F4E}"/>
            </a:ext>
          </a:extLst>
        </xdr:cNvPr>
        <xdr:cNvCxnSpPr/>
      </xdr:nvCxnSpPr>
      <xdr:spPr>
        <a:xfrm flipV="1">
          <a:off x="18656300" y="107530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104157</xdr:rowOff>
    </xdr:from>
    <xdr:ext cx="469744" cy="259045"/>
    <xdr:sp macro="" textlink="">
      <xdr:nvSpPr>
        <xdr:cNvPr id="715" name="n_1aveValue【学校施設】&#10;一人当たり面積">
          <a:extLst>
            <a:ext uri="{FF2B5EF4-FFF2-40B4-BE49-F238E27FC236}">
              <a16:creationId xmlns:a16="http://schemas.microsoft.com/office/drawing/2014/main" id="{8BF0AEF1-589E-4B3C-A86F-443C87154C2B}"/>
            </a:ext>
          </a:extLst>
        </xdr:cNvPr>
        <xdr:cNvSpPr txBox="1"/>
      </xdr:nvSpPr>
      <xdr:spPr>
        <a:xfrm>
          <a:off x="21075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163847</xdr:rowOff>
    </xdr:from>
    <xdr:ext cx="469744" cy="259045"/>
    <xdr:sp macro="" textlink="">
      <xdr:nvSpPr>
        <xdr:cNvPr id="716" name="n_2aveValue【学校施設】&#10;一人当たり面積">
          <a:extLst>
            <a:ext uri="{FF2B5EF4-FFF2-40B4-BE49-F238E27FC236}">
              <a16:creationId xmlns:a16="http://schemas.microsoft.com/office/drawing/2014/main" id="{7D9D9C77-16EB-4178-B86D-98893F0A3366}"/>
            </a:ext>
          </a:extLst>
        </xdr:cNvPr>
        <xdr:cNvSpPr txBox="1"/>
      </xdr:nvSpPr>
      <xdr:spPr>
        <a:xfrm>
          <a:off x="20199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3827</xdr:rowOff>
    </xdr:from>
    <xdr:ext cx="469744" cy="259045"/>
    <xdr:sp macro="" textlink="">
      <xdr:nvSpPr>
        <xdr:cNvPr id="717" name="n_3aveValue【学校施設】&#10;一人当たり面積">
          <a:extLst>
            <a:ext uri="{FF2B5EF4-FFF2-40B4-BE49-F238E27FC236}">
              <a16:creationId xmlns:a16="http://schemas.microsoft.com/office/drawing/2014/main" id="{F0B5FAD8-95E3-41C9-B935-2E3891D25C2C}"/>
            </a:ext>
          </a:extLst>
        </xdr:cNvPr>
        <xdr:cNvSpPr txBox="1"/>
      </xdr:nvSpPr>
      <xdr:spPr>
        <a:xfrm>
          <a:off x="19310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27957</xdr:rowOff>
    </xdr:from>
    <xdr:ext cx="469744" cy="259045"/>
    <xdr:sp macro="" textlink="">
      <xdr:nvSpPr>
        <xdr:cNvPr id="718" name="n_4aveValue【学校施設】&#10;一人当たり面積">
          <a:extLst>
            <a:ext uri="{FF2B5EF4-FFF2-40B4-BE49-F238E27FC236}">
              <a16:creationId xmlns:a16="http://schemas.microsoft.com/office/drawing/2014/main" id="{0CD84D26-63EF-4430-962B-8491FDCE75E5}"/>
            </a:ext>
          </a:extLst>
        </xdr:cNvPr>
        <xdr:cNvSpPr txBox="1"/>
      </xdr:nvSpPr>
      <xdr:spPr>
        <a:xfrm>
          <a:off x="184214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129557</xdr:rowOff>
    </xdr:from>
    <xdr:ext cx="469744" cy="259045"/>
    <xdr:sp macro="" textlink="">
      <xdr:nvSpPr>
        <xdr:cNvPr id="719" name="n_1mainValue【学校施設】&#10;一人当たり面積">
          <a:extLst>
            <a:ext uri="{FF2B5EF4-FFF2-40B4-BE49-F238E27FC236}">
              <a16:creationId xmlns:a16="http://schemas.microsoft.com/office/drawing/2014/main" id="{4EEAC7E1-6A93-4364-A4F8-C4110AFFD65B}"/>
            </a:ext>
          </a:extLst>
        </xdr:cNvPr>
        <xdr:cNvSpPr txBox="1"/>
      </xdr:nvSpPr>
      <xdr:spPr>
        <a:xfrm>
          <a:off x="21075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148607</xdr:rowOff>
    </xdr:from>
    <xdr:ext cx="469744" cy="259045"/>
    <xdr:sp macro="" textlink="">
      <xdr:nvSpPr>
        <xdr:cNvPr id="720" name="n_2mainValue【学校施設】&#10;一人当たり面積">
          <a:extLst>
            <a:ext uri="{FF2B5EF4-FFF2-40B4-BE49-F238E27FC236}">
              <a16:creationId xmlns:a16="http://schemas.microsoft.com/office/drawing/2014/main" id="{37C4F2B9-ECBD-43B6-B3D4-4C5DF7CD24DE}"/>
            </a:ext>
          </a:extLst>
        </xdr:cNvPr>
        <xdr:cNvSpPr txBox="1"/>
      </xdr:nvSpPr>
      <xdr:spPr>
        <a:xfrm>
          <a:off x="20199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165117</xdr:rowOff>
    </xdr:from>
    <xdr:ext cx="469744" cy="259045"/>
    <xdr:sp macro="" textlink="">
      <xdr:nvSpPr>
        <xdr:cNvPr id="721" name="n_3mainValue【学校施設】&#10;一人当たり面積">
          <a:extLst>
            <a:ext uri="{FF2B5EF4-FFF2-40B4-BE49-F238E27FC236}">
              <a16:creationId xmlns:a16="http://schemas.microsoft.com/office/drawing/2014/main" id="{21CE30F4-FFF2-4C1B-BA91-3B60FB39C6DC}"/>
            </a:ext>
          </a:extLst>
        </xdr:cNvPr>
        <xdr:cNvSpPr txBox="1"/>
      </xdr:nvSpPr>
      <xdr:spPr>
        <a:xfrm>
          <a:off x="19310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722" name="n_4mainValue【学校施設】&#10;一人当たり面積">
          <a:extLst>
            <a:ext uri="{FF2B5EF4-FFF2-40B4-BE49-F238E27FC236}">
              <a16:creationId xmlns:a16="http://schemas.microsoft.com/office/drawing/2014/main" id="{1239F999-5301-49F8-A29B-1C60D3DEB0C3}"/>
            </a:ext>
          </a:extLst>
        </xdr:cNvPr>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935ACA6B-047E-41DE-AB75-2DE39C425AD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E9C04C76-E678-4056-A1E2-E1B8F44669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BD3745C-442E-4DA0-94DE-B05B62E4C67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FFDA1AD0-4753-461B-BF7B-A7E32B9C921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E7A3467B-1441-40BC-A634-E63256A69E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5645A8EB-EFBA-4A7D-B1E0-DA04E37D2D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929F608A-B0E3-4518-A5A0-A7670189FA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4F02913C-FF59-4C5B-AF87-FC01845063B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E5750C8C-30A8-4EB2-97DE-904626A80C7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1C8041ED-1F23-42A7-A13A-9F3BDC5DBC1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73EFD39E-63A8-4F11-A8A5-3032992E55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991DEE71-A64F-4BB4-8554-540CAA31892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151AFA3B-52A6-4717-BD94-E2A49783F73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8AAEF9B9-3419-4BA6-8506-F3F481C1525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9D9CF0E6-937E-49DA-8AAF-C1FCD10714F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499A98EC-F8FD-4F9A-A8EF-131CB996B3D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F9EC88E4-1C03-4560-8D43-1B1DE0F1798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F9FE9B28-688B-4994-BE8F-4DEF2276930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A11ACD17-E734-42AD-BF47-39FA86A8BA6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01DFAF9F-5D8C-4855-BACB-08A2FE152C7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4BF32E87-7CB7-49C4-B920-622C515E95D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C35A679D-BFA5-4669-976A-94FA871D96B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522F6342-E4C0-435D-8C59-92510090FC6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85ACCAA0-986C-4C28-A0A3-DDFCFA6354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2FAD9DCE-F797-4874-B7B8-823D7480480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DB5C554F-A370-46D1-BE2E-F5E26F8BCBBF}"/>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9AA4A92A-E11D-4211-98EF-2171ACA1825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1035104B-DA1D-4EAE-B661-ACC0D893753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51" name="【児童館】&#10;有形固定資産減価償却率最大値テキスト">
          <a:extLst>
            <a:ext uri="{FF2B5EF4-FFF2-40B4-BE49-F238E27FC236}">
              <a16:creationId xmlns:a16="http://schemas.microsoft.com/office/drawing/2014/main" id="{F26BB933-F949-4B68-ABDD-927509D7546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52" name="直線コネクタ 751">
          <a:extLst>
            <a:ext uri="{FF2B5EF4-FFF2-40B4-BE49-F238E27FC236}">
              <a16:creationId xmlns:a16="http://schemas.microsoft.com/office/drawing/2014/main" id="{A5BAF906-AFD7-41C5-95A6-EABA0A79BBAD}"/>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142439</xdr:rowOff>
    </xdr:from>
    <xdr:ext cx="405111" cy="259045"/>
    <xdr:sp macro="" textlink="">
      <xdr:nvSpPr>
        <xdr:cNvPr id="753" name="【児童館】&#10;有形固定資産減価償却率平均値テキスト">
          <a:extLst>
            <a:ext uri="{FF2B5EF4-FFF2-40B4-BE49-F238E27FC236}">
              <a16:creationId xmlns:a16="http://schemas.microsoft.com/office/drawing/2014/main" id="{1B18F02D-A033-44C0-B0C1-DE6ACA0D0859}"/>
            </a:ext>
          </a:extLst>
        </xdr:cNvPr>
        <xdr:cNvSpPr txBox="1"/>
      </xdr:nvSpPr>
      <xdr:spPr>
        <a:xfrm>
          <a:off x="16357600" y="1385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754" name="フローチャート: 判断 753">
          <a:extLst>
            <a:ext uri="{FF2B5EF4-FFF2-40B4-BE49-F238E27FC236}">
              <a16:creationId xmlns:a16="http://schemas.microsoft.com/office/drawing/2014/main" id="{C9DFA28B-928A-43BA-A4FC-18EF52D0000A}"/>
            </a:ext>
          </a:extLst>
        </xdr:cNvPr>
        <xdr:cNvSpPr/>
      </xdr:nvSpPr>
      <xdr:spPr>
        <a:xfrm>
          <a:off x="162687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755" name="フローチャート: 判断 754">
          <a:extLst>
            <a:ext uri="{FF2B5EF4-FFF2-40B4-BE49-F238E27FC236}">
              <a16:creationId xmlns:a16="http://schemas.microsoft.com/office/drawing/2014/main" id="{9A169EBC-904E-4DC7-AE7C-9606954D7515}"/>
            </a:ext>
          </a:extLst>
        </xdr:cNvPr>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52614</xdr:rowOff>
    </xdr:from>
    <xdr:to>
      <xdr:col>76</xdr:col>
      <xdr:colOff>165100</xdr:colOff>
      <xdr:row>81</xdr:row>
      <xdr:rowOff>154214</xdr:rowOff>
    </xdr:to>
    <xdr:sp macro="" textlink="">
      <xdr:nvSpPr>
        <xdr:cNvPr id="756" name="フローチャート: 判断 755">
          <a:extLst>
            <a:ext uri="{FF2B5EF4-FFF2-40B4-BE49-F238E27FC236}">
              <a16:creationId xmlns:a16="http://schemas.microsoft.com/office/drawing/2014/main" id="{A62E7683-B823-4291-A6C0-AB3930A06A30}"/>
            </a:ext>
          </a:extLst>
        </xdr:cNvPr>
        <xdr:cNvSpPr/>
      </xdr:nvSpPr>
      <xdr:spPr>
        <a:xfrm>
          <a:off x="14541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757" name="フローチャート: 判断 756">
          <a:extLst>
            <a:ext uri="{FF2B5EF4-FFF2-40B4-BE49-F238E27FC236}">
              <a16:creationId xmlns:a16="http://schemas.microsoft.com/office/drawing/2014/main" id="{81216C2D-7026-42D2-B0A6-797459AD773F}"/>
            </a:ext>
          </a:extLst>
        </xdr:cNvPr>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58" name="フローチャート: 判断 757">
          <a:extLst>
            <a:ext uri="{FF2B5EF4-FFF2-40B4-BE49-F238E27FC236}">
              <a16:creationId xmlns:a16="http://schemas.microsoft.com/office/drawing/2014/main" id="{58B1B3D9-750A-404F-8CAC-C82B081CEC1E}"/>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98FA8E2-9E66-482E-BAB8-89DDC3064B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8958DDB-A7CE-494C-9C5E-369C409C1E7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D6A7E59-72E9-4586-8F09-94FA04B1800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2CB44A5-75D6-447C-8F57-34DF7032350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2D401C1-E1E2-446C-8611-C0708CAF92A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764" name="楕円 763">
          <a:extLst>
            <a:ext uri="{FF2B5EF4-FFF2-40B4-BE49-F238E27FC236}">
              <a16:creationId xmlns:a16="http://schemas.microsoft.com/office/drawing/2014/main" id="{FF7FE9D1-AD51-400D-914C-F42A1DF5863C}"/>
            </a:ext>
          </a:extLst>
        </xdr:cNvPr>
        <xdr:cNvSpPr/>
      </xdr:nvSpPr>
      <xdr:spPr>
        <a:xfrm>
          <a:off x="162687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156771</xdr:rowOff>
    </xdr:from>
    <xdr:ext cx="405111" cy="259045"/>
    <xdr:sp macro="" textlink="">
      <xdr:nvSpPr>
        <xdr:cNvPr id="765" name="【児童館】&#10;有形固定資産減価償却率該当値テキスト">
          <a:extLst>
            <a:ext uri="{FF2B5EF4-FFF2-40B4-BE49-F238E27FC236}">
              <a16:creationId xmlns:a16="http://schemas.microsoft.com/office/drawing/2014/main" id="{D8BE4AF6-C778-49BA-BB8D-FF959D581951}"/>
            </a:ext>
          </a:extLst>
        </xdr:cNvPr>
        <xdr:cNvSpPr txBox="1"/>
      </xdr:nvSpPr>
      <xdr:spPr>
        <a:xfrm>
          <a:off x="16357600"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147320</xdr:rowOff>
    </xdr:from>
    <xdr:to>
      <xdr:col>81</xdr:col>
      <xdr:colOff>101600</xdr:colOff>
      <xdr:row>84</xdr:row>
      <xdr:rowOff>77470</xdr:rowOff>
    </xdr:to>
    <xdr:sp macro="" textlink="">
      <xdr:nvSpPr>
        <xdr:cNvPr id="766" name="楕円 765">
          <a:extLst>
            <a:ext uri="{FF2B5EF4-FFF2-40B4-BE49-F238E27FC236}">
              <a16:creationId xmlns:a16="http://schemas.microsoft.com/office/drawing/2014/main" id="{02527C00-F918-4EE9-A01B-AB102517FC80}"/>
            </a:ext>
          </a:extLst>
        </xdr:cNvPr>
        <xdr:cNvSpPr/>
      </xdr:nvSpPr>
      <xdr:spPr>
        <a:xfrm>
          <a:off x="1543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26670</xdr:rowOff>
    </xdr:from>
    <xdr:to>
      <xdr:col>85</xdr:col>
      <xdr:colOff>127000</xdr:colOff>
      <xdr:row>84</xdr:row>
      <xdr:rowOff>57694</xdr:rowOff>
    </xdr:to>
    <xdr:cxnSp macro="">
      <xdr:nvCxnSpPr>
        <xdr:cNvPr id="767" name="直線コネクタ 766">
          <a:extLst>
            <a:ext uri="{FF2B5EF4-FFF2-40B4-BE49-F238E27FC236}">
              <a16:creationId xmlns:a16="http://schemas.microsoft.com/office/drawing/2014/main" id="{80B5A467-09B4-4B15-80D1-479153E81A52}"/>
            </a:ext>
          </a:extLst>
        </xdr:cNvPr>
        <xdr:cNvCxnSpPr/>
      </xdr:nvCxnSpPr>
      <xdr:spPr>
        <a:xfrm>
          <a:off x="15481300" y="144284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108131</xdr:rowOff>
    </xdr:from>
    <xdr:to>
      <xdr:col>76</xdr:col>
      <xdr:colOff>165100</xdr:colOff>
      <xdr:row>84</xdr:row>
      <xdr:rowOff>38281</xdr:rowOff>
    </xdr:to>
    <xdr:sp macro="" textlink="">
      <xdr:nvSpPr>
        <xdr:cNvPr id="768" name="楕円 767">
          <a:extLst>
            <a:ext uri="{FF2B5EF4-FFF2-40B4-BE49-F238E27FC236}">
              <a16:creationId xmlns:a16="http://schemas.microsoft.com/office/drawing/2014/main" id="{4FE26A4E-E781-4CE3-8A9A-39B0C7F6C31D}"/>
            </a:ext>
          </a:extLst>
        </xdr:cNvPr>
        <xdr:cNvSpPr/>
      </xdr:nvSpPr>
      <xdr:spPr>
        <a:xfrm>
          <a:off x="14541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158931</xdr:rowOff>
    </xdr:from>
    <xdr:to>
      <xdr:col>81</xdr:col>
      <xdr:colOff>50800</xdr:colOff>
      <xdr:row>84</xdr:row>
      <xdr:rowOff>26670</xdr:rowOff>
    </xdr:to>
    <xdr:cxnSp macro="">
      <xdr:nvCxnSpPr>
        <xdr:cNvPr id="769" name="直線コネクタ 768">
          <a:extLst>
            <a:ext uri="{FF2B5EF4-FFF2-40B4-BE49-F238E27FC236}">
              <a16:creationId xmlns:a16="http://schemas.microsoft.com/office/drawing/2014/main" id="{C798279F-4B4A-44B6-A7D5-E817369F9312}"/>
            </a:ext>
          </a:extLst>
        </xdr:cNvPr>
        <xdr:cNvCxnSpPr/>
      </xdr:nvCxnSpPr>
      <xdr:spPr>
        <a:xfrm>
          <a:off x="14592300" y="143892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68943</xdr:rowOff>
    </xdr:from>
    <xdr:to>
      <xdr:col>72</xdr:col>
      <xdr:colOff>38100</xdr:colOff>
      <xdr:row>83</xdr:row>
      <xdr:rowOff>170543</xdr:rowOff>
    </xdr:to>
    <xdr:sp macro="" textlink="">
      <xdr:nvSpPr>
        <xdr:cNvPr id="770" name="楕円 769">
          <a:extLst>
            <a:ext uri="{FF2B5EF4-FFF2-40B4-BE49-F238E27FC236}">
              <a16:creationId xmlns:a16="http://schemas.microsoft.com/office/drawing/2014/main" id="{DAC370E9-A512-4746-86BD-0852ABD8DC13}"/>
            </a:ext>
          </a:extLst>
        </xdr:cNvPr>
        <xdr:cNvSpPr/>
      </xdr:nvSpPr>
      <xdr:spPr>
        <a:xfrm>
          <a:off x="13652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119743</xdr:rowOff>
    </xdr:from>
    <xdr:to>
      <xdr:col>76</xdr:col>
      <xdr:colOff>114300</xdr:colOff>
      <xdr:row>83</xdr:row>
      <xdr:rowOff>158931</xdr:rowOff>
    </xdr:to>
    <xdr:cxnSp macro="">
      <xdr:nvCxnSpPr>
        <xdr:cNvPr id="771" name="直線コネクタ 770">
          <a:extLst>
            <a:ext uri="{FF2B5EF4-FFF2-40B4-BE49-F238E27FC236}">
              <a16:creationId xmlns:a16="http://schemas.microsoft.com/office/drawing/2014/main" id="{2A665C9B-7A89-4E02-AF3B-CAE22A6FF88B}"/>
            </a:ext>
          </a:extLst>
        </xdr:cNvPr>
        <xdr:cNvCxnSpPr/>
      </xdr:nvCxnSpPr>
      <xdr:spPr>
        <a:xfrm>
          <a:off x="13703300" y="143500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29755</xdr:rowOff>
    </xdr:from>
    <xdr:to>
      <xdr:col>67</xdr:col>
      <xdr:colOff>101600</xdr:colOff>
      <xdr:row>83</xdr:row>
      <xdr:rowOff>131355</xdr:rowOff>
    </xdr:to>
    <xdr:sp macro="" textlink="">
      <xdr:nvSpPr>
        <xdr:cNvPr id="772" name="楕円 771">
          <a:extLst>
            <a:ext uri="{FF2B5EF4-FFF2-40B4-BE49-F238E27FC236}">
              <a16:creationId xmlns:a16="http://schemas.microsoft.com/office/drawing/2014/main" id="{CDFAA958-9291-4D49-B3F7-37A67162CFA9}"/>
            </a:ext>
          </a:extLst>
        </xdr:cNvPr>
        <xdr:cNvSpPr/>
      </xdr:nvSpPr>
      <xdr:spPr>
        <a:xfrm>
          <a:off x="12763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80555</xdr:rowOff>
    </xdr:from>
    <xdr:to>
      <xdr:col>71</xdr:col>
      <xdr:colOff>177800</xdr:colOff>
      <xdr:row>83</xdr:row>
      <xdr:rowOff>119743</xdr:rowOff>
    </xdr:to>
    <xdr:cxnSp macro="">
      <xdr:nvCxnSpPr>
        <xdr:cNvPr id="773" name="直線コネクタ 772">
          <a:extLst>
            <a:ext uri="{FF2B5EF4-FFF2-40B4-BE49-F238E27FC236}">
              <a16:creationId xmlns:a16="http://schemas.microsoft.com/office/drawing/2014/main" id="{75AA5A6C-E6B9-420A-9597-9DA4DFEF555F}"/>
            </a:ext>
          </a:extLst>
        </xdr:cNvPr>
        <xdr:cNvCxnSpPr/>
      </xdr:nvCxnSpPr>
      <xdr:spPr>
        <a:xfrm>
          <a:off x="12814300" y="1431090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30315</xdr:rowOff>
    </xdr:from>
    <xdr:ext cx="405111" cy="259045"/>
    <xdr:sp macro="" textlink="">
      <xdr:nvSpPr>
        <xdr:cNvPr id="774" name="n_1aveValue【児童館】&#10;有形固定資産減価償却率">
          <a:extLst>
            <a:ext uri="{FF2B5EF4-FFF2-40B4-BE49-F238E27FC236}">
              <a16:creationId xmlns:a16="http://schemas.microsoft.com/office/drawing/2014/main" id="{66CED2A0-DF43-4991-A322-7C01F25BC3A2}"/>
            </a:ext>
          </a:extLst>
        </xdr:cNvPr>
        <xdr:cNvSpPr txBox="1"/>
      </xdr:nvSpPr>
      <xdr:spPr>
        <a:xfrm>
          <a:off x="152660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170741</xdr:rowOff>
    </xdr:from>
    <xdr:ext cx="405111" cy="259045"/>
    <xdr:sp macro="" textlink="">
      <xdr:nvSpPr>
        <xdr:cNvPr id="775" name="n_2aveValue【児童館】&#10;有形固定資産減価償却率">
          <a:extLst>
            <a:ext uri="{FF2B5EF4-FFF2-40B4-BE49-F238E27FC236}">
              <a16:creationId xmlns:a16="http://schemas.microsoft.com/office/drawing/2014/main" id="{5884993E-060C-4629-987A-9807FA62B3A3}"/>
            </a:ext>
          </a:extLst>
        </xdr:cNvPr>
        <xdr:cNvSpPr txBox="1"/>
      </xdr:nvSpPr>
      <xdr:spPr>
        <a:xfrm>
          <a:off x="14389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776" name="n_3aveValue【児童館】&#10;有形固定資産減価償却率">
          <a:extLst>
            <a:ext uri="{FF2B5EF4-FFF2-40B4-BE49-F238E27FC236}">
              <a16:creationId xmlns:a16="http://schemas.microsoft.com/office/drawing/2014/main" id="{0135A5D5-BA33-4CE0-BDCE-6F8FAB777ED9}"/>
            </a:ext>
          </a:extLst>
        </xdr:cNvPr>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77" name="n_4aveValue【児童館】&#10;有形固定資産減価償却率">
          <a:extLst>
            <a:ext uri="{FF2B5EF4-FFF2-40B4-BE49-F238E27FC236}">
              <a16:creationId xmlns:a16="http://schemas.microsoft.com/office/drawing/2014/main" id="{3C3937EC-8C31-4CDF-8977-8A319899110C}"/>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68597</xdr:rowOff>
    </xdr:from>
    <xdr:ext cx="405111" cy="259045"/>
    <xdr:sp macro="" textlink="">
      <xdr:nvSpPr>
        <xdr:cNvPr id="778" name="n_1mainValue【児童館】&#10;有形固定資産減価償却率">
          <a:extLst>
            <a:ext uri="{FF2B5EF4-FFF2-40B4-BE49-F238E27FC236}">
              <a16:creationId xmlns:a16="http://schemas.microsoft.com/office/drawing/2014/main" id="{AD5F6409-8122-4719-91E6-2258DDF65D76}"/>
            </a:ext>
          </a:extLst>
        </xdr:cNvPr>
        <xdr:cNvSpPr txBox="1"/>
      </xdr:nvSpPr>
      <xdr:spPr>
        <a:xfrm>
          <a:off x="15266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29408</xdr:rowOff>
    </xdr:from>
    <xdr:ext cx="405111" cy="259045"/>
    <xdr:sp macro="" textlink="">
      <xdr:nvSpPr>
        <xdr:cNvPr id="779" name="n_2mainValue【児童館】&#10;有形固定資産減価償却率">
          <a:extLst>
            <a:ext uri="{FF2B5EF4-FFF2-40B4-BE49-F238E27FC236}">
              <a16:creationId xmlns:a16="http://schemas.microsoft.com/office/drawing/2014/main" id="{7CEF3C78-34C4-4010-96B9-E3BC9D94F6C1}"/>
            </a:ext>
          </a:extLst>
        </xdr:cNvPr>
        <xdr:cNvSpPr txBox="1"/>
      </xdr:nvSpPr>
      <xdr:spPr>
        <a:xfrm>
          <a:off x="14389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161670</xdr:rowOff>
    </xdr:from>
    <xdr:ext cx="405111" cy="259045"/>
    <xdr:sp macro="" textlink="">
      <xdr:nvSpPr>
        <xdr:cNvPr id="780" name="n_3mainValue【児童館】&#10;有形固定資産減価償却率">
          <a:extLst>
            <a:ext uri="{FF2B5EF4-FFF2-40B4-BE49-F238E27FC236}">
              <a16:creationId xmlns:a16="http://schemas.microsoft.com/office/drawing/2014/main" id="{5B111EBF-8AEA-4D88-B037-1F2450E29066}"/>
            </a:ext>
          </a:extLst>
        </xdr:cNvPr>
        <xdr:cNvSpPr txBox="1"/>
      </xdr:nvSpPr>
      <xdr:spPr>
        <a:xfrm>
          <a:off x="13500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122482</xdr:rowOff>
    </xdr:from>
    <xdr:ext cx="405111" cy="259045"/>
    <xdr:sp macro="" textlink="">
      <xdr:nvSpPr>
        <xdr:cNvPr id="781" name="n_4mainValue【児童館】&#10;有形固定資産減価償却率">
          <a:extLst>
            <a:ext uri="{FF2B5EF4-FFF2-40B4-BE49-F238E27FC236}">
              <a16:creationId xmlns:a16="http://schemas.microsoft.com/office/drawing/2014/main" id="{E03D8717-E75B-4CFD-9462-4E5819714E83}"/>
            </a:ext>
          </a:extLst>
        </xdr:cNvPr>
        <xdr:cNvSpPr txBox="1"/>
      </xdr:nvSpPr>
      <xdr:spPr>
        <a:xfrm>
          <a:off x="12611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FA5FEFDB-7C83-4252-B5C0-36CD068FBC5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59B9F90-BCBE-407B-B822-A53126D872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F5798775-EFD5-48A6-9E8C-7F79969732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E8433FBF-FE9D-4A61-ABCC-475B8823913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AD48398F-FC9B-48A8-B223-E0F3E5690F0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9ADC8E79-205B-4259-8C24-CB34AFF3CE9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FE27ED2A-D08E-4A4E-BB9F-6E7411BA14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E59111EA-3199-4D0A-93A4-7CE153FF7C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D201CFAC-7927-4B9A-93E5-9EAD3B6FC84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A4E1B93B-D5FB-438C-93F4-539ACAB775F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37DF2DC1-75D9-4176-8B84-8AF423737DE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CA697A21-199F-4C9C-BB6A-E3DC4AC4EB1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1BD27700-AE1C-4FBE-8F84-13F7B870CF1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744C0F6C-FB6A-4667-82FA-0BC08B4C1D8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49BB8A0E-E06F-43C0-96E8-4B38E70B670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8BD24027-2CB0-4958-9850-D526ECAC93E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90D4ECF3-E608-4256-9540-82FC0442AA1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9E216C2D-49B2-45E7-90CF-ED36C0118F1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96ED4E6E-69AD-49B0-8301-520B1B6C4C6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20FA85F9-2F56-4969-97D5-2431135B9C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C11F1459-E494-4F1B-8C41-6316F1EA25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3" name="直線コネクタ 802">
          <a:extLst>
            <a:ext uri="{FF2B5EF4-FFF2-40B4-BE49-F238E27FC236}">
              <a16:creationId xmlns:a16="http://schemas.microsoft.com/office/drawing/2014/main" id="{C7BA8149-05A5-49F8-9FFC-74CE684BE793}"/>
            </a:ext>
          </a:extLst>
        </xdr:cNvPr>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4" name="【児童館】&#10;一人当たり面積最小値テキスト">
          <a:extLst>
            <a:ext uri="{FF2B5EF4-FFF2-40B4-BE49-F238E27FC236}">
              <a16:creationId xmlns:a16="http://schemas.microsoft.com/office/drawing/2014/main" id="{F72283AC-B802-4811-A7AC-EEB721EBDA3E}"/>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5" name="直線コネクタ 804">
          <a:extLst>
            <a:ext uri="{FF2B5EF4-FFF2-40B4-BE49-F238E27FC236}">
              <a16:creationId xmlns:a16="http://schemas.microsoft.com/office/drawing/2014/main" id="{D118D8D9-0560-4533-B3D7-AFD15D2908B2}"/>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6" name="【児童館】&#10;一人当たり面積最大値テキスト">
          <a:extLst>
            <a:ext uri="{FF2B5EF4-FFF2-40B4-BE49-F238E27FC236}">
              <a16:creationId xmlns:a16="http://schemas.microsoft.com/office/drawing/2014/main" id="{2B616BDF-D55C-41C4-AC27-B12C9CF18C67}"/>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7" name="直線コネクタ 806">
          <a:extLst>
            <a:ext uri="{FF2B5EF4-FFF2-40B4-BE49-F238E27FC236}">
              <a16:creationId xmlns:a16="http://schemas.microsoft.com/office/drawing/2014/main" id="{5508D43E-8D87-45D6-BD1B-B7298E5F1F5C}"/>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08" name="【児童館】&#10;一人当たり面積平均値テキスト">
          <a:extLst>
            <a:ext uri="{FF2B5EF4-FFF2-40B4-BE49-F238E27FC236}">
              <a16:creationId xmlns:a16="http://schemas.microsoft.com/office/drawing/2014/main" id="{024B7389-D804-4B31-A72B-C548517DB2B8}"/>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09" name="フローチャート: 判断 808">
          <a:extLst>
            <a:ext uri="{FF2B5EF4-FFF2-40B4-BE49-F238E27FC236}">
              <a16:creationId xmlns:a16="http://schemas.microsoft.com/office/drawing/2014/main" id="{4C5F4393-34C2-4141-AFBF-49124C909B69}"/>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0" name="フローチャート: 判断 809">
          <a:extLst>
            <a:ext uri="{FF2B5EF4-FFF2-40B4-BE49-F238E27FC236}">
              <a16:creationId xmlns:a16="http://schemas.microsoft.com/office/drawing/2014/main" id="{CB25B037-0AFA-4FDA-A423-CF437B5B38B7}"/>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1" name="フローチャート: 判断 810">
          <a:extLst>
            <a:ext uri="{FF2B5EF4-FFF2-40B4-BE49-F238E27FC236}">
              <a16:creationId xmlns:a16="http://schemas.microsoft.com/office/drawing/2014/main" id="{9E4EC810-268B-4B55-A22F-6483432A15EE}"/>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2" name="フローチャート: 判断 811">
          <a:extLst>
            <a:ext uri="{FF2B5EF4-FFF2-40B4-BE49-F238E27FC236}">
              <a16:creationId xmlns:a16="http://schemas.microsoft.com/office/drawing/2014/main" id="{D01E0D96-E24C-4FA8-B7C5-A75C37A368AD}"/>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3" name="フローチャート: 判断 812">
          <a:extLst>
            <a:ext uri="{FF2B5EF4-FFF2-40B4-BE49-F238E27FC236}">
              <a16:creationId xmlns:a16="http://schemas.microsoft.com/office/drawing/2014/main" id="{9B0EA165-B199-467E-8009-F2336C278AEC}"/>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D6F1F1B-DE6D-41FB-8D1A-64CA69F4A1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FFCEC77-51B3-4A47-A3C2-B974BFAE02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AB5D24D-DDF5-46CB-829F-7A95ACBA904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DA5C60D-FB19-4629-A99F-99C72C1DAE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91F9753-6F9E-46FF-9E57-359715012F3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19" name="楕円 818">
          <a:extLst>
            <a:ext uri="{FF2B5EF4-FFF2-40B4-BE49-F238E27FC236}">
              <a16:creationId xmlns:a16="http://schemas.microsoft.com/office/drawing/2014/main" id="{4C9DC712-F8E9-4EC0-A57C-3FD4091B2F47}"/>
            </a:ext>
          </a:extLst>
        </xdr:cNvPr>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820" name="【児童館】&#10;一人当たり面積該当値テキスト">
          <a:extLst>
            <a:ext uri="{FF2B5EF4-FFF2-40B4-BE49-F238E27FC236}">
              <a16:creationId xmlns:a16="http://schemas.microsoft.com/office/drawing/2014/main" id="{95D8AE79-E808-47E5-B472-76FC662FFEC0}"/>
            </a:ext>
          </a:extLst>
        </xdr:cNvPr>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821" name="楕円 820">
          <a:extLst>
            <a:ext uri="{FF2B5EF4-FFF2-40B4-BE49-F238E27FC236}">
              <a16:creationId xmlns:a16="http://schemas.microsoft.com/office/drawing/2014/main" id="{EA6E0D63-7883-4CA4-A733-7F0D56A1D8B7}"/>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822" name="直線コネクタ 821">
          <a:extLst>
            <a:ext uri="{FF2B5EF4-FFF2-40B4-BE49-F238E27FC236}">
              <a16:creationId xmlns:a16="http://schemas.microsoft.com/office/drawing/2014/main" id="{6AD8BF30-CBC5-4351-A624-452AD6AF0EFD}"/>
            </a:ext>
          </a:extLst>
        </xdr:cNvPr>
        <xdr:cNvCxnSpPr/>
      </xdr:nvCxnSpPr>
      <xdr:spPr>
        <a:xfrm>
          <a:off x="21323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823" name="楕円 822">
          <a:extLst>
            <a:ext uri="{FF2B5EF4-FFF2-40B4-BE49-F238E27FC236}">
              <a16:creationId xmlns:a16="http://schemas.microsoft.com/office/drawing/2014/main" id="{B2B20B34-A2F7-4205-AEA8-9331DA77187E}"/>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60961</xdr:rowOff>
    </xdr:to>
    <xdr:cxnSp macro="">
      <xdr:nvCxnSpPr>
        <xdr:cNvPr id="824" name="直線コネクタ 823">
          <a:extLst>
            <a:ext uri="{FF2B5EF4-FFF2-40B4-BE49-F238E27FC236}">
              <a16:creationId xmlns:a16="http://schemas.microsoft.com/office/drawing/2014/main" id="{D837D1C0-27A1-4EB5-9264-F255EDF369B5}"/>
            </a:ext>
          </a:extLst>
        </xdr:cNvPr>
        <xdr:cNvCxnSpPr/>
      </xdr:nvCxnSpPr>
      <xdr:spPr>
        <a:xfrm flipV="1">
          <a:off x="20434300" y="14439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5" name="楕円 824">
          <a:extLst>
            <a:ext uri="{FF2B5EF4-FFF2-40B4-BE49-F238E27FC236}">
              <a16:creationId xmlns:a16="http://schemas.microsoft.com/office/drawing/2014/main" id="{ACA03E28-5E45-4DB5-AC46-0E90AFF79558}"/>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826" name="直線コネクタ 825">
          <a:extLst>
            <a:ext uri="{FF2B5EF4-FFF2-40B4-BE49-F238E27FC236}">
              <a16:creationId xmlns:a16="http://schemas.microsoft.com/office/drawing/2014/main" id="{9F60A8C6-C4C7-4256-B063-AA27521BF641}"/>
            </a:ext>
          </a:extLst>
        </xdr:cNvPr>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27" name="楕円 826">
          <a:extLst>
            <a:ext uri="{FF2B5EF4-FFF2-40B4-BE49-F238E27FC236}">
              <a16:creationId xmlns:a16="http://schemas.microsoft.com/office/drawing/2014/main" id="{D3E5A6F1-073B-46E5-8DC1-C2F1CFAF76BC}"/>
            </a:ext>
          </a:extLst>
        </xdr:cNvPr>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828" name="直線コネクタ 827">
          <a:extLst>
            <a:ext uri="{FF2B5EF4-FFF2-40B4-BE49-F238E27FC236}">
              <a16:creationId xmlns:a16="http://schemas.microsoft.com/office/drawing/2014/main" id="{ABAAF586-56E9-42BB-9AFC-65296540C5D8}"/>
            </a:ext>
          </a:extLst>
        </xdr:cNvPr>
        <xdr:cNvCxnSpPr/>
      </xdr:nvCxnSpPr>
      <xdr:spPr>
        <a:xfrm>
          <a:off x="18656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29" name="n_1aveValue【児童館】&#10;一人当たり面積">
          <a:extLst>
            <a:ext uri="{FF2B5EF4-FFF2-40B4-BE49-F238E27FC236}">
              <a16:creationId xmlns:a16="http://schemas.microsoft.com/office/drawing/2014/main" id="{663AED19-BE32-4B8A-A004-DD6434CE05F7}"/>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0" name="n_2aveValue【児童館】&#10;一人当たり面積">
          <a:extLst>
            <a:ext uri="{FF2B5EF4-FFF2-40B4-BE49-F238E27FC236}">
              <a16:creationId xmlns:a16="http://schemas.microsoft.com/office/drawing/2014/main" id="{097CBFA6-B941-4427-B2C7-1BA5FAD57E01}"/>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1" name="n_3aveValue【児童館】&#10;一人当たり面積">
          <a:extLst>
            <a:ext uri="{FF2B5EF4-FFF2-40B4-BE49-F238E27FC236}">
              <a16:creationId xmlns:a16="http://schemas.microsoft.com/office/drawing/2014/main" id="{1E5B183F-6915-4F8A-82D9-7E7902BB6E36}"/>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2" name="n_4aveValue【児童館】&#10;一人当たり面積">
          <a:extLst>
            <a:ext uri="{FF2B5EF4-FFF2-40B4-BE49-F238E27FC236}">
              <a16:creationId xmlns:a16="http://schemas.microsoft.com/office/drawing/2014/main" id="{CE4760C0-1280-4E88-A1A2-0655776BE0F5}"/>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833" name="n_1mainValue【児童館】&#10;一人当たり面積">
          <a:extLst>
            <a:ext uri="{FF2B5EF4-FFF2-40B4-BE49-F238E27FC236}">
              <a16:creationId xmlns:a16="http://schemas.microsoft.com/office/drawing/2014/main" id="{1CFA8552-1E1E-4D47-A314-3D256A76DC1F}"/>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834" name="n_2mainValue【児童館】&#10;一人当たり面積">
          <a:extLst>
            <a:ext uri="{FF2B5EF4-FFF2-40B4-BE49-F238E27FC236}">
              <a16:creationId xmlns:a16="http://schemas.microsoft.com/office/drawing/2014/main" id="{03A78FB6-5A7B-4D40-8906-6E6EF749F0DF}"/>
            </a:ext>
          </a:extLst>
        </xdr:cNvPr>
        <xdr:cNvSpPr txBox="1"/>
      </xdr:nvSpPr>
      <xdr:spPr>
        <a:xfrm>
          <a:off x="20199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35" name="n_3mainValue【児童館】&#10;一人当たり面積">
          <a:extLst>
            <a:ext uri="{FF2B5EF4-FFF2-40B4-BE49-F238E27FC236}">
              <a16:creationId xmlns:a16="http://schemas.microsoft.com/office/drawing/2014/main" id="{ACCA3ADA-4F10-47BB-8C34-63CDCCA5C506}"/>
            </a:ext>
          </a:extLst>
        </xdr:cNvPr>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6" name="n_4mainValue【児童館】&#10;一人当たり面積">
          <a:extLst>
            <a:ext uri="{FF2B5EF4-FFF2-40B4-BE49-F238E27FC236}">
              <a16:creationId xmlns:a16="http://schemas.microsoft.com/office/drawing/2014/main" id="{A3C231D9-9721-47B2-B0A5-C5216687D144}"/>
            </a:ext>
          </a:extLst>
        </xdr:cNvPr>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5C9D0F46-D896-4991-AD74-2BB28A9E27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6AAF8F63-DEE7-49BD-A435-D73B8CD511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DAF9A96E-DABA-4A1B-9DA4-C9FDE96849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D11A5289-045C-4CFD-9BC2-775F648A48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FDC907F7-C12E-4FDD-91CF-C1DED0749C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A5D1BD23-35F5-414F-A224-2F526A3939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47D1DFD9-C846-4C3C-A9C9-7FB20B15077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6D99090A-4A09-47BA-8B58-78C9328990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3999735E-F5C0-4065-9A5F-FD99A063C24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1A63DFF7-2643-4822-9F5D-5EF6AD26A0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7" name="テキスト ボックス 846">
          <a:extLst>
            <a:ext uri="{FF2B5EF4-FFF2-40B4-BE49-F238E27FC236}">
              <a16:creationId xmlns:a16="http://schemas.microsoft.com/office/drawing/2014/main" id="{4FFE3B3D-A3FF-4ECA-8669-C1BF0C9E02AB}"/>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3C8C139C-13AB-4B61-ABC1-46037B2A294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9" name="テキスト ボックス 848">
          <a:extLst>
            <a:ext uri="{FF2B5EF4-FFF2-40B4-BE49-F238E27FC236}">
              <a16:creationId xmlns:a16="http://schemas.microsoft.com/office/drawing/2014/main" id="{DD78D1E5-4A74-445F-8203-93C33BF3C858}"/>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F7718B46-EA7A-48A3-8043-7DA60947207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218AF208-5DD5-4F98-A452-E397C47C9DD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C2931A4D-EC61-4BB8-A61A-6966E28724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59CF5C59-EBB2-43BE-8C69-90174BB316E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0598923B-98CB-498A-A3D9-57D5229914E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FCC6FDB2-F409-4467-B282-A8637C67B73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AC330418-692D-4190-B3D4-A0232BF3A78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F2DBC72D-8B37-4868-8C62-1507FBA81B3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813F923B-245C-4AB5-AF42-2C33C2E6F44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9" name="テキスト ボックス 858">
          <a:extLst>
            <a:ext uri="{FF2B5EF4-FFF2-40B4-BE49-F238E27FC236}">
              <a16:creationId xmlns:a16="http://schemas.microsoft.com/office/drawing/2014/main" id="{C7984E11-8ECE-4EA3-9F16-A15E2C20A576}"/>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FC7D59AD-B478-481E-BE76-B7FCFEE66E8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A7759D25-A16D-4DDD-865B-07C59FB11E3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91C90BFA-F658-4BAC-8511-2210E65B01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863" name="直線コネクタ 862">
          <a:extLst>
            <a:ext uri="{FF2B5EF4-FFF2-40B4-BE49-F238E27FC236}">
              <a16:creationId xmlns:a16="http://schemas.microsoft.com/office/drawing/2014/main" id="{CCB22FB3-F824-4E42-A33E-574F21F8F664}"/>
            </a:ext>
          </a:extLst>
        </xdr:cNvPr>
        <xdr:cNvCxnSpPr/>
      </xdr:nvCxnSpPr>
      <xdr:spPr>
        <a:xfrm flipV="1">
          <a:off x="16318864" y="17185277"/>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64" name="【公民館】&#10;有形固定資産減価償却率最小値テキスト">
          <a:extLst>
            <a:ext uri="{FF2B5EF4-FFF2-40B4-BE49-F238E27FC236}">
              <a16:creationId xmlns:a16="http://schemas.microsoft.com/office/drawing/2014/main" id="{5A6520B6-7110-4112-B35F-D683F2FD14F3}"/>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65" name="直線コネクタ 864">
          <a:extLst>
            <a:ext uri="{FF2B5EF4-FFF2-40B4-BE49-F238E27FC236}">
              <a16:creationId xmlns:a16="http://schemas.microsoft.com/office/drawing/2014/main" id="{6CFF8273-1F70-4D66-AF2A-44E038D535FE}"/>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866" name="【公民館】&#10;有形固定資産減価償却率最大値テキスト">
          <a:extLst>
            <a:ext uri="{FF2B5EF4-FFF2-40B4-BE49-F238E27FC236}">
              <a16:creationId xmlns:a16="http://schemas.microsoft.com/office/drawing/2014/main" id="{0965A65B-2501-40A6-81FE-A55C3CB44719}"/>
            </a:ext>
          </a:extLst>
        </xdr:cNvPr>
        <xdr:cNvSpPr txBox="1"/>
      </xdr:nvSpPr>
      <xdr:spPr>
        <a:xfrm>
          <a:off x="16357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7" name="直線コネクタ 866">
          <a:extLst>
            <a:ext uri="{FF2B5EF4-FFF2-40B4-BE49-F238E27FC236}">
              <a16:creationId xmlns:a16="http://schemas.microsoft.com/office/drawing/2014/main" id="{5ABA913D-D1C3-4E0D-967A-C291E4D36C75}"/>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868" name="【公民館】&#10;有形固定資産減価償却率平均値テキスト">
          <a:extLst>
            <a:ext uri="{FF2B5EF4-FFF2-40B4-BE49-F238E27FC236}">
              <a16:creationId xmlns:a16="http://schemas.microsoft.com/office/drawing/2014/main" id="{993F5A26-FCDB-41DF-9CB1-398CDEAC90CD}"/>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869" name="フローチャート: 判断 868">
          <a:extLst>
            <a:ext uri="{FF2B5EF4-FFF2-40B4-BE49-F238E27FC236}">
              <a16:creationId xmlns:a16="http://schemas.microsoft.com/office/drawing/2014/main" id="{B0EB8AA4-6D21-4259-9180-778EDFA453D4}"/>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870" name="フローチャート: 判断 869">
          <a:extLst>
            <a:ext uri="{FF2B5EF4-FFF2-40B4-BE49-F238E27FC236}">
              <a16:creationId xmlns:a16="http://schemas.microsoft.com/office/drawing/2014/main" id="{0085AE48-5B39-4808-AC75-422656A8C680}"/>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71" name="フローチャート: 判断 870">
          <a:extLst>
            <a:ext uri="{FF2B5EF4-FFF2-40B4-BE49-F238E27FC236}">
              <a16:creationId xmlns:a16="http://schemas.microsoft.com/office/drawing/2014/main" id="{B6D2BA34-577E-481F-8CD4-17EE0B14D103}"/>
            </a:ext>
          </a:extLst>
        </xdr:cNvPr>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72" name="フローチャート: 判断 871">
          <a:extLst>
            <a:ext uri="{FF2B5EF4-FFF2-40B4-BE49-F238E27FC236}">
              <a16:creationId xmlns:a16="http://schemas.microsoft.com/office/drawing/2014/main" id="{98ECC3C9-65E1-4494-BBE7-C9E249DADF6C}"/>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3" name="フローチャート: 判断 872">
          <a:extLst>
            <a:ext uri="{FF2B5EF4-FFF2-40B4-BE49-F238E27FC236}">
              <a16:creationId xmlns:a16="http://schemas.microsoft.com/office/drawing/2014/main" id="{FFE25DAD-892E-4357-9644-F5A76C0C0D5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EE4C6C0-82EE-46A5-B034-3FB753BB2C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8752BCB-95D2-4A3D-B031-6F99DFE6C9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D5FB17D-1A98-4168-B8F3-FAAD6326DA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A91C7B8-27F5-4ABE-A2F0-EEAAB3A83A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5170F65-80F1-4247-AB8A-D22196F34DA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79" name="楕円 878">
          <a:extLst>
            <a:ext uri="{FF2B5EF4-FFF2-40B4-BE49-F238E27FC236}">
              <a16:creationId xmlns:a16="http://schemas.microsoft.com/office/drawing/2014/main" id="{2702F32C-F84B-4931-8C1E-BCCB8B00064E}"/>
            </a:ext>
          </a:extLst>
        </xdr:cNvPr>
        <xdr:cNvSpPr/>
      </xdr:nvSpPr>
      <xdr:spPr>
        <a:xfrm>
          <a:off x="16268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80" name="【公民館】&#10;有形固定資産減価償却率該当値テキスト">
          <a:extLst>
            <a:ext uri="{FF2B5EF4-FFF2-40B4-BE49-F238E27FC236}">
              <a16:creationId xmlns:a16="http://schemas.microsoft.com/office/drawing/2014/main" id="{9CEBA615-DB3E-4BF1-A246-8C04B2D7233A}"/>
            </a:ext>
          </a:extLst>
        </xdr:cNvPr>
        <xdr:cNvSpPr txBox="1"/>
      </xdr:nvSpPr>
      <xdr:spPr>
        <a:xfrm>
          <a:off x="16357600"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881" name="楕円 880">
          <a:extLst>
            <a:ext uri="{FF2B5EF4-FFF2-40B4-BE49-F238E27FC236}">
              <a16:creationId xmlns:a16="http://schemas.microsoft.com/office/drawing/2014/main" id="{5B0F7B54-BE99-4E15-97ED-3DDE1E871BC7}"/>
            </a:ext>
          </a:extLst>
        </xdr:cNvPr>
        <xdr:cNvSpPr/>
      </xdr:nvSpPr>
      <xdr:spPr>
        <a:xfrm>
          <a:off x="15430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95794</xdr:rowOff>
    </xdr:to>
    <xdr:cxnSp macro="">
      <xdr:nvCxnSpPr>
        <xdr:cNvPr id="882" name="直線コネクタ 881">
          <a:extLst>
            <a:ext uri="{FF2B5EF4-FFF2-40B4-BE49-F238E27FC236}">
              <a16:creationId xmlns:a16="http://schemas.microsoft.com/office/drawing/2014/main" id="{34DBB4B9-2CD8-4F8E-A1F6-6DE269AAA83B}"/>
            </a:ext>
          </a:extLst>
        </xdr:cNvPr>
        <xdr:cNvCxnSpPr/>
      </xdr:nvCxnSpPr>
      <xdr:spPr>
        <a:xfrm>
          <a:off x="15481300" y="182237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131536</xdr:rowOff>
    </xdr:from>
    <xdr:to>
      <xdr:col>76</xdr:col>
      <xdr:colOff>165100</xdr:colOff>
      <xdr:row>106</xdr:row>
      <xdr:rowOff>61686</xdr:rowOff>
    </xdr:to>
    <xdr:sp macro="" textlink="">
      <xdr:nvSpPr>
        <xdr:cNvPr id="883" name="楕円 882">
          <a:extLst>
            <a:ext uri="{FF2B5EF4-FFF2-40B4-BE49-F238E27FC236}">
              <a16:creationId xmlns:a16="http://schemas.microsoft.com/office/drawing/2014/main" id="{CC01806C-3CE9-42DC-8C9C-12F28FE05DFD}"/>
            </a:ext>
          </a:extLst>
        </xdr:cNvPr>
        <xdr:cNvSpPr/>
      </xdr:nvSpPr>
      <xdr:spPr>
        <a:xfrm>
          <a:off x="14541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10886</xdr:rowOff>
    </xdr:from>
    <xdr:to>
      <xdr:col>81</xdr:col>
      <xdr:colOff>50800</xdr:colOff>
      <xdr:row>106</xdr:row>
      <xdr:rowOff>50074</xdr:rowOff>
    </xdr:to>
    <xdr:cxnSp macro="">
      <xdr:nvCxnSpPr>
        <xdr:cNvPr id="884" name="直線コネクタ 883">
          <a:extLst>
            <a:ext uri="{FF2B5EF4-FFF2-40B4-BE49-F238E27FC236}">
              <a16:creationId xmlns:a16="http://schemas.microsoft.com/office/drawing/2014/main" id="{010E150E-D1B9-434C-91F5-83D700D56F8A}"/>
            </a:ext>
          </a:extLst>
        </xdr:cNvPr>
        <xdr:cNvCxnSpPr/>
      </xdr:nvCxnSpPr>
      <xdr:spPr>
        <a:xfrm>
          <a:off x="14592300" y="181845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87449</xdr:rowOff>
    </xdr:from>
    <xdr:to>
      <xdr:col>72</xdr:col>
      <xdr:colOff>38100</xdr:colOff>
      <xdr:row>107</xdr:row>
      <xdr:rowOff>17599</xdr:rowOff>
    </xdr:to>
    <xdr:sp macro="" textlink="">
      <xdr:nvSpPr>
        <xdr:cNvPr id="885" name="楕円 884">
          <a:extLst>
            <a:ext uri="{FF2B5EF4-FFF2-40B4-BE49-F238E27FC236}">
              <a16:creationId xmlns:a16="http://schemas.microsoft.com/office/drawing/2014/main" id="{8EF251D4-04BB-41EF-966D-227B03DBB2CB}"/>
            </a:ext>
          </a:extLst>
        </xdr:cNvPr>
        <xdr:cNvSpPr/>
      </xdr:nvSpPr>
      <xdr:spPr>
        <a:xfrm>
          <a:off x="1365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10886</xdr:rowOff>
    </xdr:from>
    <xdr:to>
      <xdr:col>76</xdr:col>
      <xdr:colOff>114300</xdr:colOff>
      <xdr:row>106</xdr:row>
      <xdr:rowOff>138249</xdr:rowOff>
    </xdr:to>
    <xdr:cxnSp macro="">
      <xdr:nvCxnSpPr>
        <xdr:cNvPr id="886" name="直線コネクタ 885">
          <a:extLst>
            <a:ext uri="{FF2B5EF4-FFF2-40B4-BE49-F238E27FC236}">
              <a16:creationId xmlns:a16="http://schemas.microsoft.com/office/drawing/2014/main" id="{6BEBFD1E-56FD-4DB7-A70C-D907505577ED}"/>
            </a:ext>
          </a:extLst>
        </xdr:cNvPr>
        <xdr:cNvCxnSpPr/>
      </xdr:nvCxnSpPr>
      <xdr:spPr>
        <a:xfrm flipV="1">
          <a:off x="13703300" y="1818458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48261</xdr:rowOff>
    </xdr:from>
    <xdr:to>
      <xdr:col>67</xdr:col>
      <xdr:colOff>101600</xdr:colOff>
      <xdr:row>106</xdr:row>
      <xdr:rowOff>149861</xdr:rowOff>
    </xdr:to>
    <xdr:sp macro="" textlink="">
      <xdr:nvSpPr>
        <xdr:cNvPr id="887" name="楕円 886">
          <a:extLst>
            <a:ext uri="{FF2B5EF4-FFF2-40B4-BE49-F238E27FC236}">
              <a16:creationId xmlns:a16="http://schemas.microsoft.com/office/drawing/2014/main" id="{102FD07B-0AD1-425D-B167-7C3162814EF8}"/>
            </a:ext>
          </a:extLst>
        </xdr:cNvPr>
        <xdr:cNvSpPr/>
      </xdr:nvSpPr>
      <xdr:spPr>
        <a:xfrm>
          <a:off x="1276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99061</xdr:rowOff>
    </xdr:from>
    <xdr:to>
      <xdr:col>71</xdr:col>
      <xdr:colOff>177800</xdr:colOff>
      <xdr:row>106</xdr:row>
      <xdr:rowOff>138249</xdr:rowOff>
    </xdr:to>
    <xdr:cxnSp macro="">
      <xdr:nvCxnSpPr>
        <xdr:cNvPr id="888" name="直線コネクタ 887">
          <a:extLst>
            <a:ext uri="{FF2B5EF4-FFF2-40B4-BE49-F238E27FC236}">
              <a16:creationId xmlns:a16="http://schemas.microsoft.com/office/drawing/2014/main" id="{6883B8D5-F53F-4AC7-B279-A2F2C30F59A7}"/>
            </a:ext>
          </a:extLst>
        </xdr:cNvPr>
        <xdr:cNvCxnSpPr/>
      </xdr:nvCxnSpPr>
      <xdr:spPr>
        <a:xfrm>
          <a:off x="12814300" y="1827276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168020</xdr:rowOff>
    </xdr:from>
    <xdr:ext cx="405111" cy="259045"/>
    <xdr:sp macro="" textlink="">
      <xdr:nvSpPr>
        <xdr:cNvPr id="889" name="n_1aveValue【公民館】&#10;有形固定資産減価償却率">
          <a:extLst>
            <a:ext uri="{FF2B5EF4-FFF2-40B4-BE49-F238E27FC236}">
              <a16:creationId xmlns:a16="http://schemas.microsoft.com/office/drawing/2014/main" id="{721D8944-7385-4AC7-9BEC-DA1EE3EFF785}"/>
            </a:ext>
          </a:extLst>
        </xdr:cNvPr>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890" name="n_2aveValue【公民館】&#10;有形固定資産減価償却率">
          <a:extLst>
            <a:ext uri="{FF2B5EF4-FFF2-40B4-BE49-F238E27FC236}">
              <a16:creationId xmlns:a16="http://schemas.microsoft.com/office/drawing/2014/main" id="{A9B95BD1-C988-4B04-BCEB-97B0842A7B96}"/>
            </a:ext>
          </a:extLst>
        </xdr:cNvPr>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91" name="n_3aveValue【公民館】&#10;有形固定資産減価償却率">
          <a:extLst>
            <a:ext uri="{FF2B5EF4-FFF2-40B4-BE49-F238E27FC236}">
              <a16:creationId xmlns:a16="http://schemas.microsoft.com/office/drawing/2014/main" id="{26F1471E-28F7-4FD3-BBD5-AD9DED0B5C12}"/>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92" name="n_4aveValue【公民館】&#10;有形固定資産減価償却率">
          <a:extLst>
            <a:ext uri="{FF2B5EF4-FFF2-40B4-BE49-F238E27FC236}">
              <a16:creationId xmlns:a16="http://schemas.microsoft.com/office/drawing/2014/main" id="{5CC303AE-E2BB-4088-87C7-51E7CEEA79DE}"/>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92001</xdr:rowOff>
    </xdr:from>
    <xdr:ext cx="405111" cy="259045"/>
    <xdr:sp macro="" textlink="">
      <xdr:nvSpPr>
        <xdr:cNvPr id="893" name="n_1mainValue【公民館】&#10;有形固定資産減価償却率">
          <a:extLst>
            <a:ext uri="{FF2B5EF4-FFF2-40B4-BE49-F238E27FC236}">
              <a16:creationId xmlns:a16="http://schemas.microsoft.com/office/drawing/2014/main" id="{18BC9C89-FD2D-49DA-A917-6CD8F299659A}"/>
            </a:ext>
          </a:extLst>
        </xdr:cNvPr>
        <xdr:cNvSpPr txBox="1"/>
      </xdr:nvSpPr>
      <xdr:spPr>
        <a:xfrm>
          <a:off x="152660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52813</xdr:rowOff>
    </xdr:from>
    <xdr:ext cx="405111" cy="259045"/>
    <xdr:sp macro="" textlink="">
      <xdr:nvSpPr>
        <xdr:cNvPr id="894" name="n_2mainValue【公民館】&#10;有形固定資産減価償却率">
          <a:extLst>
            <a:ext uri="{FF2B5EF4-FFF2-40B4-BE49-F238E27FC236}">
              <a16:creationId xmlns:a16="http://schemas.microsoft.com/office/drawing/2014/main" id="{0CD9C1E4-56FB-4FA6-8C1F-FD0A9B3E047F}"/>
            </a:ext>
          </a:extLst>
        </xdr:cNvPr>
        <xdr:cNvSpPr txBox="1"/>
      </xdr:nvSpPr>
      <xdr:spPr>
        <a:xfrm>
          <a:off x="14389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8726</xdr:rowOff>
    </xdr:from>
    <xdr:ext cx="405111" cy="259045"/>
    <xdr:sp macro="" textlink="">
      <xdr:nvSpPr>
        <xdr:cNvPr id="895" name="n_3mainValue【公民館】&#10;有形固定資産減価償却率">
          <a:extLst>
            <a:ext uri="{FF2B5EF4-FFF2-40B4-BE49-F238E27FC236}">
              <a16:creationId xmlns:a16="http://schemas.microsoft.com/office/drawing/2014/main" id="{F604E077-F331-456F-842F-8364FC49978E}"/>
            </a:ext>
          </a:extLst>
        </xdr:cNvPr>
        <xdr:cNvSpPr txBox="1"/>
      </xdr:nvSpPr>
      <xdr:spPr>
        <a:xfrm>
          <a:off x="13500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140988</xdr:rowOff>
    </xdr:from>
    <xdr:ext cx="405111" cy="259045"/>
    <xdr:sp macro="" textlink="">
      <xdr:nvSpPr>
        <xdr:cNvPr id="896" name="n_4mainValue【公民館】&#10;有形固定資産減価償却率">
          <a:extLst>
            <a:ext uri="{FF2B5EF4-FFF2-40B4-BE49-F238E27FC236}">
              <a16:creationId xmlns:a16="http://schemas.microsoft.com/office/drawing/2014/main" id="{BB667156-2172-4416-808B-63BB35F604FC}"/>
            </a:ext>
          </a:extLst>
        </xdr:cNvPr>
        <xdr:cNvSpPr txBox="1"/>
      </xdr:nvSpPr>
      <xdr:spPr>
        <a:xfrm>
          <a:off x="12611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83FDDA92-8756-4B95-8605-6F9641A2FF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C70F614-9C3B-4FA7-8FA1-D62842889C3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6E05DCEB-F9DB-45AD-BBC4-D4A9619206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C15C7015-F8F2-4C92-96E1-81AF0FF0A9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5FBFA244-EDEB-4A3D-AB33-E198B4BBC2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A9FBF9D3-2CAE-45DD-94C5-6098B0C7783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8F8E1807-505E-4A26-9504-B0ABB0F2B77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BA352D4-EBE9-42B7-8B73-E8423260F6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B63D3467-F49F-40AF-B223-BC41BAF763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78704926-6229-40CD-B7D3-ADBE95619A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a:extLst>
            <a:ext uri="{FF2B5EF4-FFF2-40B4-BE49-F238E27FC236}">
              <a16:creationId xmlns:a16="http://schemas.microsoft.com/office/drawing/2014/main" id="{6FFF4717-83CB-42D8-B739-3E4DD0CE206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a:extLst>
            <a:ext uri="{FF2B5EF4-FFF2-40B4-BE49-F238E27FC236}">
              <a16:creationId xmlns:a16="http://schemas.microsoft.com/office/drawing/2014/main" id="{C80EBB85-9682-42EE-B572-24AC84B3F0D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a:extLst>
            <a:ext uri="{FF2B5EF4-FFF2-40B4-BE49-F238E27FC236}">
              <a16:creationId xmlns:a16="http://schemas.microsoft.com/office/drawing/2014/main" id="{11BC0D25-87F6-4551-AB26-6D1436D93D1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a:extLst>
            <a:ext uri="{FF2B5EF4-FFF2-40B4-BE49-F238E27FC236}">
              <a16:creationId xmlns:a16="http://schemas.microsoft.com/office/drawing/2014/main" id="{585AECEA-E1AF-4B64-8B52-824D79563DA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a:extLst>
            <a:ext uri="{FF2B5EF4-FFF2-40B4-BE49-F238E27FC236}">
              <a16:creationId xmlns:a16="http://schemas.microsoft.com/office/drawing/2014/main" id="{56053B1B-46B0-4342-95FA-77DF641F9D0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a:extLst>
            <a:ext uri="{FF2B5EF4-FFF2-40B4-BE49-F238E27FC236}">
              <a16:creationId xmlns:a16="http://schemas.microsoft.com/office/drawing/2014/main" id="{D9B32460-C82F-486E-A9D8-6C43EC5B5D4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a:extLst>
            <a:ext uri="{FF2B5EF4-FFF2-40B4-BE49-F238E27FC236}">
              <a16:creationId xmlns:a16="http://schemas.microsoft.com/office/drawing/2014/main" id="{6C5EB227-06C0-4F7C-8F69-885C1D03819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a:extLst>
            <a:ext uri="{FF2B5EF4-FFF2-40B4-BE49-F238E27FC236}">
              <a16:creationId xmlns:a16="http://schemas.microsoft.com/office/drawing/2014/main" id="{1065DD97-76BD-4CCB-A9A3-252307A0087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9F6B5114-1A4F-416D-A6EF-09839396F0C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EB0376E7-CDA5-4D17-8248-0076D2B39FA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BF84F216-19C3-44E9-B57F-62D0F5FB5E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918" name="直線コネクタ 917">
          <a:extLst>
            <a:ext uri="{FF2B5EF4-FFF2-40B4-BE49-F238E27FC236}">
              <a16:creationId xmlns:a16="http://schemas.microsoft.com/office/drawing/2014/main" id="{3D62F9D4-0FF0-4070-B9BA-9DE56C0A2C68}"/>
            </a:ext>
          </a:extLst>
        </xdr:cNvPr>
        <xdr:cNvCxnSpPr/>
      </xdr:nvCxnSpPr>
      <xdr:spPr>
        <a:xfrm flipV="1">
          <a:off x="22160864" y="1748180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9" name="【公民館】&#10;一人当たり面積最小値テキスト">
          <a:extLst>
            <a:ext uri="{FF2B5EF4-FFF2-40B4-BE49-F238E27FC236}">
              <a16:creationId xmlns:a16="http://schemas.microsoft.com/office/drawing/2014/main" id="{1249E502-B2AC-49B8-B35C-40835FAA734D}"/>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0" name="直線コネクタ 919">
          <a:extLst>
            <a:ext uri="{FF2B5EF4-FFF2-40B4-BE49-F238E27FC236}">
              <a16:creationId xmlns:a16="http://schemas.microsoft.com/office/drawing/2014/main" id="{428D2EB3-2D99-4FDF-98EE-454DA2514BCD}"/>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921" name="【公民館】&#10;一人当たり面積最大値テキスト">
          <a:extLst>
            <a:ext uri="{FF2B5EF4-FFF2-40B4-BE49-F238E27FC236}">
              <a16:creationId xmlns:a16="http://schemas.microsoft.com/office/drawing/2014/main" id="{DCF7681E-803C-4406-88E7-A1910E3C3D54}"/>
            </a:ext>
          </a:extLst>
        </xdr:cNvPr>
        <xdr:cNvSpPr txBox="1"/>
      </xdr:nvSpPr>
      <xdr:spPr>
        <a:xfrm>
          <a:off x="22199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922" name="直線コネクタ 921">
          <a:extLst>
            <a:ext uri="{FF2B5EF4-FFF2-40B4-BE49-F238E27FC236}">
              <a16:creationId xmlns:a16="http://schemas.microsoft.com/office/drawing/2014/main" id="{0FE9A39D-0424-40BB-89A4-495E372BB900}"/>
            </a:ext>
          </a:extLst>
        </xdr:cNvPr>
        <xdr:cNvCxnSpPr/>
      </xdr:nvCxnSpPr>
      <xdr:spPr>
        <a:xfrm>
          <a:off x="22072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923" name="【公民館】&#10;一人当たり面積平均値テキスト">
          <a:extLst>
            <a:ext uri="{FF2B5EF4-FFF2-40B4-BE49-F238E27FC236}">
              <a16:creationId xmlns:a16="http://schemas.microsoft.com/office/drawing/2014/main" id="{D4723CAA-01FB-4D02-A6DB-C04C8775E7C5}"/>
            </a:ext>
          </a:extLst>
        </xdr:cNvPr>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924" name="フローチャート: 判断 923">
          <a:extLst>
            <a:ext uri="{FF2B5EF4-FFF2-40B4-BE49-F238E27FC236}">
              <a16:creationId xmlns:a16="http://schemas.microsoft.com/office/drawing/2014/main" id="{94AE4F41-456D-48B0-8208-5F09B7DF0338}"/>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925" name="フローチャート: 判断 924">
          <a:extLst>
            <a:ext uri="{FF2B5EF4-FFF2-40B4-BE49-F238E27FC236}">
              <a16:creationId xmlns:a16="http://schemas.microsoft.com/office/drawing/2014/main" id="{36BD2156-D5D8-4984-8DBD-1D1C02B964A3}"/>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26" name="フローチャート: 判断 925">
          <a:extLst>
            <a:ext uri="{FF2B5EF4-FFF2-40B4-BE49-F238E27FC236}">
              <a16:creationId xmlns:a16="http://schemas.microsoft.com/office/drawing/2014/main" id="{145A7A4E-A077-4658-82C6-F99DC4202AEE}"/>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27" name="フローチャート: 判断 926">
          <a:extLst>
            <a:ext uri="{FF2B5EF4-FFF2-40B4-BE49-F238E27FC236}">
              <a16:creationId xmlns:a16="http://schemas.microsoft.com/office/drawing/2014/main" id="{5AD69040-F362-427B-B885-F72540817A4C}"/>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928" name="フローチャート: 判断 927">
          <a:extLst>
            <a:ext uri="{FF2B5EF4-FFF2-40B4-BE49-F238E27FC236}">
              <a16:creationId xmlns:a16="http://schemas.microsoft.com/office/drawing/2014/main" id="{01C9A8C0-5C62-4AC5-867C-858387326EF9}"/>
            </a:ext>
          </a:extLst>
        </xdr:cNvPr>
        <xdr:cNvSpPr/>
      </xdr:nvSpPr>
      <xdr:spPr>
        <a:xfrm>
          <a:off x="18605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FAAD1FD4-7C0B-448D-9381-B3739EDBF9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536DAB54-BB7C-4D47-99DA-681F2AA803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5CFCE3B6-EEAC-46CF-9D4E-93B37FBCFB7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398148A-16A5-49C1-BC61-8987B4A7BC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46E9C3B-2F80-41C2-BEA5-A8A428DD35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934" name="楕円 933">
          <a:extLst>
            <a:ext uri="{FF2B5EF4-FFF2-40B4-BE49-F238E27FC236}">
              <a16:creationId xmlns:a16="http://schemas.microsoft.com/office/drawing/2014/main" id="{FD43A107-2CFD-4DEC-B8D2-636BF4715EA4}"/>
            </a:ext>
          </a:extLst>
        </xdr:cNvPr>
        <xdr:cNvSpPr/>
      </xdr:nvSpPr>
      <xdr:spPr>
        <a:xfrm>
          <a:off x="22110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123714</xdr:rowOff>
    </xdr:from>
    <xdr:ext cx="469744" cy="259045"/>
    <xdr:sp macro="" textlink="">
      <xdr:nvSpPr>
        <xdr:cNvPr id="935" name="【公民館】&#10;一人当たり面積該当値テキスト">
          <a:extLst>
            <a:ext uri="{FF2B5EF4-FFF2-40B4-BE49-F238E27FC236}">
              <a16:creationId xmlns:a16="http://schemas.microsoft.com/office/drawing/2014/main" id="{367B128E-D133-4585-9C30-11E149ACA0CE}"/>
            </a:ext>
          </a:extLst>
        </xdr:cNvPr>
        <xdr:cNvSpPr txBox="1"/>
      </xdr:nvSpPr>
      <xdr:spPr>
        <a:xfrm>
          <a:off x="22199600" y="1795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936" name="楕円 935">
          <a:extLst>
            <a:ext uri="{FF2B5EF4-FFF2-40B4-BE49-F238E27FC236}">
              <a16:creationId xmlns:a16="http://schemas.microsoft.com/office/drawing/2014/main" id="{A4965D4E-5F90-4394-9753-29CCD05020C2}"/>
            </a:ext>
          </a:extLst>
        </xdr:cNvPr>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151637</xdr:rowOff>
    </xdr:from>
    <xdr:to>
      <xdr:col>116</xdr:col>
      <xdr:colOff>63500</xdr:colOff>
      <xdr:row>105</xdr:row>
      <xdr:rowOff>156211</xdr:rowOff>
    </xdr:to>
    <xdr:cxnSp macro="">
      <xdr:nvCxnSpPr>
        <xdr:cNvPr id="937" name="直線コネクタ 936">
          <a:extLst>
            <a:ext uri="{FF2B5EF4-FFF2-40B4-BE49-F238E27FC236}">
              <a16:creationId xmlns:a16="http://schemas.microsoft.com/office/drawing/2014/main" id="{C029E728-E659-440F-B1DD-B20C9D2354AB}"/>
            </a:ext>
          </a:extLst>
        </xdr:cNvPr>
        <xdr:cNvCxnSpPr/>
      </xdr:nvCxnSpPr>
      <xdr:spPr>
        <a:xfrm flipV="1">
          <a:off x="21323300" y="181538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38" name="楕円 937">
          <a:extLst>
            <a:ext uri="{FF2B5EF4-FFF2-40B4-BE49-F238E27FC236}">
              <a16:creationId xmlns:a16="http://schemas.microsoft.com/office/drawing/2014/main" id="{FF6F79BE-E5A0-4C5F-AF62-3BDDE3BE92DE}"/>
            </a:ext>
          </a:extLst>
        </xdr:cNvPr>
        <xdr:cNvSpPr/>
      </xdr:nvSpPr>
      <xdr:spPr>
        <a:xfrm>
          <a:off x="20383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160782</xdr:rowOff>
    </xdr:to>
    <xdr:cxnSp macro="">
      <xdr:nvCxnSpPr>
        <xdr:cNvPr id="939" name="直線コネクタ 938">
          <a:extLst>
            <a:ext uri="{FF2B5EF4-FFF2-40B4-BE49-F238E27FC236}">
              <a16:creationId xmlns:a16="http://schemas.microsoft.com/office/drawing/2014/main" id="{23512CFC-1C79-4220-8FFF-820D224CCDBB}"/>
            </a:ext>
          </a:extLst>
        </xdr:cNvPr>
        <xdr:cNvCxnSpPr/>
      </xdr:nvCxnSpPr>
      <xdr:spPr>
        <a:xfrm flipV="1">
          <a:off x="20434300" y="181584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940" name="楕円 939">
          <a:extLst>
            <a:ext uri="{FF2B5EF4-FFF2-40B4-BE49-F238E27FC236}">
              <a16:creationId xmlns:a16="http://schemas.microsoft.com/office/drawing/2014/main" id="{D426653D-A6CF-45B0-A3F3-40ECB42E10ED}"/>
            </a:ext>
          </a:extLst>
        </xdr:cNvPr>
        <xdr:cNvSpPr/>
      </xdr:nvSpPr>
      <xdr:spPr>
        <a:xfrm>
          <a:off x="19494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160782</xdr:rowOff>
    </xdr:from>
    <xdr:to>
      <xdr:col>107</xdr:col>
      <xdr:colOff>50800</xdr:colOff>
      <xdr:row>105</xdr:row>
      <xdr:rowOff>165354</xdr:rowOff>
    </xdr:to>
    <xdr:cxnSp macro="">
      <xdr:nvCxnSpPr>
        <xdr:cNvPr id="941" name="直線コネクタ 940">
          <a:extLst>
            <a:ext uri="{FF2B5EF4-FFF2-40B4-BE49-F238E27FC236}">
              <a16:creationId xmlns:a16="http://schemas.microsoft.com/office/drawing/2014/main" id="{3AB02A6F-651C-4A49-8776-34524C1EAC2A}"/>
            </a:ext>
          </a:extLst>
        </xdr:cNvPr>
        <xdr:cNvCxnSpPr/>
      </xdr:nvCxnSpPr>
      <xdr:spPr>
        <a:xfrm flipV="1">
          <a:off x="19545300" y="1816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42" name="楕円 941">
          <a:extLst>
            <a:ext uri="{FF2B5EF4-FFF2-40B4-BE49-F238E27FC236}">
              <a16:creationId xmlns:a16="http://schemas.microsoft.com/office/drawing/2014/main" id="{BE50AF50-28DC-403E-B1D7-2055B464DD5D}"/>
            </a:ext>
          </a:extLst>
        </xdr:cNvPr>
        <xdr:cNvSpPr/>
      </xdr:nvSpPr>
      <xdr:spPr>
        <a:xfrm>
          <a:off x="18605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165354</xdr:rowOff>
    </xdr:from>
    <xdr:to>
      <xdr:col>102</xdr:col>
      <xdr:colOff>114300</xdr:colOff>
      <xdr:row>105</xdr:row>
      <xdr:rowOff>165354</xdr:rowOff>
    </xdr:to>
    <xdr:cxnSp macro="">
      <xdr:nvCxnSpPr>
        <xdr:cNvPr id="943" name="直線コネクタ 942">
          <a:extLst>
            <a:ext uri="{FF2B5EF4-FFF2-40B4-BE49-F238E27FC236}">
              <a16:creationId xmlns:a16="http://schemas.microsoft.com/office/drawing/2014/main" id="{D9535A2F-5FB2-48AD-853F-11A801D536CF}"/>
            </a:ext>
          </a:extLst>
        </xdr:cNvPr>
        <xdr:cNvCxnSpPr/>
      </xdr:nvCxnSpPr>
      <xdr:spPr>
        <a:xfrm>
          <a:off x="18656300" y="1816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49547</xdr:rowOff>
    </xdr:from>
    <xdr:ext cx="469744" cy="259045"/>
    <xdr:sp macro="" textlink="">
      <xdr:nvSpPr>
        <xdr:cNvPr id="944" name="n_1aveValue【公民館】&#10;一人当たり面積">
          <a:extLst>
            <a:ext uri="{FF2B5EF4-FFF2-40B4-BE49-F238E27FC236}">
              <a16:creationId xmlns:a16="http://schemas.microsoft.com/office/drawing/2014/main" id="{9F844B6E-4693-4017-A636-35A9A41AB6CB}"/>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45" name="n_2aveValue【公民館】&#10;一人当たり面積">
          <a:extLst>
            <a:ext uri="{FF2B5EF4-FFF2-40B4-BE49-F238E27FC236}">
              <a16:creationId xmlns:a16="http://schemas.microsoft.com/office/drawing/2014/main" id="{11D0390F-0EFA-4206-9C49-25F303999DCA}"/>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946" name="n_3aveValue【公民館】&#10;一人当たり面積">
          <a:extLst>
            <a:ext uri="{FF2B5EF4-FFF2-40B4-BE49-F238E27FC236}">
              <a16:creationId xmlns:a16="http://schemas.microsoft.com/office/drawing/2014/main" id="{70BA6F4C-1DF2-4488-ADD6-2D9CE7A0783A}"/>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104412</xdr:rowOff>
    </xdr:from>
    <xdr:ext cx="469744" cy="259045"/>
    <xdr:sp macro="" textlink="">
      <xdr:nvSpPr>
        <xdr:cNvPr id="947" name="n_4aveValue【公民館】&#10;一人当たり面積">
          <a:extLst>
            <a:ext uri="{FF2B5EF4-FFF2-40B4-BE49-F238E27FC236}">
              <a16:creationId xmlns:a16="http://schemas.microsoft.com/office/drawing/2014/main" id="{3F443ECC-95A1-4298-B707-581FC6D071C1}"/>
            </a:ext>
          </a:extLst>
        </xdr:cNvPr>
        <xdr:cNvSpPr txBox="1"/>
      </xdr:nvSpPr>
      <xdr:spPr>
        <a:xfrm>
          <a:off x="18421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52088</xdr:rowOff>
    </xdr:from>
    <xdr:ext cx="469744" cy="259045"/>
    <xdr:sp macro="" textlink="">
      <xdr:nvSpPr>
        <xdr:cNvPr id="948" name="n_1mainValue【公民館】&#10;一人当たり面積">
          <a:extLst>
            <a:ext uri="{FF2B5EF4-FFF2-40B4-BE49-F238E27FC236}">
              <a16:creationId xmlns:a16="http://schemas.microsoft.com/office/drawing/2014/main" id="{EA2974C3-8BAA-4EF2-B6BC-98CBB28F8FFA}"/>
            </a:ext>
          </a:extLst>
        </xdr:cNvPr>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9" name="n_2mainValue【公民館】&#10;一人当たり面積">
          <a:extLst>
            <a:ext uri="{FF2B5EF4-FFF2-40B4-BE49-F238E27FC236}">
              <a16:creationId xmlns:a16="http://schemas.microsoft.com/office/drawing/2014/main" id="{685EFA7A-D3D6-46C8-AEC2-E795E225D943}"/>
            </a:ext>
          </a:extLst>
        </xdr:cNvPr>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950" name="n_3mainValue【公民館】&#10;一人当たり面積">
          <a:extLst>
            <a:ext uri="{FF2B5EF4-FFF2-40B4-BE49-F238E27FC236}">
              <a16:creationId xmlns:a16="http://schemas.microsoft.com/office/drawing/2014/main" id="{638665FB-0912-412E-8C96-9905FF68401C}"/>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951" name="n_4mainValue【公民館】&#10;一人当たり面積">
          <a:extLst>
            <a:ext uri="{FF2B5EF4-FFF2-40B4-BE49-F238E27FC236}">
              <a16:creationId xmlns:a16="http://schemas.microsoft.com/office/drawing/2014/main" id="{EF73D535-93E8-4C34-8E6B-938FC9E5A14A}"/>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11DE1E94-186F-4774-9305-21767ABF7D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723B52FA-6936-4FEB-8724-752EBAB8DC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F925DC36-E0E0-427B-A20E-09244CCFFD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インフラ資産については、全国的な状況と同様、老朽化が進んでいる状況である。</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か年加速化対策の国庫補助なども積極的に活用し、対策を進めていきたい。</a:t>
          </a:r>
          <a:endParaRPr lang="ja-JP" altLang="ja-JP" sz="1400">
            <a:effectLst/>
          </a:endParaRPr>
        </a:p>
        <a:p>
          <a:r>
            <a:rPr kumimoji="1" lang="ja-JP" altLang="ja-JP" sz="1100">
              <a:solidFill>
                <a:schemeClr val="dk1"/>
              </a:solidFill>
              <a:effectLst/>
              <a:latin typeface="+mn-lt"/>
              <a:ea typeface="+mn-ea"/>
              <a:cs typeface="+mn-cs"/>
            </a:rPr>
            <a:t>子どもの利用が多い施設である「認定こども園・幼稚園・保育所」「学校施設」「児童館」「公民館」について減価償却率が類似団体平均より高い数値となっている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当市の未来を担う子供たちの健全育成に寄与するためにも教育施設等の老朽化対策に積極的に取り組みたい。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A92AC5-E368-4439-BD9D-C78BB3B8AB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226708-1C33-4E89-83DD-C1C82280140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ADE703-9AA3-4AFA-8A0D-D49B46B759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C679B0-0E16-4604-8168-4D6481DFC6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7CE7D9-5BF9-44B4-AC28-C91F598B5C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F3BBE0-BD5E-402E-B39F-B1D60CAAC1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942F08-1E5B-413E-99C6-303F1925E1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77724D-6E4B-4B5D-86CB-F9F10E6CA6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C25C14-810F-44A3-B383-4BD3673C50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995249-8E6B-4BA9-AF17-0683361419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115,314
113,972
234.47
53,409,897
52,168,573
1,070,670
27,874,939
51,742,544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022A01-40F1-4C21-AB9D-579B571A0A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CACB90-18D8-4033-8FB8-2B3CB8B474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527B4E-48E3-43D7-B932-EA35CE7DBE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78F623-993D-4CBB-BC81-5EF3F718265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D08677-D8C5-46CE-A676-37182DB1B3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04E2171-1599-44D1-BD72-1E4ACF934C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1D6E85-DC76-4589-8383-987E8362A3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B5803B-73B7-4A95-BA71-0FF79BAFD7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3F7618-1DAD-4852-A6E4-321E894C4A3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0679DD-7523-4359-926E-1082EFC8A6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A54FCC-69D3-4C76-918F-7E738F6911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C7731D-F206-49D9-AF73-F262931900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600BB3-FFEF-4AD3-BD2D-4C7A53A903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EFD17D-8699-4B77-9F11-EEDB76E643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AAD5B4-F334-4E1D-BB45-0BEC81EF9C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FACD41-1BBC-42C9-8654-DD19D58DB68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476662-B296-4120-85B4-5784F005CE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665007-42FA-4E75-8BE0-1DDEAED35D8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031BAB-98BF-4D68-8D2F-D10C58CE6A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1613DF3-8939-4BB0-82B0-6CED0B3095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05F2CD-6AEB-4DB7-99FE-5705D7CA28C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F9674F-FD49-4BC1-A06C-8B4A69AC73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6E296E-6A16-41C3-A946-94261B82400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F8EAFD-9F6A-4F4E-92C7-8D47A1718F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75EAE40-9B45-449F-8454-C4C0EE7BCE0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9772F8-4924-45FB-AB9E-F6284268AD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A7BD5B-3F55-44AC-8951-B49C0EADF4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382D6F-6746-4569-BD80-8E5AF66506F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2510CF-D436-4F32-BF5A-5D6314D3A16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E9E42E-A13C-4784-B80A-9ACCFDFDA5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A12405-D2C9-4CAC-8FE7-95FBEAAC16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CBFDD81-534C-45AF-A4C3-2BCB01DE45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F79A5C9-A031-4B61-920A-5175E6F7B46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E15E298-E2A7-41CB-9D79-E0C3A396993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AD9498A-489C-423F-BE65-E779297221E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B32F09F-4E83-49EE-ADDF-94BC0DD3141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4E1F78A-F262-4F1B-8DB3-E5413A15E71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3B4952C-95FC-48D7-929D-6550337330F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511A527-7C61-4E74-9709-BD5F6D424B1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645A57A-2020-4A69-9303-93F4F5B4CEE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3AA5A22-0411-4432-82AD-744E6F82A94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7CD3301-0797-48D4-B600-815281AF140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C78208-9C67-40AF-825D-41D04E6094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87D9474-8214-4C28-9F48-ED9B533D7E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7C04316-5AFA-460E-91EE-754170106EC8}"/>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6A2CD76-70E2-4F4B-8F0C-F6D189D694A8}"/>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86DB1938-D5ED-4AC6-92DD-64365D95E44D}"/>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FEB501E-F5DD-4604-8BFC-7FCEBA81E69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3F727B2-ADC8-4599-96F1-DBF46C07BCA2}"/>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143527</xdr:rowOff>
    </xdr:from>
    <xdr:ext cx="405111" cy="259045"/>
    <xdr:sp macro="" textlink="">
      <xdr:nvSpPr>
        <xdr:cNvPr id="61" name="【図書館】&#10;有形固定資産減価償却率平均値テキスト">
          <a:extLst>
            <a:ext uri="{FF2B5EF4-FFF2-40B4-BE49-F238E27FC236}">
              <a16:creationId xmlns:a16="http://schemas.microsoft.com/office/drawing/2014/main" id="{46FB1A15-F0BD-45D0-9C1A-E27B4E1F7C6F}"/>
            </a:ext>
          </a:extLst>
        </xdr:cNvPr>
        <xdr:cNvSpPr txBox="1"/>
      </xdr:nvSpPr>
      <xdr:spPr>
        <a:xfrm>
          <a:off x="4673600" y="614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a:extLst>
            <a:ext uri="{FF2B5EF4-FFF2-40B4-BE49-F238E27FC236}">
              <a16:creationId xmlns:a16="http://schemas.microsoft.com/office/drawing/2014/main" id="{E9F0D50D-37DB-4607-8646-D62983DC7883}"/>
            </a:ext>
          </a:extLst>
        </xdr:cNvPr>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a:extLst>
            <a:ext uri="{FF2B5EF4-FFF2-40B4-BE49-F238E27FC236}">
              <a16:creationId xmlns:a16="http://schemas.microsoft.com/office/drawing/2014/main" id="{8AE97B12-67EB-4E89-9ACC-5774E8B3B442}"/>
            </a:ext>
          </a:extLst>
        </xdr:cNvPr>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a:extLst>
            <a:ext uri="{FF2B5EF4-FFF2-40B4-BE49-F238E27FC236}">
              <a16:creationId xmlns:a16="http://schemas.microsoft.com/office/drawing/2014/main" id="{006DB8B1-9F99-47FF-B27E-19BA0AFDB456}"/>
            </a:ext>
          </a:extLst>
        </xdr:cNvPr>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a:extLst>
            <a:ext uri="{FF2B5EF4-FFF2-40B4-BE49-F238E27FC236}">
              <a16:creationId xmlns:a16="http://schemas.microsoft.com/office/drawing/2014/main" id="{36D27DEA-8370-4880-B9A4-7029CC5FBC86}"/>
            </a:ext>
          </a:extLst>
        </xdr:cNvPr>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a:extLst>
            <a:ext uri="{FF2B5EF4-FFF2-40B4-BE49-F238E27FC236}">
              <a16:creationId xmlns:a16="http://schemas.microsoft.com/office/drawing/2014/main" id="{D5E984DC-A450-4DC7-909F-0E8587870F41}"/>
            </a:ext>
          </a:extLst>
        </xdr:cNvPr>
        <xdr:cNvSpPr/>
      </xdr:nvSpPr>
      <xdr:spPr>
        <a:xfrm>
          <a:off x="107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F8F2D98-4EF2-48E4-A230-400FAD9B8F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DC6A12-7D86-448E-BB22-C1BA8670197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AF161B-9060-4BC7-BE77-6063454F05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C708DB-A33F-4F13-AF09-94EB08F958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A19E4A-18BB-4855-BABD-767E985179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72" name="楕円 71">
          <a:extLst>
            <a:ext uri="{FF2B5EF4-FFF2-40B4-BE49-F238E27FC236}">
              <a16:creationId xmlns:a16="http://schemas.microsoft.com/office/drawing/2014/main" id="{0A95C1AF-2EB4-415C-9D83-C6EAC426183E}"/>
            </a:ext>
          </a:extLst>
        </xdr:cNvPr>
        <xdr:cNvSpPr/>
      </xdr:nvSpPr>
      <xdr:spPr>
        <a:xfrm>
          <a:off x="4584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80027</xdr:rowOff>
    </xdr:from>
    <xdr:ext cx="405111" cy="259045"/>
    <xdr:sp macro="" textlink="">
      <xdr:nvSpPr>
        <xdr:cNvPr id="73" name="【図書館】&#10;有形固定資産減価償却率該当値テキスト">
          <a:extLst>
            <a:ext uri="{FF2B5EF4-FFF2-40B4-BE49-F238E27FC236}">
              <a16:creationId xmlns:a16="http://schemas.microsoft.com/office/drawing/2014/main" id="{D68FE333-CD0A-4B96-A081-290F82D2C675}"/>
            </a:ext>
          </a:extLst>
        </xdr:cNvPr>
        <xdr:cNvSpPr txBox="1"/>
      </xdr:nvSpPr>
      <xdr:spPr>
        <a:xfrm>
          <a:off x="4673600"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77470</xdr:rowOff>
    </xdr:from>
    <xdr:to>
      <xdr:col>20</xdr:col>
      <xdr:colOff>38100</xdr:colOff>
      <xdr:row>38</xdr:row>
      <xdr:rowOff>7620</xdr:rowOff>
    </xdr:to>
    <xdr:sp macro="" textlink="">
      <xdr:nvSpPr>
        <xdr:cNvPr id="74" name="楕円 73">
          <a:extLst>
            <a:ext uri="{FF2B5EF4-FFF2-40B4-BE49-F238E27FC236}">
              <a16:creationId xmlns:a16="http://schemas.microsoft.com/office/drawing/2014/main" id="{1DCC2654-420B-4E7B-9D51-CC36F42AE35C}"/>
            </a:ext>
          </a:extLst>
        </xdr:cNvPr>
        <xdr:cNvSpPr/>
      </xdr:nvSpPr>
      <xdr:spPr>
        <a:xfrm>
          <a:off x="3746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128270</xdr:rowOff>
    </xdr:from>
    <xdr:to>
      <xdr:col>24</xdr:col>
      <xdr:colOff>63500</xdr:colOff>
      <xdr:row>37</xdr:row>
      <xdr:rowOff>152400</xdr:rowOff>
    </xdr:to>
    <xdr:cxnSp macro="">
      <xdr:nvCxnSpPr>
        <xdr:cNvPr id="75" name="直線コネクタ 74">
          <a:extLst>
            <a:ext uri="{FF2B5EF4-FFF2-40B4-BE49-F238E27FC236}">
              <a16:creationId xmlns:a16="http://schemas.microsoft.com/office/drawing/2014/main" id="{CDC5ABB9-D160-4C4C-B25D-64B49549642C}"/>
            </a:ext>
          </a:extLst>
        </xdr:cNvPr>
        <xdr:cNvCxnSpPr/>
      </xdr:nvCxnSpPr>
      <xdr:spPr>
        <a:xfrm>
          <a:off x="3797300" y="64719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50800</xdr:rowOff>
    </xdr:from>
    <xdr:to>
      <xdr:col>15</xdr:col>
      <xdr:colOff>101600</xdr:colOff>
      <xdr:row>37</xdr:row>
      <xdr:rowOff>152400</xdr:rowOff>
    </xdr:to>
    <xdr:sp macro="" textlink="">
      <xdr:nvSpPr>
        <xdr:cNvPr id="76" name="楕円 75">
          <a:extLst>
            <a:ext uri="{FF2B5EF4-FFF2-40B4-BE49-F238E27FC236}">
              <a16:creationId xmlns:a16="http://schemas.microsoft.com/office/drawing/2014/main" id="{42C68743-F63C-4540-A890-AA4FF7324A89}"/>
            </a:ext>
          </a:extLst>
        </xdr:cNvPr>
        <xdr:cNvSpPr/>
      </xdr:nvSpPr>
      <xdr:spPr>
        <a:xfrm>
          <a:off x="2857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101600</xdr:rowOff>
    </xdr:from>
    <xdr:to>
      <xdr:col>19</xdr:col>
      <xdr:colOff>177800</xdr:colOff>
      <xdr:row>37</xdr:row>
      <xdr:rowOff>128270</xdr:rowOff>
    </xdr:to>
    <xdr:cxnSp macro="">
      <xdr:nvCxnSpPr>
        <xdr:cNvPr id="77" name="直線コネクタ 76">
          <a:extLst>
            <a:ext uri="{FF2B5EF4-FFF2-40B4-BE49-F238E27FC236}">
              <a16:creationId xmlns:a16="http://schemas.microsoft.com/office/drawing/2014/main" id="{7986BD62-6C63-4F3E-A83E-827E0483741A}"/>
            </a:ext>
          </a:extLst>
        </xdr:cNvPr>
        <xdr:cNvCxnSpPr/>
      </xdr:nvCxnSpPr>
      <xdr:spPr>
        <a:xfrm>
          <a:off x="2908300" y="64452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30480</xdr:rowOff>
    </xdr:from>
    <xdr:to>
      <xdr:col>10</xdr:col>
      <xdr:colOff>165100</xdr:colOff>
      <xdr:row>37</xdr:row>
      <xdr:rowOff>132080</xdr:rowOff>
    </xdr:to>
    <xdr:sp macro="" textlink="">
      <xdr:nvSpPr>
        <xdr:cNvPr id="78" name="楕円 77">
          <a:extLst>
            <a:ext uri="{FF2B5EF4-FFF2-40B4-BE49-F238E27FC236}">
              <a16:creationId xmlns:a16="http://schemas.microsoft.com/office/drawing/2014/main" id="{7F943F9E-ED13-4830-8CC3-E78C8C25C78B}"/>
            </a:ext>
          </a:extLst>
        </xdr:cNvPr>
        <xdr:cNvSpPr/>
      </xdr:nvSpPr>
      <xdr:spPr>
        <a:xfrm>
          <a:off x="1968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81280</xdr:rowOff>
    </xdr:from>
    <xdr:to>
      <xdr:col>15</xdr:col>
      <xdr:colOff>50800</xdr:colOff>
      <xdr:row>37</xdr:row>
      <xdr:rowOff>101600</xdr:rowOff>
    </xdr:to>
    <xdr:cxnSp macro="">
      <xdr:nvCxnSpPr>
        <xdr:cNvPr id="79" name="直線コネクタ 78">
          <a:extLst>
            <a:ext uri="{FF2B5EF4-FFF2-40B4-BE49-F238E27FC236}">
              <a16:creationId xmlns:a16="http://schemas.microsoft.com/office/drawing/2014/main" id="{5180AE56-24D7-4AD7-807B-B48D75BDCE12}"/>
            </a:ext>
          </a:extLst>
        </xdr:cNvPr>
        <xdr:cNvCxnSpPr/>
      </xdr:nvCxnSpPr>
      <xdr:spPr>
        <a:xfrm>
          <a:off x="2019300" y="64249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3810</xdr:rowOff>
    </xdr:from>
    <xdr:to>
      <xdr:col>6</xdr:col>
      <xdr:colOff>38100</xdr:colOff>
      <xdr:row>37</xdr:row>
      <xdr:rowOff>105410</xdr:rowOff>
    </xdr:to>
    <xdr:sp macro="" textlink="">
      <xdr:nvSpPr>
        <xdr:cNvPr id="80" name="楕円 79">
          <a:extLst>
            <a:ext uri="{FF2B5EF4-FFF2-40B4-BE49-F238E27FC236}">
              <a16:creationId xmlns:a16="http://schemas.microsoft.com/office/drawing/2014/main" id="{3FF12478-40FA-4CF6-AE23-62850D6EF827}"/>
            </a:ext>
          </a:extLst>
        </xdr:cNvPr>
        <xdr:cNvSpPr/>
      </xdr:nvSpPr>
      <xdr:spPr>
        <a:xfrm>
          <a:off x="1079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54610</xdr:rowOff>
    </xdr:from>
    <xdr:to>
      <xdr:col>10</xdr:col>
      <xdr:colOff>114300</xdr:colOff>
      <xdr:row>37</xdr:row>
      <xdr:rowOff>81280</xdr:rowOff>
    </xdr:to>
    <xdr:cxnSp macro="">
      <xdr:nvCxnSpPr>
        <xdr:cNvPr id="81" name="直線コネクタ 80">
          <a:extLst>
            <a:ext uri="{FF2B5EF4-FFF2-40B4-BE49-F238E27FC236}">
              <a16:creationId xmlns:a16="http://schemas.microsoft.com/office/drawing/2014/main" id="{5E203731-EE06-4E55-8FB6-23D5ACD2FAE8}"/>
            </a:ext>
          </a:extLst>
        </xdr:cNvPr>
        <xdr:cNvCxnSpPr/>
      </xdr:nvCxnSpPr>
      <xdr:spPr>
        <a:xfrm>
          <a:off x="1130300" y="63982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45737</xdr:rowOff>
    </xdr:from>
    <xdr:ext cx="405111" cy="259045"/>
    <xdr:sp macro="" textlink="">
      <xdr:nvSpPr>
        <xdr:cNvPr id="82" name="n_1aveValue【図書館】&#10;有形固定資産減価償却率">
          <a:extLst>
            <a:ext uri="{FF2B5EF4-FFF2-40B4-BE49-F238E27FC236}">
              <a16:creationId xmlns:a16="http://schemas.microsoft.com/office/drawing/2014/main" id="{FF7985A0-2DF5-424A-86A9-F951607557B7}"/>
            </a:ext>
          </a:extLst>
        </xdr:cNvPr>
        <xdr:cNvSpPr txBox="1"/>
      </xdr:nvSpPr>
      <xdr:spPr>
        <a:xfrm>
          <a:off x="35820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57167</xdr:rowOff>
    </xdr:from>
    <xdr:ext cx="405111" cy="259045"/>
    <xdr:sp macro="" textlink="">
      <xdr:nvSpPr>
        <xdr:cNvPr id="83" name="n_2aveValue【図書館】&#10;有形固定資産減価償却率">
          <a:extLst>
            <a:ext uri="{FF2B5EF4-FFF2-40B4-BE49-F238E27FC236}">
              <a16:creationId xmlns:a16="http://schemas.microsoft.com/office/drawing/2014/main" id="{B47AAB06-32E6-4975-964B-3FAFD88C56E9}"/>
            </a:ext>
          </a:extLst>
        </xdr:cNvPr>
        <xdr:cNvSpPr txBox="1"/>
      </xdr:nvSpPr>
      <xdr:spPr>
        <a:xfrm>
          <a:off x="27057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91457</xdr:rowOff>
    </xdr:from>
    <xdr:ext cx="405111" cy="259045"/>
    <xdr:sp macro="" textlink="">
      <xdr:nvSpPr>
        <xdr:cNvPr id="84" name="n_3aveValue【図書館】&#10;有形固定資産減価償却率">
          <a:extLst>
            <a:ext uri="{FF2B5EF4-FFF2-40B4-BE49-F238E27FC236}">
              <a16:creationId xmlns:a16="http://schemas.microsoft.com/office/drawing/2014/main" id="{C322E7C7-D1A3-4187-ABA7-2662ADB020CC}"/>
            </a:ext>
          </a:extLst>
        </xdr:cNvPr>
        <xdr:cNvSpPr txBox="1"/>
      </xdr:nvSpPr>
      <xdr:spPr>
        <a:xfrm>
          <a:off x="1816744" y="609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107967</xdr:rowOff>
    </xdr:from>
    <xdr:ext cx="405111" cy="259045"/>
    <xdr:sp macro="" textlink="">
      <xdr:nvSpPr>
        <xdr:cNvPr id="85" name="n_4aveValue【図書館】&#10;有形固定資産減価償却率">
          <a:extLst>
            <a:ext uri="{FF2B5EF4-FFF2-40B4-BE49-F238E27FC236}">
              <a16:creationId xmlns:a16="http://schemas.microsoft.com/office/drawing/2014/main" id="{28A1D85A-88AD-40F4-95E8-8ED5E3B093DF}"/>
            </a:ext>
          </a:extLst>
        </xdr:cNvPr>
        <xdr:cNvSpPr txBox="1"/>
      </xdr:nvSpPr>
      <xdr:spPr>
        <a:xfrm>
          <a:off x="927744" y="610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170197</xdr:rowOff>
    </xdr:from>
    <xdr:ext cx="405111" cy="259045"/>
    <xdr:sp macro="" textlink="">
      <xdr:nvSpPr>
        <xdr:cNvPr id="86" name="n_1mainValue【図書館】&#10;有形固定資産減価償却率">
          <a:extLst>
            <a:ext uri="{FF2B5EF4-FFF2-40B4-BE49-F238E27FC236}">
              <a16:creationId xmlns:a16="http://schemas.microsoft.com/office/drawing/2014/main" id="{2ACB22A8-9CF8-4008-A618-F065A93D1E20}"/>
            </a:ext>
          </a:extLst>
        </xdr:cNvPr>
        <xdr:cNvSpPr txBox="1"/>
      </xdr:nvSpPr>
      <xdr:spPr>
        <a:xfrm>
          <a:off x="35820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143527</xdr:rowOff>
    </xdr:from>
    <xdr:ext cx="405111" cy="259045"/>
    <xdr:sp macro="" textlink="">
      <xdr:nvSpPr>
        <xdr:cNvPr id="87" name="n_2mainValue【図書館】&#10;有形固定資産減価償却率">
          <a:extLst>
            <a:ext uri="{FF2B5EF4-FFF2-40B4-BE49-F238E27FC236}">
              <a16:creationId xmlns:a16="http://schemas.microsoft.com/office/drawing/2014/main" id="{448A72B6-9445-4EF7-808C-B0D4CF3B3C46}"/>
            </a:ext>
          </a:extLst>
        </xdr:cNvPr>
        <xdr:cNvSpPr txBox="1"/>
      </xdr:nvSpPr>
      <xdr:spPr>
        <a:xfrm>
          <a:off x="2705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123207</xdr:rowOff>
    </xdr:from>
    <xdr:ext cx="405111" cy="259045"/>
    <xdr:sp macro="" textlink="">
      <xdr:nvSpPr>
        <xdr:cNvPr id="88" name="n_3mainValue【図書館】&#10;有形固定資産減価償却率">
          <a:extLst>
            <a:ext uri="{FF2B5EF4-FFF2-40B4-BE49-F238E27FC236}">
              <a16:creationId xmlns:a16="http://schemas.microsoft.com/office/drawing/2014/main" id="{915C30A0-D5DA-4553-BC58-D042443E7263}"/>
            </a:ext>
          </a:extLst>
        </xdr:cNvPr>
        <xdr:cNvSpPr txBox="1"/>
      </xdr:nvSpPr>
      <xdr:spPr>
        <a:xfrm>
          <a:off x="1816744"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96537</xdr:rowOff>
    </xdr:from>
    <xdr:ext cx="405111" cy="259045"/>
    <xdr:sp macro="" textlink="">
      <xdr:nvSpPr>
        <xdr:cNvPr id="89" name="n_4mainValue【図書館】&#10;有形固定資産減価償却率">
          <a:extLst>
            <a:ext uri="{FF2B5EF4-FFF2-40B4-BE49-F238E27FC236}">
              <a16:creationId xmlns:a16="http://schemas.microsoft.com/office/drawing/2014/main" id="{3771DCE5-0614-4C00-AC7A-D469CF836E5A}"/>
            </a:ext>
          </a:extLst>
        </xdr:cNvPr>
        <xdr:cNvSpPr txBox="1"/>
      </xdr:nvSpPr>
      <xdr:spPr>
        <a:xfrm>
          <a:off x="9277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BC2A79AF-C406-4F26-8B77-17B1487613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62391276-B28B-413E-97E0-52C9AF1DA6F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6BFCB7E-4C96-4AB9-B684-59D2A8C2D7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768F030-6498-489C-8E86-C7F57E927C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9FAA7C4-4E4A-4CD6-B25F-5CBDD434BD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00D846D-82FC-43C9-9F1A-2011CC85C4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5FB3D1B9-6E57-4F33-92F0-E23EA384BF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FAFC4C4-93C2-474F-83FB-B2A02B2455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FE3A14A2-3C1E-49C3-8A16-FD2B36C457F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3D23174-CA40-46EA-B0B1-8FC2A1C103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C21BD874-AB52-4F36-9CD3-187C9BB949D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DE1EF905-AC8E-46B3-AA52-8724B806A31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E8A0AB5-D990-4B90-A02D-439095C120E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3DE28878-AC24-42FB-8AF5-B294F21B5D6C}"/>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9EE824DF-F5BD-493D-82A5-9D6660B9ED1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E873E180-10D3-4151-B643-44630B37442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9EFEE84F-C5B9-48D7-B885-79EF24ACDD9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01CEECD3-DF92-4D3C-A30C-A482B2C7DA6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73BA7945-C822-4001-8413-E3495DCBCA6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DEE73EC6-F53E-4323-85A1-08FA8FEE729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2E7C6830-2135-4D98-84AA-7D9FAF56A4E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7125ECEB-1072-4A1D-A7B5-77C0F9C61AD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148FBE2-EDEC-4464-B9E2-15B9D25D47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DDD068A-42D1-448C-91CD-5EEB854FAC5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FBC216D-7A39-4AB9-9328-DD015C87707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a:extLst>
            <a:ext uri="{FF2B5EF4-FFF2-40B4-BE49-F238E27FC236}">
              <a16:creationId xmlns:a16="http://schemas.microsoft.com/office/drawing/2014/main" id="{54950CB9-49C8-4843-9050-27568A4EB4FF}"/>
            </a:ext>
          </a:extLst>
        </xdr:cNvPr>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a:extLst>
            <a:ext uri="{FF2B5EF4-FFF2-40B4-BE49-F238E27FC236}">
              <a16:creationId xmlns:a16="http://schemas.microsoft.com/office/drawing/2014/main" id="{CD43041D-C1F4-4324-8DE8-C9DA751D0517}"/>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a:extLst>
            <a:ext uri="{FF2B5EF4-FFF2-40B4-BE49-F238E27FC236}">
              <a16:creationId xmlns:a16="http://schemas.microsoft.com/office/drawing/2014/main" id="{71DE59CF-3DE2-4D2F-8F58-5DCD8F027B52}"/>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a:extLst>
            <a:ext uri="{FF2B5EF4-FFF2-40B4-BE49-F238E27FC236}">
              <a16:creationId xmlns:a16="http://schemas.microsoft.com/office/drawing/2014/main" id="{1DC2C3C2-73D6-439F-9661-58797B7DB490}"/>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a:extLst>
            <a:ext uri="{FF2B5EF4-FFF2-40B4-BE49-F238E27FC236}">
              <a16:creationId xmlns:a16="http://schemas.microsoft.com/office/drawing/2014/main" id="{D2D8B873-90A1-4D3A-BC83-BF75B07354F3}"/>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110870</xdr:rowOff>
    </xdr:from>
    <xdr:ext cx="469744" cy="259045"/>
    <xdr:sp macro="" textlink="">
      <xdr:nvSpPr>
        <xdr:cNvPr id="120" name="【図書館】&#10;一人当たり面積平均値テキスト">
          <a:extLst>
            <a:ext uri="{FF2B5EF4-FFF2-40B4-BE49-F238E27FC236}">
              <a16:creationId xmlns:a16="http://schemas.microsoft.com/office/drawing/2014/main" id="{F59909C5-5EC3-4339-B084-9A2FF8B41A63}"/>
            </a:ext>
          </a:extLst>
        </xdr:cNvPr>
        <xdr:cNvSpPr txBox="1"/>
      </xdr:nvSpPr>
      <xdr:spPr>
        <a:xfrm>
          <a:off x="10515600" y="662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a:extLst>
            <a:ext uri="{FF2B5EF4-FFF2-40B4-BE49-F238E27FC236}">
              <a16:creationId xmlns:a16="http://schemas.microsoft.com/office/drawing/2014/main" id="{E3D31D6A-1DDF-4995-B66C-DC33C9B7BE0C}"/>
            </a:ext>
          </a:extLst>
        </xdr:cNvPr>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a:extLst>
            <a:ext uri="{FF2B5EF4-FFF2-40B4-BE49-F238E27FC236}">
              <a16:creationId xmlns:a16="http://schemas.microsoft.com/office/drawing/2014/main" id="{32F28F04-E4F4-404B-B005-BFB98C28EC84}"/>
            </a:ext>
          </a:extLst>
        </xdr:cNvPr>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a:extLst>
            <a:ext uri="{FF2B5EF4-FFF2-40B4-BE49-F238E27FC236}">
              <a16:creationId xmlns:a16="http://schemas.microsoft.com/office/drawing/2014/main" id="{43AAA23C-6BA1-4104-A7E3-816ADF1BED2D}"/>
            </a:ext>
          </a:extLst>
        </xdr:cNvPr>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a:extLst>
            <a:ext uri="{FF2B5EF4-FFF2-40B4-BE49-F238E27FC236}">
              <a16:creationId xmlns:a16="http://schemas.microsoft.com/office/drawing/2014/main" id="{B58EE209-7FDB-4BE3-A65A-BAC827662DFF}"/>
            </a:ext>
          </a:extLst>
        </xdr:cNvPr>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a:extLst>
            <a:ext uri="{FF2B5EF4-FFF2-40B4-BE49-F238E27FC236}">
              <a16:creationId xmlns:a16="http://schemas.microsoft.com/office/drawing/2014/main" id="{F38E7B94-5ACE-4C76-963C-85DBA5168FF0}"/>
            </a:ext>
          </a:extLst>
        </xdr:cNvPr>
        <xdr:cNvSpPr/>
      </xdr:nvSpPr>
      <xdr:spPr>
        <a:xfrm>
          <a:off x="6921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154463C-7D80-4392-9C57-C9432A28A5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11DBA9-C4B9-42B7-9C67-AFAD394F46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286EBE1-2C6A-4D98-922C-8EE61A8FF9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1CA254D-128A-40CA-BCCC-D69625C32B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4215554-D9BF-49BB-A71D-24076C6302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79828</xdr:rowOff>
    </xdr:from>
    <xdr:to>
      <xdr:col>55</xdr:col>
      <xdr:colOff>50800</xdr:colOff>
      <xdr:row>41</xdr:row>
      <xdr:rowOff>9978</xdr:rowOff>
    </xdr:to>
    <xdr:sp macro="" textlink="">
      <xdr:nvSpPr>
        <xdr:cNvPr id="131" name="楕円 130">
          <a:extLst>
            <a:ext uri="{FF2B5EF4-FFF2-40B4-BE49-F238E27FC236}">
              <a16:creationId xmlns:a16="http://schemas.microsoft.com/office/drawing/2014/main" id="{3E5B5224-8FE5-4AD4-8462-9AE822406212}"/>
            </a:ext>
          </a:extLst>
        </xdr:cNvPr>
        <xdr:cNvSpPr/>
      </xdr:nvSpPr>
      <xdr:spPr>
        <a:xfrm>
          <a:off x="104267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58255</xdr:rowOff>
    </xdr:from>
    <xdr:ext cx="469744" cy="259045"/>
    <xdr:sp macro="" textlink="">
      <xdr:nvSpPr>
        <xdr:cNvPr id="132" name="【図書館】&#10;一人当たり面積該当値テキスト">
          <a:extLst>
            <a:ext uri="{FF2B5EF4-FFF2-40B4-BE49-F238E27FC236}">
              <a16:creationId xmlns:a16="http://schemas.microsoft.com/office/drawing/2014/main" id="{15B6697B-5436-4DCF-A815-66C34BD4AFE8}"/>
            </a:ext>
          </a:extLst>
        </xdr:cNvPr>
        <xdr:cNvSpPr txBox="1"/>
      </xdr:nvSpPr>
      <xdr:spPr>
        <a:xfrm>
          <a:off x="10515600"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79828</xdr:rowOff>
    </xdr:from>
    <xdr:to>
      <xdr:col>50</xdr:col>
      <xdr:colOff>165100</xdr:colOff>
      <xdr:row>41</xdr:row>
      <xdr:rowOff>9978</xdr:rowOff>
    </xdr:to>
    <xdr:sp macro="" textlink="">
      <xdr:nvSpPr>
        <xdr:cNvPr id="133" name="楕円 132">
          <a:extLst>
            <a:ext uri="{FF2B5EF4-FFF2-40B4-BE49-F238E27FC236}">
              <a16:creationId xmlns:a16="http://schemas.microsoft.com/office/drawing/2014/main" id="{54C53389-A8F1-473B-96E7-19A7D7A91B24}"/>
            </a:ext>
          </a:extLst>
        </xdr:cNvPr>
        <xdr:cNvSpPr/>
      </xdr:nvSpPr>
      <xdr:spPr>
        <a:xfrm>
          <a:off x="9588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130628</xdr:rowOff>
    </xdr:from>
    <xdr:to>
      <xdr:col>55</xdr:col>
      <xdr:colOff>0</xdr:colOff>
      <xdr:row>40</xdr:row>
      <xdr:rowOff>130628</xdr:rowOff>
    </xdr:to>
    <xdr:cxnSp macro="">
      <xdr:nvCxnSpPr>
        <xdr:cNvPr id="134" name="直線コネクタ 133">
          <a:extLst>
            <a:ext uri="{FF2B5EF4-FFF2-40B4-BE49-F238E27FC236}">
              <a16:creationId xmlns:a16="http://schemas.microsoft.com/office/drawing/2014/main" id="{B0A30CB6-A0EE-4BC9-B692-26B6A15AAC10}"/>
            </a:ext>
          </a:extLst>
        </xdr:cNvPr>
        <xdr:cNvCxnSpPr/>
      </xdr:nvCxnSpPr>
      <xdr:spPr>
        <a:xfrm>
          <a:off x="9639300" y="6988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79828</xdr:rowOff>
    </xdr:from>
    <xdr:to>
      <xdr:col>46</xdr:col>
      <xdr:colOff>38100</xdr:colOff>
      <xdr:row>41</xdr:row>
      <xdr:rowOff>9978</xdr:rowOff>
    </xdr:to>
    <xdr:sp macro="" textlink="">
      <xdr:nvSpPr>
        <xdr:cNvPr id="135" name="楕円 134">
          <a:extLst>
            <a:ext uri="{FF2B5EF4-FFF2-40B4-BE49-F238E27FC236}">
              <a16:creationId xmlns:a16="http://schemas.microsoft.com/office/drawing/2014/main" id="{707BC764-DFE3-4320-AF73-6C60DA5D45C3}"/>
            </a:ext>
          </a:extLst>
        </xdr:cNvPr>
        <xdr:cNvSpPr/>
      </xdr:nvSpPr>
      <xdr:spPr>
        <a:xfrm>
          <a:off x="8699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130628</xdr:rowOff>
    </xdr:from>
    <xdr:to>
      <xdr:col>50</xdr:col>
      <xdr:colOff>114300</xdr:colOff>
      <xdr:row>40</xdr:row>
      <xdr:rowOff>130628</xdr:rowOff>
    </xdr:to>
    <xdr:cxnSp macro="">
      <xdr:nvCxnSpPr>
        <xdr:cNvPr id="136" name="直線コネクタ 135">
          <a:extLst>
            <a:ext uri="{FF2B5EF4-FFF2-40B4-BE49-F238E27FC236}">
              <a16:creationId xmlns:a16="http://schemas.microsoft.com/office/drawing/2014/main" id="{C7F73539-26C4-4985-BA62-1E8343603710}"/>
            </a:ext>
          </a:extLst>
        </xdr:cNvPr>
        <xdr:cNvCxnSpPr/>
      </xdr:nvCxnSpPr>
      <xdr:spPr>
        <a:xfrm>
          <a:off x="8750300" y="6988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7" name="楕円 136">
          <a:extLst>
            <a:ext uri="{FF2B5EF4-FFF2-40B4-BE49-F238E27FC236}">
              <a16:creationId xmlns:a16="http://schemas.microsoft.com/office/drawing/2014/main" id="{A66B7F77-2306-422E-9510-28F94784A170}"/>
            </a:ext>
          </a:extLst>
        </xdr:cNvPr>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130628</xdr:rowOff>
    </xdr:from>
    <xdr:to>
      <xdr:col>45</xdr:col>
      <xdr:colOff>177800</xdr:colOff>
      <xdr:row>40</xdr:row>
      <xdr:rowOff>141515</xdr:rowOff>
    </xdr:to>
    <xdr:cxnSp macro="">
      <xdr:nvCxnSpPr>
        <xdr:cNvPr id="138" name="直線コネクタ 137">
          <a:extLst>
            <a:ext uri="{FF2B5EF4-FFF2-40B4-BE49-F238E27FC236}">
              <a16:creationId xmlns:a16="http://schemas.microsoft.com/office/drawing/2014/main" id="{3E96F5C3-678B-4FCE-A8EC-9F145D7C102C}"/>
            </a:ext>
          </a:extLst>
        </xdr:cNvPr>
        <xdr:cNvCxnSpPr/>
      </xdr:nvCxnSpPr>
      <xdr:spPr>
        <a:xfrm flipV="1">
          <a:off x="7861300" y="6988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39" name="楕円 138">
          <a:extLst>
            <a:ext uri="{FF2B5EF4-FFF2-40B4-BE49-F238E27FC236}">
              <a16:creationId xmlns:a16="http://schemas.microsoft.com/office/drawing/2014/main" id="{BA6FA8AD-D0D3-40AC-8A13-E7248D745AB8}"/>
            </a:ext>
          </a:extLst>
        </xdr:cNvPr>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0" name="直線コネクタ 139">
          <a:extLst>
            <a:ext uri="{FF2B5EF4-FFF2-40B4-BE49-F238E27FC236}">
              <a16:creationId xmlns:a16="http://schemas.microsoft.com/office/drawing/2014/main" id="{8C42B16B-1D42-46E3-8F59-5D8964C22C86}"/>
            </a:ext>
          </a:extLst>
        </xdr:cNvPr>
        <xdr:cNvCxnSpPr/>
      </xdr:nvCxnSpPr>
      <xdr:spPr>
        <a:xfrm>
          <a:off x="6972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34670</xdr:rowOff>
    </xdr:from>
    <xdr:ext cx="469744" cy="259045"/>
    <xdr:sp macro="" textlink="">
      <xdr:nvSpPr>
        <xdr:cNvPr id="141" name="n_1aveValue【図書館】&#10;一人当たり面積">
          <a:extLst>
            <a:ext uri="{FF2B5EF4-FFF2-40B4-BE49-F238E27FC236}">
              <a16:creationId xmlns:a16="http://schemas.microsoft.com/office/drawing/2014/main" id="{147CF5D5-BC68-4BF2-B477-503CC716A2EA}"/>
            </a:ext>
          </a:extLst>
        </xdr:cNvPr>
        <xdr:cNvSpPr txBox="1"/>
      </xdr:nvSpPr>
      <xdr:spPr>
        <a:xfrm>
          <a:off x="93917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42" name="n_2aveValue【図書館】&#10;一人当たり面積">
          <a:extLst>
            <a:ext uri="{FF2B5EF4-FFF2-40B4-BE49-F238E27FC236}">
              <a16:creationId xmlns:a16="http://schemas.microsoft.com/office/drawing/2014/main" id="{893CD70D-3D14-402A-BA70-820C3588E29B}"/>
            </a:ext>
          </a:extLst>
        </xdr:cNvPr>
        <xdr:cNvSpPr txBox="1"/>
      </xdr:nvSpPr>
      <xdr:spPr>
        <a:xfrm>
          <a:off x="8515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3" name="n_3aveValue【図書館】&#10;一人当たり面積">
          <a:extLst>
            <a:ext uri="{FF2B5EF4-FFF2-40B4-BE49-F238E27FC236}">
              <a16:creationId xmlns:a16="http://schemas.microsoft.com/office/drawing/2014/main" id="{F509E8AB-1F03-42B6-A41C-8C8E8C1E026A}"/>
            </a:ext>
          </a:extLst>
        </xdr:cNvPr>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89099</xdr:rowOff>
    </xdr:from>
    <xdr:ext cx="469744" cy="259045"/>
    <xdr:sp macro="" textlink="">
      <xdr:nvSpPr>
        <xdr:cNvPr id="144" name="n_4aveValue【図書館】&#10;一人当たり面積">
          <a:extLst>
            <a:ext uri="{FF2B5EF4-FFF2-40B4-BE49-F238E27FC236}">
              <a16:creationId xmlns:a16="http://schemas.microsoft.com/office/drawing/2014/main" id="{07C008F2-2802-465F-BAE8-6298EF2AD0C8}"/>
            </a:ext>
          </a:extLst>
        </xdr:cNvPr>
        <xdr:cNvSpPr txBox="1"/>
      </xdr:nvSpPr>
      <xdr:spPr>
        <a:xfrm>
          <a:off x="6737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xdr:rowOff>
    </xdr:from>
    <xdr:ext cx="469744" cy="259045"/>
    <xdr:sp macro="" textlink="">
      <xdr:nvSpPr>
        <xdr:cNvPr id="145" name="n_1mainValue【図書館】&#10;一人当たり面積">
          <a:extLst>
            <a:ext uri="{FF2B5EF4-FFF2-40B4-BE49-F238E27FC236}">
              <a16:creationId xmlns:a16="http://schemas.microsoft.com/office/drawing/2014/main" id="{45C2E11A-D8D7-4E50-88A9-43B707680AA6}"/>
            </a:ext>
          </a:extLst>
        </xdr:cNvPr>
        <xdr:cNvSpPr txBox="1"/>
      </xdr:nvSpPr>
      <xdr:spPr>
        <a:xfrm>
          <a:off x="93917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xdr:rowOff>
    </xdr:from>
    <xdr:ext cx="469744" cy="259045"/>
    <xdr:sp macro="" textlink="">
      <xdr:nvSpPr>
        <xdr:cNvPr id="146" name="n_2mainValue【図書館】&#10;一人当たり面積">
          <a:extLst>
            <a:ext uri="{FF2B5EF4-FFF2-40B4-BE49-F238E27FC236}">
              <a16:creationId xmlns:a16="http://schemas.microsoft.com/office/drawing/2014/main" id="{714227C1-0EC5-4F08-BE4D-02C17A8E7F71}"/>
            </a:ext>
          </a:extLst>
        </xdr:cNvPr>
        <xdr:cNvSpPr txBox="1"/>
      </xdr:nvSpPr>
      <xdr:spPr>
        <a:xfrm>
          <a:off x="8515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7" name="n_3mainValue【図書館】&#10;一人当たり面積">
          <a:extLst>
            <a:ext uri="{FF2B5EF4-FFF2-40B4-BE49-F238E27FC236}">
              <a16:creationId xmlns:a16="http://schemas.microsoft.com/office/drawing/2014/main" id="{F55447AB-4F24-4670-BB7C-625D502FCA6D}"/>
            </a:ext>
          </a:extLst>
        </xdr:cNvPr>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48" name="n_4mainValue【図書館】&#10;一人当たり面積">
          <a:extLst>
            <a:ext uri="{FF2B5EF4-FFF2-40B4-BE49-F238E27FC236}">
              <a16:creationId xmlns:a16="http://schemas.microsoft.com/office/drawing/2014/main" id="{8584DDD5-27A6-4743-89B1-1523C6DAF80E}"/>
            </a:ext>
          </a:extLst>
        </xdr:cNvPr>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9ABE783-2271-4ECC-A3D3-EBB99A6FFDD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B9556F0-8F3D-483D-9859-3DAE802A29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9745D90-4B5D-4B8E-81CD-000CE7F7F4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79ABEA7-FE09-463B-A50B-3A245E432BB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B5DE5D0-EFA4-4F82-A6A1-A234C1FF0F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A34D2B7-8D02-491C-B79D-000279B9B1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3BD1B3E-26D4-42D7-9BB3-6A94419171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1C2EB48-914A-48A3-B90E-591682A4A6B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DEA8540-C7A0-4997-887E-BE491DC728F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DD9F11C-7386-48B7-AB2B-B0396D7DB0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EDB2393-425C-468D-B8CF-AC6596DA988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AAE53FA-86FA-46E4-B791-297B9DC6D94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AE400EC5-17CE-4601-87BC-C1C24D98161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E45CE937-C957-4B26-BAB9-39C10FEEBC8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A67D5488-BB78-4C48-AFB8-0CD4EEDA06D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D79996A1-DB9A-40F3-BE9C-85005AA4DFD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2651EF85-C5DD-43F9-99BA-2655094D826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1E3CC75-D7CE-441E-953B-324E958D987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3C8AFE6-2EDA-458C-89A7-13C4CBA9D19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62ACEA5-9092-4DFD-93D0-C9FC6B41EBE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59AFA1CB-A518-4E1A-A97B-6FF8C5CFFDC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154A09A-9658-46E3-8644-8BC588E254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8CAE9FCA-478B-4C49-BAED-E899A986763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51ECB06-7B4B-4FA9-88A0-DC941C64F5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a:extLst>
            <a:ext uri="{FF2B5EF4-FFF2-40B4-BE49-F238E27FC236}">
              <a16:creationId xmlns:a16="http://schemas.microsoft.com/office/drawing/2014/main" id="{3C6649EA-457A-48C8-AEDA-1A9C9ABCD03A}"/>
            </a:ext>
          </a:extLst>
        </xdr:cNvPr>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422A509B-9A95-4FB6-ADA9-74FB02D0E10B}"/>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a:extLst>
            <a:ext uri="{FF2B5EF4-FFF2-40B4-BE49-F238E27FC236}">
              <a16:creationId xmlns:a16="http://schemas.microsoft.com/office/drawing/2014/main" id="{F0ADD5EA-0EBE-4957-BBEA-13969BB573A2}"/>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A8529BA7-0B1D-44DF-AA62-07907004A398}"/>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B9D896A1-0E43-428C-89A3-1E2FFF653D9D}"/>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17162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1AD6E29-BB17-478D-A868-B20B066C4241}"/>
            </a:ext>
          </a:extLst>
        </xdr:cNvPr>
        <xdr:cNvSpPr txBox="1"/>
      </xdr:nvSpPr>
      <xdr:spPr>
        <a:xfrm>
          <a:off x="46736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a:extLst>
            <a:ext uri="{FF2B5EF4-FFF2-40B4-BE49-F238E27FC236}">
              <a16:creationId xmlns:a16="http://schemas.microsoft.com/office/drawing/2014/main" id="{CBD1B4D8-221D-4D15-9B80-8092E75CE988}"/>
            </a:ext>
          </a:extLst>
        </xdr:cNvPr>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F2D46C33-7797-47F4-8064-66DBE88C6AFC}"/>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a:extLst>
            <a:ext uri="{FF2B5EF4-FFF2-40B4-BE49-F238E27FC236}">
              <a16:creationId xmlns:a16="http://schemas.microsoft.com/office/drawing/2014/main" id="{DB6B7E06-39C4-4AFD-94A6-0BDD4FD95D45}"/>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a:extLst>
            <a:ext uri="{FF2B5EF4-FFF2-40B4-BE49-F238E27FC236}">
              <a16:creationId xmlns:a16="http://schemas.microsoft.com/office/drawing/2014/main" id="{2356D7FB-1887-45CE-8BA7-5A5A4DEC1C18}"/>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a:extLst>
            <a:ext uri="{FF2B5EF4-FFF2-40B4-BE49-F238E27FC236}">
              <a16:creationId xmlns:a16="http://schemas.microsoft.com/office/drawing/2014/main" id="{9C23394F-FA27-42C2-8516-4F978C1768D6}"/>
            </a:ext>
          </a:extLst>
        </xdr:cNvPr>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802FBA4-F7CC-4C58-91EC-5A1CA5E826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9551C9F-ABAB-413D-8968-E360E17111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EA4F989-B0BC-4382-871F-CA2F9943DC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10B7071-AB3E-4C45-B288-D487C2D901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6A9A39D-B78D-4518-92C4-6DB755F393C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89" name="楕円 188">
          <a:extLst>
            <a:ext uri="{FF2B5EF4-FFF2-40B4-BE49-F238E27FC236}">
              <a16:creationId xmlns:a16="http://schemas.microsoft.com/office/drawing/2014/main" id="{0D8AAD8A-6213-43F4-B3CB-EF7313E57907}"/>
            </a:ext>
          </a:extLst>
        </xdr:cNvPr>
        <xdr:cNvSpPr/>
      </xdr:nvSpPr>
      <xdr:spPr>
        <a:xfrm>
          <a:off x="4584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33037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8984F548-BA01-4A6D-9DEB-40D7D12DF5E1}"/>
            </a:ext>
          </a:extLst>
        </xdr:cNvPr>
        <xdr:cNvSpPr txBox="1"/>
      </xdr:nvSpPr>
      <xdr:spPr>
        <a:xfrm>
          <a:off x="4673600"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91" name="楕円 190">
          <a:extLst>
            <a:ext uri="{FF2B5EF4-FFF2-40B4-BE49-F238E27FC236}">
              <a16:creationId xmlns:a16="http://schemas.microsoft.com/office/drawing/2014/main" id="{7249923A-46C1-4FFE-8874-46131E2C54FD}"/>
            </a:ext>
          </a:extLst>
        </xdr:cNvPr>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xdr:rowOff>
    </xdr:from>
    <xdr:to>
      <xdr:col>24</xdr:col>
      <xdr:colOff>63500</xdr:colOff>
      <xdr:row>60</xdr:row>
      <xdr:rowOff>60960</xdr:rowOff>
    </xdr:to>
    <xdr:cxnSp macro="">
      <xdr:nvCxnSpPr>
        <xdr:cNvPr id="192" name="直線コネクタ 191">
          <a:extLst>
            <a:ext uri="{FF2B5EF4-FFF2-40B4-BE49-F238E27FC236}">
              <a16:creationId xmlns:a16="http://schemas.microsoft.com/office/drawing/2014/main" id="{4257858C-3EE5-4A4B-8051-9765F10F0078}"/>
            </a:ext>
          </a:extLst>
        </xdr:cNvPr>
        <xdr:cNvCxnSpPr/>
      </xdr:nvCxnSpPr>
      <xdr:spPr>
        <a:xfrm>
          <a:off x="3797300" y="102965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84455</xdr:rowOff>
    </xdr:from>
    <xdr:to>
      <xdr:col>15</xdr:col>
      <xdr:colOff>101600</xdr:colOff>
      <xdr:row>60</xdr:row>
      <xdr:rowOff>14605</xdr:rowOff>
    </xdr:to>
    <xdr:sp macro="" textlink="">
      <xdr:nvSpPr>
        <xdr:cNvPr id="193" name="楕円 192">
          <a:extLst>
            <a:ext uri="{FF2B5EF4-FFF2-40B4-BE49-F238E27FC236}">
              <a16:creationId xmlns:a16="http://schemas.microsoft.com/office/drawing/2014/main" id="{02E4C3C2-38DB-4EE9-9871-6F9511D8D5C5}"/>
            </a:ext>
          </a:extLst>
        </xdr:cNvPr>
        <xdr:cNvSpPr/>
      </xdr:nvSpPr>
      <xdr:spPr>
        <a:xfrm>
          <a:off x="2857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60</xdr:row>
      <xdr:rowOff>9525</xdr:rowOff>
    </xdr:to>
    <xdr:cxnSp macro="">
      <xdr:nvCxnSpPr>
        <xdr:cNvPr id="194" name="直線コネクタ 193">
          <a:extLst>
            <a:ext uri="{FF2B5EF4-FFF2-40B4-BE49-F238E27FC236}">
              <a16:creationId xmlns:a16="http://schemas.microsoft.com/office/drawing/2014/main" id="{1318C518-3FD9-44F0-9E77-41A28D7D6291}"/>
            </a:ext>
          </a:extLst>
        </xdr:cNvPr>
        <xdr:cNvCxnSpPr/>
      </xdr:nvCxnSpPr>
      <xdr:spPr>
        <a:xfrm>
          <a:off x="2908300" y="10250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xdr:rowOff>
    </xdr:from>
    <xdr:to>
      <xdr:col>10</xdr:col>
      <xdr:colOff>165100</xdr:colOff>
      <xdr:row>61</xdr:row>
      <xdr:rowOff>102235</xdr:rowOff>
    </xdr:to>
    <xdr:sp macro="" textlink="">
      <xdr:nvSpPr>
        <xdr:cNvPr id="195" name="楕円 194">
          <a:extLst>
            <a:ext uri="{FF2B5EF4-FFF2-40B4-BE49-F238E27FC236}">
              <a16:creationId xmlns:a16="http://schemas.microsoft.com/office/drawing/2014/main" id="{BFF18CD5-0120-4027-B160-7320D44C0C40}"/>
            </a:ext>
          </a:extLst>
        </xdr:cNvPr>
        <xdr:cNvSpPr/>
      </xdr:nvSpPr>
      <xdr:spPr>
        <a:xfrm>
          <a:off x="1968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135255</xdr:rowOff>
    </xdr:from>
    <xdr:to>
      <xdr:col>15</xdr:col>
      <xdr:colOff>50800</xdr:colOff>
      <xdr:row>61</xdr:row>
      <xdr:rowOff>51435</xdr:rowOff>
    </xdr:to>
    <xdr:cxnSp macro="">
      <xdr:nvCxnSpPr>
        <xdr:cNvPr id="196" name="直線コネクタ 195">
          <a:extLst>
            <a:ext uri="{FF2B5EF4-FFF2-40B4-BE49-F238E27FC236}">
              <a16:creationId xmlns:a16="http://schemas.microsoft.com/office/drawing/2014/main" id="{56CA53B5-BF34-4922-8F8C-701ADF4621FE}"/>
            </a:ext>
          </a:extLst>
        </xdr:cNvPr>
        <xdr:cNvCxnSpPr/>
      </xdr:nvCxnSpPr>
      <xdr:spPr>
        <a:xfrm flipV="1">
          <a:off x="2019300" y="10250805"/>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92075</xdr:rowOff>
    </xdr:from>
    <xdr:to>
      <xdr:col>6</xdr:col>
      <xdr:colOff>38100</xdr:colOff>
      <xdr:row>62</xdr:row>
      <xdr:rowOff>22225</xdr:rowOff>
    </xdr:to>
    <xdr:sp macro="" textlink="">
      <xdr:nvSpPr>
        <xdr:cNvPr id="197" name="楕円 196">
          <a:extLst>
            <a:ext uri="{FF2B5EF4-FFF2-40B4-BE49-F238E27FC236}">
              <a16:creationId xmlns:a16="http://schemas.microsoft.com/office/drawing/2014/main" id="{4F0C985F-1373-49B6-A711-DCDA01467AE9}"/>
            </a:ext>
          </a:extLst>
        </xdr:cNvPr>
        <xdr:cNvSpPr/>
      </xdr:nvSpPr>
      <xdr:spPr>
        <a:xfrm>
          <a:off x="1079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51435</xdr:rowOff>
    </xdr:from>
    <xdr:to>
      <xdr:col>10</xdr:col>
      <xdr:colOff>114300</xdr:colOff>
      <xdr:row>61</xdr:row>
      <xdr:rowOff>142875</xdr:rowOff>
    </xdr:to>
    <xdr:cxnSp macro="">
      <xdr:nvCxnSpPr>
        <xdr:cNvPr id="198" name="直線コネクタ 197">
          <a:extLst>
            <a:ext uri="{FF2B5EF4-FFF2-40B4-BE49-F238E27FC236}">
              <a16:creationId xmlns:a16="http://schemas.microsoft.com/office/drawing/2014/main" id="{15107822-B9C0-4784-AA78-60BCD74692FF}"/>
            </a:ext>
          </a:extLst>
        </xdr:cNvPr>
        <xdr:cNvCxnSpPr/>
      </xdr:nvCxnSpPr>
      <xdr:spPr>
        <a:xfrm flipV="1">
          <a:off x="1130300" y="1050988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100982</xdr:rowOff>
    </xdr:from>
    <xdr:ext cx="405111" cy="259045"/>
    <xdr:sp macro="" textlink="">
      <xdr:nvSpPr>
        <xdr:cNvPr id="199" name="n_1aveValue【体育館・プール】&#10;有形固定資産減価償却率">
          <a:extLst>
            <a:ext uri="{FF2B5EF4-FFF2-40B4-BE49-F238E27FC236}">
              <a16:creationId xmlns:a16="http://schemas.microsoft.com/office/drawing/2014/main" id="{737E0DBA-B075-461B-B88B-342D648CCF87}"/>
            </a:ext>
          </a:extLst>
        </xdr:cNvPr>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200" name="n_2aveValue【体育館・プール】&#10;有形固定資産減価償却率">
          <a:extLst>
            <a:ext uri="{FF2B5EF4-FFF2-40B4-BE49-F238E27FC236}">
              <a16:creationId xmlns:a16="http://schemas.microsoft.com/office/drawing/2014/main" id="{82F0288C-7120-4B03-8E4B-5528FADF59AC}"/>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1" name="n_3aveValue【体育館・プール】&#10;有形固定資産減価償却率">
          <a:extLst>
            <a:ext uri="{FF2B5EF4-FFF2-40B4-BE49-F238E27FC236}">
              <a16:creationId xmlns:a16="http://schemas.microsoft.com/office/drawing/2014/main" id="{83F0C804-EB84-4C68-A4B6-49B3EDB8D089}"/>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57802</xdr:rowOff>
    </xdr:from>
    <xdr:ext cx="405111" cy="259045"/>
    <xdr:sp macro="" textlink="">
      <xdr:nvSpPr>
        <xdr:cNvPr id="202" name="n_4aveValue【体育館・プール】&#10;有形固定資産減価償却率">
          <a:extLst>
            <a:ext uri="{FF2B5EF4-FFF2-40B4-BE49-F238E27FC236}">
              <a16:creationId xmlns:a16="http://schemas.microsoft.com/office/drawing/2014/main" id="{9FFE190A-4B69-4404-B69B-427E53FD3281}"/>
            </a:ext>
          </a:extLst>
        </xdr:cNvPr>
        <xdr:cNvSpPr txBox="1"/>
      </xdr:nvSpPr>
      <xdr:spPr>
        <a:xfrm>
          <a:off x="927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76852</xdr:rowOff>
    </xdr:from>
    <xdr:ext cx="405111" cy="259045"/>
    <xdr:sp macro="" textlink="">
      <xdr:nvSpPr>
        <xdr:cNvPr id="203" name="n_1mainValue【体育館・プール】&#10;有形固定資産減価償却率">
          <a:extLst>
            <a:ext uri="{FF2B5EF4-FFF2-40B4-BE49-F238E27FC236}">
              <a16:creationId xmlns:a16="http://schemas.microsoft.com/office/drawing/2014/main" id="{7D67C507-0752-4028-A4AD-505DFA7C0ABF}"/>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31132</xdr:rowOff>
    </xdr:from>
    <xdr:ext cx="405111" cy="259045"/>
    <xdr:sp macro="" textlink="">
      <xdr:nvSpPr>
        <xdr:cNvPr id="204" name="n_2mainValue【体育館・プール】&#10;有形固定資産減価償却率">
          <a:extLst>
            <a:ext uri="{FF2B5EF4-FFF2-40B4-BE49-F238E27FC236}">
              <a16:creationId xmlns:a16="http://schemas.microsoft.com/office/drawing/2014/main" id="{06F2C15C-AF6B-4375-9E1B-0C8B44FD6251}"/>
            </a:ext>
          </a:extLst>
        </xdr:cNvPr>
        <xdr:cNvSpPr txBox="1"/>
      </xdr:nvSpPr>
      <xdr:spPr>
        <a:xfrm>
          <a:off x="2705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93362</xdr:rowOff>
    </xdr:from>
    <xdr:ext cx="405111" cy="259045"/>
    <xdr:sp macro="" textlink="">
      <xdr:nvSpPr>
        <xdr:cNvPr id="205" name="n_3mainValue【体育館・プール】&#10;有形固定資産減価償却率">
          <a:extLst>
            <a:ext uri="{FF2B5EF4-FFF2-40B4-BE49-F238E27FC236}">
              <a16:creationId xmlns:a16="http://schemas.microsoft.com/office/drawing/2014/main" id="{9A558640-58BE-4ED4-A203-9ABCD9C40015}"/>
            </a:ext>
          </a:extLst>
        </xdr:cNvPr>
        <xdr:cNvSpPr txBox="1"/>
      </xdr:nvSpPr>
      <xdr:spPr>
        <a:xfrm>
          <a:off x="1816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13352</xdr:rowOff>
    </xdr:from>
    <xdr:ext cx="405111" cy="259045"/>
    <xdr:sp macro="" textlink="">
      <xdr:nvSpPr>
        <xdr:cNvPr id="206" name="n_4mainValue【体育館・プール】&#10;有形固定資産減価償却率">
          <a:extLst>
            <a:ext uri="{FF2B5EF4-FFF2-40B4-BE49-F238E27FC236}">
              <a16:creationId xmlns:a16="http://schemas.microsoft.com/office/drawing/2014/main" id="{A4A6EC55-568B-432B-BF52-ED53477E4B73}"/>
            </a:ext>
          </a:extLst>
        </xdr:cNvPr>
        <xdr:cNvSpPr txBox="1"/>
      </xdr:nvSpPr>
      <xdr:spPr>
        <a:xfrm>
          <a:off x="927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1DC62C0-6272-4EEA-A3E1-F26269A810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C288157-CB7B-4ED4-B773-6E8184CCCF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0E7A0C1-6942-42E1-9159-CD131268ADD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9432171-3123-4034-80D5-5A2226C8E2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A07DB7E-9E54-4C0D-BEAC-063B75FA5E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942E539-71D6-4D6F-93C8-61665D04B5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1C2F81E-9E49-4896-99D6-0601376142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2AF20DB-71EB-41D6-9786-43AF3EC793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F0F757F-6E72-4773-A881-6C5D4310B7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ECD18C7-4017-4A2D-8849-06357EA2C21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E5720CD-74BE-4CE0-A971-C883F266F43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8DA86B60-E3DC-47A1-AABD-6B2D040F5DD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746D50D-08F0-4251-B7AF-7981DD25437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B78B253B-1EE2-41B1-8820-0ECF66B0709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37038ED-97EE-46B7-BB8A-0A8D7535E6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24606D9-80AB-461C-A9F6-438D3AE79D4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2736EB8-2ADD-4A19-86DF-16BB279530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DDD7A7A4-F984-466C-9F4A-01652DA98CC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4A87512-031D-4F33-9A0F-4334AF2C3B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21342836-A994-4399-9840-EB58C7248E1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B92F779-964C-4A41-9A07-A3A8C04FC6B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E2A3ADF-4618-4122-A73A-44A2CDEAEF7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8654B10A-243E-49AA-8891-6FFD9C5322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019A9E3D-0DC5-4331-A355-1101C7015F4D}"/>
            </a:ext>
          </a:extLst>
        </xdr:cNvPr>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FFE24BC2-A032-48C6-963E-240DB446B382}"/>
            </a:ext>
          </a:extLst>
        </xdr:cNvPr>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FE510D32-3256-4DD9-9D92-6C3152284CB6}"/>
            </a:ext>
          </a:extLst>
        </xdr:cNvPr>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a:extLst>
            <a:ext uri="{FF2B5EF4-FFF2-40B4-BE49-F238E27FC236}">
              <a16:creationId xmlns:a16="http://schemas.microsoft.com/office/drawing/2014/main" id="{AE84DC31-3EB5-4420-929B-9B43E6C8CA6C}"/>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a:extLst>
            <a:ext uri="{FF2B5EF4-FFF2-40B4-BE49-F238E27FC236}">
              <a16:creationId xmlns:a16="http://schemas.microsoft.com/office/drawing/2014/main" id="{A6473493-338B-4FC4-828D-5DA33DA988C3}"/>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61612</xdr:rowOff>
    </xdr:from>
    <xdr:ext cx="469744" cy="259045"/>
    <xdr:sp macro="" textlink="">
      <xdr:nvSpPr>
        <xdr:cNvPr id="235" name="【体育館・プール】&#10;一人当たり面積平均値テキスト">
          <a:extLst>
            <a:ext uri="{FF2B5EF4-FFF2-40B4-BE49-F238E27FC236}">
              <a16:creationId xmlns:a16="http://schemas.microsoft.com/office/drawing/2014/main" id="{D9C5D477-DF3D-4DB9-802F-46E2AFB88568}"/>
            </a:ext>
          </a:extLst>
        </xdr:cNvPr>
        <xdr:cNvSpPr txBox="1"/>
      </xdr:nvSpPr>
      <xdr:spPr>
        <a:xfrm>
          <a:off x="10515600" y="10520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a:extLst>
            <a:ext uri="{FF2B5EF4-FFF2-40B4-BE49-F238E27FC236}">
              <a16:creationId xmlns:a16="http://schemas.microsoft.com/office/drawing/2014/main" id="{25EE2AD5-A1D9-4C05-91A7-94A73EB4EDA1}"/>
            </a:ext>
          </a:extLst>
        </xdr:cNvPr>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a:extLst>
            <a:ext uri="{FF2B5EF4-FFF2-40B4-BE49-F238E27FC236}">
              <a16:creationId xmlns:a16="http://schemas.microsoft.com/office/drawing/2014/main" id="{7B2436C1-7F1E-4316-9E21-9602FD089DA4}"/>
            </a:ext>
          </a:extLst>
        </xdr:cNvPr>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a:extLst>
            <a:ext uri="{FF2B5EF4-FFF2-40B4-BE49-F238E27FC236}">
              <a16:creationId xmlns:a16="http://schemas.microsoft.com/office/drawing/2014/main" id="{C4201743-26A4-43FB-86AA-BC4F0D1E3270}"/>
            </a:ext>
          </a:extLst>
        </xdr:cNvPr>
        <xdr:cNvSpPr/>
      </xdr:nvSpPr>
      <xdr:spPr>
        <a:xfrm>
          <a:off x="8699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a:extLst>
            <a:ext uri="{FF2B5EF4-FFF2-40B4-BE49-F238E27FC236}">
              <a16:creationId xmlns:a16="http://schemas.microsoft.com/office/drawing/2014/main" id="{1DA92C8C-C511-4BB0-B88C-4CCD411EF955}"/>
            </a:ext>
          </a:extLst>
        </xdr:cNvPr>
        <xdr:cNvSpPr/>
      </xdr:nvSpPr>
      <xdr:spPr>
        <a:xfrm>
          <a:off x="7810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a:extLst>
            <a:ext uri="{FF2B5EF4-FFF2-40B4-BE49-F238E27FC236}">
              <a16:creationId xmlns:a16="http://schemas.microsoft.com/office/drawing/2014/main" id="{D0A08D35-6CD1-44EC-A24E-C7C105C3B555}"/>
            </a:ext>
          </a:extLst>
        </xdr:cNvPr>
        <xdr:cNvSpPr/>
      </xdr:nvSpPr>
      <xdr:spPr>
        <a:xfrm>
          <a:off x="6921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6C4DD5-FD3F-4149-9CC1-C98E2B28D18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3DF5AE2-7873-4546-884D-0C8E0DA1E3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926BE56-BF38-455A-A3A8-9FA54392372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DEEEE28-96AF-4C9A-B858-3D54064FB0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5620F0E-2490-4AA7-B513-50DC607DE9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153035</xdr:rowOff>
    </xdr:from>
    <xdr:to>
      <xdr:col>55</xdr:col>
      <xdr:colOff>50800</xdr:colOff>
      <xdr:row>63</xdr:row>
      <xdr:rowOff>83185</xdr:rowOff>
    </xdr:to>
    <xdr:sp macro="" textlink="">
      <xdr:nvSpPr>
        <xdr:cNvPr id="246" name="楕円 245">
          <a:extLst>
            <a:ext uri="{FF2B5EF4-FFF2-40B4-BE49-F238E27FC236}">
              <a16:creationId xmlns:a16="http://schemas.microsoft.com/office/drawing/2014/main" id="{8B78D9DE-0387-41D6-BA51-BAE1E1538637}"/>
            </a:ext>
          </a:extLst>
        </xdr:cNvPr>
        <xdr:cNvSpPr/>
      </xdr:nvSpPr>
      <xdr:spPr>
        <a:xfrm>
          <a:off x="10426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67962</xdr:rowOff>
    </xdr:from>
    <xdr:ext cx="469744" cy="259045"/>
    <xdr:sp macro="" textlink="">
      <xdr:nvSpPr>
        <xdr:cNvPr id="247" name="【体育館・プール】&#10;一人当たり面積該当値テキスト">
          <a:extLst>
            <a:ext uri="{FF2B5EF4-FFF2-40B4-BE49-F238E27FC236}">
              <a16:creationId xmlns:a16="http://schemas.microsoft.com/office/drawing/2014/main" id="{98847C53-5BE3-447B-86F8-2A76BA42C824}"/>
            </a:ext>
          </a:extLst>
        </xdr:cNvPr>
        <xdr:cNvSpPr txBox="1"/>
      </xdr:nvSpPr>
      <xdr:spPr>
        <a:xfrm>
          <a:off x="10515600" y="1069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156845</xdr:rowOff>
    </xdr:from>
    <xdr:to>
      <xdr:col>50</xdr:col>
      <xdr:colOff>165100</xdr:colOff>
      <xdr:row>63</xdr:row>
      <xdr:rowOff>86995</xdr:rowOff>
    </xdr:to>
    <xdr:sp macro="" textlink="">
      <xdr:nvSpPr>
        <xdr:cNvPr id="248" name="楕円 247">
          <a:extLst>
            <a:ext uri="{FF2B5EF4-FFF2-40B4-BE49-F238E27FC236}">
              <a16:creationId xmlns:a16="http://schemas.microsoft.com/office/drawing/2014/main" id="{12671C9C-2337-4C66-86D2-1D0B5A487885}"/>
            </a:ext>
          </a:extLst>
        </xdr:cNvPr>
        <xdr:cNvSpPr/>
      </xdr:nvSpPr>
      <xdr:spPr>
        <a:xfrm>
          <a:off x="9588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32385</xdr:rowOff>
    </xdr:from>
    <xdr:to>
      <xdr:col>55</xdr:col>
      <xdr:colOff>0</xdr:colOff>
      <xdr:row>63</xdr:row>
      <xdr:rowOff>36195</xdr:rowOff>
    </xdr:to>
    <xdr:cxnSp macro="">
      <xdr:nvCxnSpPr>
        <xdr:cNvPr id="249" name="直線コネクタ 248">
          <a:extLst>
            <a:ext uri="{FF2B5EF4-FFF2-40B4-BE49-F238E27FC236}">
              <a16:creationId xmlns:a16="http://schemas.microsoft.com/office/drawing/2014/main" id="{DED8499D-61F5-4E83-ACE2-6DCD54E059E5}"/>
            </a:ext>
          </a:extLst>
        </xdr:cNvPr>
        <xdr:cNvCxnSpPr/>
      </xdr:nvCxnSpPr>
      <xdr:spPr>
        <a:xfrm flipV="1">
          <a:off x="9639300" y="108337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50" name="楕円 249">
          <a:extLst>
            <a:ext uri="{FF2B5EF4-FFF2-40B4-BE49-F238E27FC236}">
              <a16:creationId xmlns:a16="http://schemas.microsoft.com/office/drawing/2014/main" id="{F7DBF8D5-028D-41BB-9AF4-57CD1BE6EE2E}"/>
            </a:ext>
          </a:extLst>
        </xdr:cNvPr>
        <xdr:cNvSpPr/>
      </xdr:nvSpPr>
      <xdr:spPr>
        <a:xfrm>
          <a:off x="8699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36195</xdr:rowOff>
    </xdr:from>
    <xdr:to>
      <xdr:col>50</xdr:col>
      <xdr:colOff>114300</xdr:colOff>
      <xdr:row>63</xdr:row>
      <xdr:rowOff>38100</xdr:rowOff>
    </xdr:to>
    <xdr:cxnSp macro="">
      <xdr:nvCxnSpPr>
        <xdr:cNvPr id="251" name="直線コネクタ 250">
          <a:extLst>
            <a:ext uri="{FF2B5EF4-FFF2-40B4-BE49-F238E27FC236}">
              <a16:creationId xmlns:a16="http://schemas.microsoft.com/office/drawing/2014/main" id="{321FCBD5-C1BC-43FD-A4C5-FE783DAF7CCA}"/>
            </a:ext>
          </a:extLst>
        </xdr:cNvPr>
        <xdr:cNvCxnSpPr/>
      </xdr:nvCxnSpPr>
      <xdr:spPr>
        <a:xfrm flipV="1">
          <a:off x="8750300" y="1083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160655</xdr:rowOff>
    </xdr:from>
    <xdr:to>
      <xdr:col>41</xdr:col>
      <xdr:colOff>101600</xdr:colOff>
      <xdr:row>63</xdr:row>
      <xdr:rowOff>90805</xdr:rowOff>
    </xdr:to>
    <xdr:sp macro="" textlink="">
      <xdr:nvSpPr>
        <xdr:cNvPr id="252" name="楕円 251">
          <a:extLst>
            <a:ext uri="{FF2B5EF4-FFF2-40B4-BE49-F238E27FC236}">
              <a16:creationId xmlns:a16="http://schemas.microsoft.com/office/drawing/2014/main" id="{D8F0551E-21F9-4A61-8516-9EDBAEB8A66D}"/>
            </a:ext>
          </a:extLst>
        </xdr:cNvPr>
        <xdr:cNvSpPr/>
      </xdr:nvSpPr>
      <xdr:spPr>
        <a:xfrm>
          <a:off x="7810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38100</xdr:rowOff>
    </xdr:from>
    <xdr:to>
      <xdr:col>45</xdr:col>
      <xdr:colOff>177800</xdr:colOff>
      <xdr:row>63</xdr:row>
      <xdr:rowOff>40005</xdr:rowOff>
    </xdr:to>
    <xdr:cxnSp macro="">
      <xdr:nvCxnSpPr>
        <xdr:cNvPr id="253" name="直線コネクタ 252">
          <a:extLst>
            <a:ext uri="{FF2B5EF4-FFF2-40B4-BE49-F238E27FC236}">
              <a16:creationId xmlns:a16="http://schemas.microsoft.com/office/drawing/2014/main" id="{2A584B89-7DAA-4095-BD20-3B36BD062D36}"/>
            </a:ext>
          </a:extLst>
        </xdr:cNvPr>
        <xdr:cNvCxnSpPr/>
      </xdr:nvCxnSpPr>
      <xdr:spPr>
        <a:xfrm flipV="1">
          <a:off x="7861300" y="1083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162560</xdr:rowOff>
    </xdr:from>
    <xdr:to>
      <xdr:col>36</xdr:col>
      <xdr:colOff>165100</xdr:colOff>
      <xdr:row>63</xdr:row>
      <xdr:rowOff>92710</xdr:rowOff>
    </xdr:to>
    <xdr:sp macro="" textlink="">
      <xdr:nvSpPr>
        <xdr:cNvPr id="254" name="楕円 253">
          <a:extLst>
            <a:ext uri="{FF2B5EF4-FFF2-40B4-BE49-F238E27FC236}">
              <a16:creationId xmlns:a16="http://schemas.microsoft.com/office/drawing/2014/main" id="{706DA616-3D04-43FE-BE93-19BE4113F4BB}"/>
            </a:ext>
          </a:extLst>
        </xdr:cNvPr>
        <xdr:cNvSpPr/>
      </xdr:nvSpPr>
      <xdr:spPr>
        <a:xfrm>
          <a:off x="6921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40005</xdr:rowOff>
    </xdr:from>
    <xdr:to>
      <xdr:col>41</xdr:col>
      <xdr:colOff>50800</xdr:colOff>
      <xdr:row>63</xdr:row>
      <xdr:rowOff>41910</xdr:rowOff>
    </xdr:to>
    <xdr:cxnSp macro="">
      <xdr:nvCxnSpPr>
        <xdr:cNvPr id="255" name="直線コネクタ 254">
          <a:extLst>
            <a:ext uri="{FF2B5EF4-FFF2-40B4-BE49-F238E27FC236}">
              <a16:creationId xmlns:a16="http://schemas.microsoft.com/office/drawing/2014/main" id="{FE1526E5-6EA8-402A-9FF7-2EB342BCA888}"/>
            </a:ext>
          </a:extLst>
        </xdr:cNvPr>
        <xdr:cNvCxnSpPr/>
      </xdr:nvCxnSpPr>
      <xdr:spPr>
        <a:xfrm flipV="1">
          <a:off x="6972300" y="10841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164482</xdr:rowOff>
    </xdr:from>
    <xdr:ext cx="469744" cy="259045"/>
    <xdr:sp macro="" textlink="">
      <xdr:nvSpPr>
        <xdr:cNvPr id="256" name="n_1aveValue【体育館・プール】&#10;一人当たり面積">
          <a:extLst>
            <a:ext uri="{FF2B5EF4-FFF2-40B4-BE49-F238E27FC236}">
              <a16:creationId xmlns:a16="http://schemas.microsoft.com/office/drawing/2014/main" id="{7E9ABA9D-957F-4E90-B505-A10CD032CC32}"/>
            </a:ext>
          </a:extLst>
        </xdr:cNvPr>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44467</xdr:rowOff>
    </xdr:from>
    <xdr:ext cx="469744" cy="259045"/>
    <xdr:sp macro="" textlink="">
      <xdr:nvSpPr>
        <xdr:cNvPr id="257" name="n_2aveValue【体育館・プール】&#10;一人当たり面積">
          <a:extLst>
            <a:ext uri="{FF2B5EF4-FFF2-40B4-BE49-F238E27FC236}">
              <a16:creationId xmlns:a16="http://schemas.microsoft.com/office/drawing/2014/main" id="{F81F21B8-07CA-41AD-80DC-8DB8A9C6E32A}"/>
            </a:ext>
          </a:extLst>
        </xdr:cNvPr>
        <xdr:cNvSpPr txBox="1"/>
      </xdr:nvSpPr>
      <xdr:spPr>
        <a:xfrm>
          <a:off x="8515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50182</xdr:rowOff>
    </xdr:from>
    <xdr:ext cx="469744" cy="259045"/>
    <xdr:sp macro="" textlink="">
      <xdr:nvSpPr>
        <xdr:cNvPr id="258" name="n_3aveValue【体育館・プール】&#10;一人当たり面積">
          <a:extLst>
            <a:ext uri="{FF2B5EF4-FFF2-40B4-BE49-F238E27FC236}">
              <a16:creationId xmlns:a16="http://schemas.microsoft.com/office/drawing/2014/main" id="{1ED2FA32-56E4-452A-A4E2-3454F1025005}"/>
            </a:ext>
          </a:extLst>
        </xdr:cNvPr>
        <xdr:cNvSpPr txBox="1"/>
      </xdr:nvSpPr>
      <xdr:spPr>
        <a:xfrm>
          <a:off x="7626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46372</xdr:rowOff>
    </xdr:from>
    <xdr:ext cx="469744" cy="259045"/>
    <xdr:sp macro="" textlink="">
      <xdr:nvSpPr>
        <xdr:cNvPr id="259" name="n_4aveValue【体育館・プール】&#10;一人当たり面積">
          <a:extLst>
            <a:ext uri="{FF2B5EF4-FFF2-40B4-BE49-F238E27FC236}">
              <a16:creationId xmlns:a16="http://schemas.microsoft.com/office/drawing/2014/main" id="{A19BC7F2-E5E0-432C-B285-1036EA6AB5AF}"/>
            </a:ext>
          </a:extLst>
        </xdr:cNvPr>
        <xdr:cNvSpPr txBox="1"/>
      </xdr:nvSpPr>
      <xdr:spPr>
        <a:xfrm>
          <a:off x="6737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78122</xdr:rowOff>
    </xdr:from>
    <xdr:ext cx="469744" cy="259045"/>
    <xdr:sp macro="" textlink="">
      <xdr:nvSpPr>
        <xdr:cNvPr id="260" name="n_1mainValue【体育館・プール】&#10;一人当たり面積">
          <a:extLst>
            <a:ext uri="{FF2B5EF4-FFF2-40B4-BE49-F238E27FC236}">
              <a16:creationId xmlns:a16="http://schemas.microsoft.com/office/drawing/2014/main" id="{03B71243-F0EF-428D-94BB-DED0F55F3E61}"/>
            </a:ext>
          </a:extLst>
        </xdr:cNvPr>
        <xdr:cNvSpPr txBox="1"/>
      </xdr:nvSpPr>
      <xdr:spPr>
        <a:xfrm>
          <a:off x="93917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261" name="n_2mainValue【体育館・プール】&#10;一人当たり面積">
          <a:extLst>
            <a:ext uri="{FF2B5EF4-FFF2-40B4-BE49-F238E27FC236}">
              <a16:creationId xmlns:a16="http://schemas.microsoft.com/office/drawing/2014/main" id="{1F87C619-FBCE-4290-84BD-62ED69A14529}"/>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81932</xdr:rowOff>
    </xdr:from>
    <xdr:ext cx="469744" cy="259045"/>
    <xdr:sp macro="" textlink="">
      <xdr:nvSpPr>
        <xdr:cNvPr id="262" name="n_3mainValue【体育館・プール】&#10;一人当たり面積">
          <a:extLst>
            <a:ext uri="{FF2B5EF4-FFF2-40B4-BE49-F238E27FC236}">
              <a16:creationId xmlns:a16="http://schemas.microsoft.com/office/drawing/2014/main" id="{74AC6514-FDE8-406C-9AC2-0800D5E4EC4D}"/>
            </a:ext>
          </a:extLst>
        </xdr:cNvPr>
        <xdr:cNvSpPr txBox="1"/>
      </xdr:nvSpPr>
      <xdr:spPr>
        <a:xfrm>
          <a:off x="7626427"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83837</xdr:rowOff>
    </xdr:from>
    <xdr:ext cx="469744" cy="259045"/>
    <xdr:sp macro="" textlink="">
      <xdr:nvSpPr>
        <xdr:cNvPr id="263" name="n_4mainValue【体育館・プール】&#10;一人当たり面積">
          <a:extLst>
            <a:ext uri="{FF2B5EF4-FFF2-40B4-BE49-F238E27FC236}">
              <a16:creationId xmlns:a16="http://schemas.microsoft.com/office/drawing/2014/main" id="{76E77D81-7029-4077-8796-6D73D8A7C59E}"/>
            </a:ext>
          </a:extLst>
        </xdr:cNvPr>
        <xdr:cNvSpPr txBox="1"/>
      </xdr:nvSpPr>
      <xdr:spPr>
        <a:xfrm>
          <a:off x="6737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5C8FFE2-6404-4242-A3E5-798DFFA4A7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1ACB4F2-7CA6-475F-B7DA-CFBD605BD8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F775C0F-8B05-4F5A-9228-F80F5659030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84FB98E-D808-4016-A368-56515C200C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6F49E0E-5C1B-4BEF-90D7-8372DB07FD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5718E42-5337-4DFB-ABC5-D2F830B10A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0715B1A-D382-4129-A0F2-CA9B114FC8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B5A728C-B53B-4927-9A0E-131D2071A6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3811789-8F41-455E-BCA5-375145114B4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D81E46E-E825-4EDF-9769-51ECAB1C75C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5486144-4E69-4FCF-B74B-E722F839228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9EC0A41-4EE6-4E5B-B4BB-910D36F45E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99251AC-A708-4943-AF1F-71F7105F403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ED9BB0D-8184-4DE7-941F-DDC5C47173E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6646D24-51B1-478A-87A3-D6BCE9C3BD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7881F45-39A8-4CAC-8BBB-A28E0B00C7C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FAB2433-2569-40FD-B3F4-73AB4BE66C6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098236D-3785-47B6-9387-EEAB48A926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5808B4F-C0AB-4CA6-AED9-87C1850B82B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C061BCA-760A-4457-AB8E-121DB26A77F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FD2B110-709A-4639-9BCD-265A3C01501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03624AD-B811-4200-825B-0604928609A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7913DB1-BCA5-40E5-8C68-3DC7A2F98BF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BFAFB7AC-1052-4E9F-BBAD-30754DCFE0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a:extLst>
            <a:ext uri="{FF2B5EF4-FFF2-40B4-BE49-F238E27FC236}">
              <a16:creationId xmlns:a16="http://schemas.microsoft.com/office/drawing/2014/main" id="{860D8602-4450-4DCF-825F-5190C6CEDCAF}"/>
            </a:ext>
          </a:extLst>
        </xdr:cNvPr>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ED283482-3365-49DC-977E-D3E6BCBCA8CB}"/>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a:extLst>
            <a:ext uri="{FF2B5EF4-FFF2-40B4-BE49-F238E27FC236}">
              <a16:creationId xmlns:a16="http://schemas.microsoft.com/office/drawing/2014/main" id="{8FBF2160-D958-49D9-8E91-538C5258B15E}"/>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C7D8A39E-964A-4EBA-A481-9E42DBF8C65D}"/>
            </a:ext>
          </a:extLst>
        </xdr:cNvPr>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a:extLst>
            <a:ext uri="{FF2B5EF4-FFF2-40B4-BE49-F238E27FC236}">
              <a16:creationId xmlns:a16="http://schemas.microsoft.com/office/drawing/2014/main" id="{037C4F21-72F3-45F5-B563-3AB8B57F203C}"/>
            </a:ext>
          </a:extLst>
        </xdr:cNvPr>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121938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E64A4F2-089B-4107-96F4-57C754783173}"/>
            </a:ext>
          </a:extLst>
        </xdr:cNvPr>
        <xdr:cNvSpPr txBox="1"/>
      </xdr:nvSpPr>
      <xdr:spPr>
        <a:xfrm>
          <a:off x="4673600" y="1400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a:extLst>
            <a:ext uri="{FF2B5EF4-FFF2-40B4-BE49-F238E27FC236}">
              <a16:creationId xmlns:a16="http://schemas.microsoft.com/office/drawing/2014/main" id="{E9EE412F-93A7-46E4-B570-31DF33764924}"/>
            </a:ext>
          </a:extLst>
        </xdr:cNvPr>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D8392089-8DAD-4BEF-A13B-22D518E1682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a:extLst>
            <a:ext uri="{FF2B5EF4-FFF2-40B4-BE49-F238E27FC236}">
              <a16:creationId xmlns:a16="http://schemas.microsoft.com/office/drawing/2014/main" id="{834750CF-DC55-44CA-BE04-748AB3828434}"/>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73025</xdr:rowOff>
    </xdr:from>
    <xdr:to>
      <xdr:col>10</xdr:col>
      <xdr:colOff>165100</xdr:colOff>
      <xdr:row>82</xdr:row>
      <xdr:rowOff>3175</xdr:rowOff>
    </xdr:to>
    <xdr:sp macro="" textlink="">
      <xdr:nvSpPr>
        <xdr:cNvPr id="297" name="フローチャート: 判断 296">
          <a:extLst>
            <a:ext uri="{FF2B5EF4-FFF2-40B4-BE49-F238E27FC236}">
              <a16:creationId xmlns:a16="http://schemas.microsoft.com/office/drawing/2014/main" id="{9F67867A-5FA2-4FBB-A745-A975B5D5FA27}"/>
            </a:ext>
          </a:extLst>
        </xdr:cNvPr>
        <xdr:cNvSpPr/>
      </xdr:nvSpPr>
      <xdr:spPr>
        <a:xfrm>
          <a:off x="1968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98" name="フローチャート: 判断 297">
          <a:extLst>
            <a:ext uri="{FF2B5EF4-FFF2-40B4-BE49-F238E27FC236}">
              <a16:creationId xmlns:a16="http://schemas.microsoft.com/office/drawing/2014/main" id="{D54449A7-78B3-40AF-9C25-E396D664D76B}"/>
            </a:ext>
          </a:extLst>
        </xdr:cNvPr>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812EA4B-5784-465F-A100-670554D4053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076FAA-69B8-4E9F-B573-CC0076F53E1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6FA1DF6-6EBD-4426-8CA9-89455B44B9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1A6E084-788A-4879-B7FF-645248F07F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07FA153-3FA5-46E6-96E3-85919A4EEB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xdr:rowOff>
    </xdr:from>
    <xdr:to>
      <xdr:col>24</xdr:col>
      <xdr:colOff>114300</xdr:colOff>
      <xdr:row>81</xdr:row>
      <xdr:rowOff>109855</xdr:rowOff>
    </xdr:to>
    <xdr:sp macro="" textlink="">
      <xdr:nvSpPr>
        <xdr:cNvPr id="304" name="楕円 303">
          <a:extLst>
            <a:ext uri="{FF2B5EF4-FFF2-40B4-BE49-F238E27FC236}">
              <a16:creationId xmlns:a16="http://schemas.microsoft.com/office/drawing/2014/main" id="{863CA05D-F8A7-4832-8D82-6BB007FC27E4}"/>
            </a:ext>
          </a:extLst>
        </xdr:cNvPr>
        <xdr:cNvSpPr/>
      </xdr:nvSpPr>
      <xdr:spPr>
        <a:xfrm>
          <a:off x="45847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31132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91AFEF68-7470-4DAF-B19E-D76E7ABB2293}"/>
            </a:ext>
          </a:extLst>
        </xdr:cNvPr>
        <xdr:cNvSpPr txBox="1"/>
      </xdr:nvSpPr>
      <xdr:spPr>
        <a:xfrm>
          <a:off x="4673600"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137795</xdr:rowOff>
    </xdr:from>
    <xdr:to>
      <xdr:col>20</xdr:col>
      <xdr:colOff>38100</xdr:colOff>
      <xdr:row>81</xdr:row>
      <xdr:rowOff>67945</xdr:rowOff>
    </xdr:to>
    <xdr:sp macro="" textlink="">
      <xdr:nvSpPr>
        <xdr:cNvPr id="306" name="楕円 305">
          <a:extLst>
            <a:ext uri="{FF2B5EF4-FFF2-40B4-BE49-F238E27FC236}">
              <a16:creationId xmlns:a16="http://schemas.microsoft.com/office/drawing/2014/main" id="{3F0C2984-E57C-49FF-AF91-250990EDC81E}"/>
            </a:ext>
          </a:extLst>
        </xdr:cNvPr>
        <xdr:cNvSpPr/>
      </xdr:nvSpPr>
      <xdr:spPr>
        <a:xfrm>
          <a:off x="3746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17145</xdr:rowOff>
    </xdr:from>
    <xdr:to>
      <xdr:col>24</xdr:col>
      <xdr:colOff>63500</xdr:colOff>
      <xdr:row>81</xdr:row>
      <xdr:rowOff>59055</xdr:rowOff>
    </xdr:to>
    <xdr:cxnSp macro="">
      <xdr:nvCxnSpPr>
        <xdr:cNvPr id="307" name="直線コネクタ 306">
          <a:extLst>
            <a:ext uri="{FF2B5EF4-FFF2-40B4-BE49-F238E27FC236}">
              <a16:creationId xmlns:a16="http://schemas.microsoft.com/office/drawing/2014/main" id="{0A120E5E-3759-459E-9F7E-796B44C6DE44}"/>
            </a:ext>
          </a:extLst>
        </xdr:cNvPr>
        <xdr:cNvCxnSpPr/>
      </xdr:nvCxnSpPr>
      <xdr:spPr>
        <a:xfrm>
          <a:off x="3797300" y="139045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137795</xdr:rowOff>
    </xdr:from>
    <xdr:to>
      <xdr:col>15</xdr:col>
      <xdr:colOff>101600</xdr:colOff>
      <xdr:row>81</xdr:row>
      <xdr:rowOff>67945</xdr:rowOff>
    </xdr:to>
    <xdr:sp macro="" textlink="">
      <xdr:nvSpPr>
        <xdr:cNvPr id="308" name="楕円 307">
          <a:extLst>
            <a:ext uri="{FF2B5EF4-FFF2-40B4-BE49-F238E27FC236}">
              <a16:creationId xmlns:a16="http://schemas.microsoft.com/office/drawing/2014/main" id="{F9C3CFEE-967D-4872-87B2-2F9FD08E8B33}"/>
            </a:ext>
          </a:extLst>
        </xdr:cNvPr>
        <xdr:cNvSpPr/>
      </xdr:nvSpPr>
      <xdr:spPr>
        <a:xfrm>
          <a:off x="2857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17145</xdr:rowOff>
    </xdr:from>
    <xdr:to>
      <xdr:col>19</xdr:col>
      <xdr:colOff>177800</xdr:colOff>
      <xdr:row>81</xdr:row>
      <xdr:rowOff>17145</xdr:rowOff>
    </xdr:to>
    <xdr:cxnSp macro="">
      <xdr:nvCxnSpPr>
        <xdr:cNvPr id="309" name="直線コネクタ 308">
          <a:extLst>
            <a:ext uri="{FF2B5EF4-FFF2-40B4-BE49-F238E27FC236}">
              <a16:creationId xmlns:a16="http://schemas.microsoft.com/office/drawing/2014/main" id="{FCBF44AA-7FC1-4964-A2B3-02112260455C}"/>
            </a:ext>
          </a:extLst>
        </xdr:cNvPr>
        <xdr:cNvCxnSpPr/>
      </xdr:nvCxnSpPr>
      <xdr:spPr>
        <a:xfrm>
          <a:off x="2908300" y="13904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116839</xdr:rowOff>
    </xdr:from>
    <xdr:to>
      <xdr:col>10</xdr:col>
      <xdr:colOff>165100</xdr:colOff>
      <xdr:row>81</xdr:row>
      <xdr:rowOff>46989</xdr:rowOff>
    </xdr:to>
    <xdr:sp macro="" textlink="">
      <xdr:nvSpPr>
        <xdr:cNvPr id="310" name="楕円 309">
          <a:extLst>
            <a:ext uri="{FF2B5EF4-FFF2-40B4-BE49-F238E27FC236}">
              <a16:creationId xmlns:a16="http://schemas.microsoft.com/office/drawing/2014/main" id="{9A74232E-2249-4CF0-8DCA-17F12F6CA00E}"/>
            </a:ext>
          </a:extLst>
        </xdr:cNvPr>
        <xdr:cNvSpPr/>
      </xdr:nvSpPr>
      <xdr:spPr>
        <a:xfrm>
          <a:off x="196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167639</xdr:rowOff>
    </xdr:from>
    <xdr:to>
      <xdr:col>15</xdr:col>
      <xdr:colOff>50800</xdr:colOff>
      <xdr:row>81</xdr:row>
      <xdr:rowOff>17145</xdr:rowOff>
    </xdr:to>
    <xdr:cxnSp macro="">
      <xdr:nvCxnSpPr>
        <xdr:cNvPr id="311" name="直線コネクタ 310">
          <a:extLst>
            <a:ext uri="{FF2B5EF4-FFF2-40B4-BE49-F238E27FC236}">
              <a16:creationId xmlns:a16="http://schemas.microsoft.com/office/drawing/2014/main" id="{2639F949-3880-4244-89C0-E834C496067F}"/>
            </a:ext>
          </a:extLst>
        </xdr:cNvPr>
        <xdr:cNvCxnSpPr/>
      </xdr:nvCxnSpPr>
      <xdr:spPr>
        <a:xfrm>
          <a:off x="2019300" y="138836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82550</xdr:rowOff>
    </xdr:from>
    <xdr:to>
      <xdr:col>6</xdr:col>
      <xdr:colOff>38100</xdr:colOff>
      <xdr:row>81</xdr:row>
      <xdr:rowOff>12700</xdr:rowOff>
    </xdr:to>
    <xdr:sp macro="" textlink="">
      <xdr:nvSpPr>
        <xdr:cNvPr id="312" name="楕円 311">
          <a:extLst>
            <a:ext uri="{FF2B5EF4-FFF2-40B4-BE49-F238E27FC236}">
              <a16:creationId xmlns:a16="http://schemas.microsoft.com/office/drawing/2014/main" id="{B77A2FBC-5CC4-4997-8E91-814B72F1784A}"/>
            </a:ext>
          </a:extLst>
        </xdr:cNvPr>
        <xdr:cNvSpPr/>
      </xdr:nvSpPr>
      <xdr:spPr>
        <a:xfrm>
          <a:off x="1079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133350</xdr:rowOff>
    </xdr:from>
    <xdr:to>
      <xdr:col>10</xdr:col>
      <xdr:colOff>114300</xdr:colOff>
      <xdr:row>80</xdr:row>
      <xdr:rowOff>167639</xdr:rowOff>
    </xdr:to>
    <xdr:cxnSp macro="">
      <xdr:nvCxnSpPr>
        <xdr:cNvPr id="313" name="直線コネクタ 312">
          <a:extLst>
            <a:ext uri="{FF2B5EF4-FFF2-40B4-BE49-F238E27FC236}">
              <a16:creationId xmlns:a16="http://schemas.microsoft.com/office/drawing/2014/main" id="{B1DC82E5-8FBF-46D1-AEE6-7F37B15D3B16}"/>
            </a:ext>
          </a:extLst>
        </xdr:cNvPr>
        <xdr:cNvCxnSpPr/>
      </xdr:nvCxnSpPr>
      <xdr:spPr>
        <a:xfrm>
          <a:off x="1130300" y="13849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4" name="n_1aveValue【福祉施設】&#10;有形固定資産減価償却率">
          <a:extLst>
            <a:ext uri="{FF2B5EF4-FFF2-40B4-BE49-F238E27FC236}">
              <a16:creationId xmlns:a16="http://schemas.microsoft.com/office/drawing/2014/main" id="{6691F8BF-0FB6-4BC0-A50D-7B556D476C76}"/>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5" name="n_2aveValue【福祉施設】&#10;有形固定資産減価償却率">
          <a:extLst>
            <a:ext uri="{FF2B5EF4-FFF2-40B4-BE49-F238E27FC236}">
              <a16:creationId xmlns:a16="http://schemas.microsoft.com/office/drawing/2014/main" id="{52F6645A-9C91-4BAB-97C3-EB0A0F9B7CBE}"/>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165752</xdr:rowOff>
    </xdr:from>
    <xdr:ext cx="405111" cy="259045"/>
    <xdr:sp macro="" textlink="">
      <xdr:nvSpPr>
        <xdr:cNvPr id="316" name="n_3aveValue【福祉施設】&#10;有形固定資産減価償却率">
          <a:extLst>
            <a:ext uri="{FF2B5EF4-FFF2-40B4-BE49-F238E27FC236}">
              <a16:creationId xmlns:a16="http://schemas.microsoft.com/office/drawing/2014/main" id="{1E4472F6-77B0-4FB7-B8C9-E7C79A0FCA7B}"/>
            </a:ext>
          </a:extLst>
        </xdr:cNvPr>
        <xdr:cNvSpPr txBox="1"/>
      </xdr:nvSpPr>
      <xdr:spPr>
        <a:xfrm>
          <a:off x="1816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135272</xdr:rowOff>
    </xdr:from>
    <xdr:ext cx="405111" cy="259045"/>
    <xdr:sp macro="" textlink="">
      <xdr:nvSpPr>
        <xdr:cNvPr id="317" name="n_4aveValue【福祉施設】&#10;有形固定資産減価償却率">
          <a:extLst>
            <a:ext uri="{FF2B5EF4-FFF2-40B4-BE49-F238E27FC236}">
              <a16:creationId xmlns:a16="http://schemas.microsoft.com/office/drawing/2014/main" id="{A197BD21-F35C-4499-865C-13B43ED4CEF3}"/>
            </a:ext>
          </a:extLst>
        </xdr:cNvPr>
        <xdr:cNvSpPr txBox="1"/>
      </xdr:nvSpPr>
      <xdr:spPr>
        <a:xfrm>
          <a:off x="927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84472</xdr:rowOff>
    </xdr:from>
    <xdr:ext cx="405111" cy="259045"/>
    <xdr:sp macro="" textlink="">
      <xdr:nvSpPr>
        <xdr:cNvPr id="318" name="n_1mainValue【福祉施設】&#10;有形固定資産減価償却率">
          <a:extLst>
            <a:ext uri="{FF2B5EF4-FFF2-40B4-BE49-F238E27FC236}">
              <a16:creationId xmlns:a16="http://schemas.microsoft.com/office/drawing/2014/main" id="{B2E83BED-FD32-4886-9BFE-976B4168D7A6}"/>
            </a:ext>
          </a:extLst>
        </xdr:cNvPr>
        <xdr:cNvSpPr txBox="1"/>
      </xdr:nvSpPr>
      <xdr:spPr>
        <a:xfrm>
          <a:off x="35820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319" name="n_2mainValue【福祉施設】&#10;有形固定資産減価償却率">
          <a:extLst>
            <a:ext uri="{FF2B5EF4-FFF2-40B4-BE49-F238E27FC236}">
              <a16:creationId xmlns:a16="http://schemas.microsoft.com/office/drawing/2014/main" id="{588F2550-221C-4F84-BA4C-D0C0B8A02A3F}"/>
            </a:ext>
          </a:extLst>
        </xdr:cNvPr>
        <xdr:cNvSpPr txBox="1"/>
      </xdr:nvSpPr>
      <xdr:spPr>
        <a:xfrm>
          <a:off x="2705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20" name="n_3mainValue【福祉施設】&#10;有形固定資産減価償却率">
          <a:extLst>
            <a:ext uri="{FF2B5EF4-FFF2-40B4-BE49-F238E27FC236}">
              <a16:creationId xmlns:a16="http://schemas.microsoft.com/office/drawing/2014/main" id="{C4B762F8-A86E-4AC2-B534-BC1B5A78EECD}"/>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29227</xdr:rowOff>
    </xdr:from>
    <xdr:ext cx="405111" cy="259045"/>
    <xdr:sp macro="" textlink="">
      <xdr:nvSpPr>
        <xdr:cNvPr id="321" name="n_4mainValue【福祉施設】&#10;有形固定資産減価償却率">
          <a:extLst>
            <a:ext uri="{FF2B5EF4-FFF2-40B4-BE49-F238E27FC236}">
              <a16:creationId xmlns:a16="http://schemas.microsoft.com/office/drawing/2014/main" id="{1DF214A1-FC5C-4822-8A09-AEF6BF95FC12}"/>
            </a:ext>
          </a:extLst>
        </xdr:cNvPr>
        <xdr:cNvSpPr txBox="1"/>
      </xdr:nvSpPr>
      <xdr:spPr>
        <a:xfrm>
          <a:off x="927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8C35C95-AE46-4FBC-900F-B646B38EFD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F05D7D5-90E8-4BB9-83C2-9916B80A741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13D53A0-BB55-4A21-9471-64B072A971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C26D17C-7C83-4892-9163-E3F831F742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E3197A7-BC2F-44E1-8510-0151D165FC5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EE895AD-0901-4193-8738-54AD62F86E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6E0AFC2-C78D-48C4-BF8F-3ACFA9E497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8B905FE-1CB1-4ACF-B454-986982B4F50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85BA082-6F59-43DF-A7C7-6C49DF3365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F887648-D800-45B6-8E11-B4F7DB6FB58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4286355-0193-433A-A62A-E2D236FB645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5ABD41B-48D0-4A3C-A846-3C17D79C17B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4AF8D4F-C618-4669-AE2D-8C1541610E1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A7AF7AB0-4F02-4E5B-9D8E-73A55019E31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0630388-936D-4690-BF6A-CDCB3B7BE22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DFCBD841-E68F-4789-B0C7-38D13A9548B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80B0B3E-C2A9-44C4-B9A2-FA6EA097EC3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8A12A75A-ADDA-4A17-8E6E-8F99DD13326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4FE83A5-AFE3-46EC-8C9E-1E2EE2CE0F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BA51933-5211-4603-8854-DE14EE6AEF6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F3337BD5-3367-4DCF-AFA5-1069CA5F5B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85</xdr:row>
      <xdr:rowOff>145542</xdr:rowOff>
    </xdr:to>
    <xdr:cxnSp macro="">
      <xdr:nvCxnSpPr>
        <xdr:cNvPr id="343" name="直線コネクタ 342">
          <a:extLst>
            <a:ext uri="{FF2B5EF4-FFF2-40B4-BE49-F238E27FC236}">
              <a16:creationId xmlns:a16="http://schemas.microsoft.com/office/drawing/2014/main" id="{39BB34AE-6CB0-4C53-AC8F-F53B1477F391}"/>
            </a:ext>
          </a:extLst>
        </xdr:cNvPr>
        <xdr:cNvCxnSpPr/>
      </xdr:nvCxnSpPr>
      <xdr:spPr>
        <a:xfrm flipV="1">
          <a:off x="10476865" y="13292328"/>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a:extLst>
            <a:ext uri="{FF2B5EF4-FFF2-40B4-BE49-F238E27FC236}">
              <a16:creationId xmlns:a16="http://schemas.microsoft.com/office/drawing/2014/main" id="{AE79A5F0-10B5-49CB-B2D7-CA025B9A448C}"/>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a:extLst>
            <a:ext uri="{FF2B5EF4-FFF2-40B4-BE49-F238E27FC236}">
              <a16:creationId xmlns:a16="http://schemas.microsoft.com/office/drawing/2014/main" id="{D374FF04-2C90-4E64-80EA-BE8968857B21}"/>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46" name="【福祉施設】&#10;一人当たり面積最大値テキスト">
          <a:extLst>
            <a:ext uri="{FF2B5EF4-FFF2-40B4-BE49-F238E27FC236}">
              <a16:creationId xmlns:a16="http://schemas.microsoft.com/office/drawing/2014/main" id="{F62B1836-3D0C-4989-BD53-B4A5DED238F2}"/>
            </a:ext>
          </a:extLst>
        </xdr:cNvPr>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47" name="直線コネクタ 346">
          <a:extLst>
            <a:ext uri="{FF2B5EF4-FFF2-40B4-BE49-F238E27FC236}">
              <a16:creationId xmlns:a16="http://schemas.microsoft.com/office/drawing/2014/main" id="{B1D07FC2-DB23-4FD9-9FE8-13AF09BFC40F}"/>
            </a:ext>
          </a:extLst>
        </xdr:cNvPr>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348" name="【福祉施設】&#10;一人当たり面積平均値テキスト">
          <a:extLst>
            <a:ext uri="{FF2B5EF4-FFF2-40B4-BE49-F238E27FC236}">
              <a16:creationId xmlns:a16="http://schemas.microsoft.com/office/drawing/2014/main" id="{EF8E8B07-A44A-4CA6-BF4A-4F3D6A74BA41}"/>
            </a:ext>
          </a:extLst>
        </xdr:cNvPr>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9" name="フローチャート: 判断 348">
          <a:extLst>
            <a:ext uri="{FF2B5EF4-FFF2-40B4-BE49-F238E27FC236}">
              <a16:creationId xmlns:a16="http://schemas.microsoft.com/office/drawing/2014/main" id="{C563E8B4-A383-4686-B586-0D63C30459DC}"/>
            </a:ext>
          </a:extLst>
        </xdr:cNvPr>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a:extLst>
            <a:ext uri="{FF2B5EF4-FFF2-40B4-BE49-F238E27FC236}">
              <a16:creationId xmlns:a16="http://schemas.microsoft.com/office/drawing/2014/main" id="{18A4D9A7-2285-4CF7-9B3B-028585079FF4}"/>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103887</xdr:rowOff>
    </xdr:from>
    <xdr:to>
      <xdr:col>46</xdr:col>
      <xdr:colOff>38100</xdr:colOff>
      <xdr:row>82</xdr:row>
      <xdr:rowOff>34037</xdr:rowOff>
    </xdr:to>
    <xdr:sp macro="" textlink="">
      <xdr:nvSpPr>
        <xdr:cNvPr id="351" name="フローチャート: 判断 350">
          <a:extLst>
            <a:ext uri="{FF2B5EF4-FFF2-40B4-BE49-F238E27FC236}">
              <a16:creationId xmlns:a16="http://schemas.microsoft.com/office/drawing/2014/main" id="{377E91F0-2C65-4FF4-B9DA-72627FD217F2}"/>
            </a:ext>
          </a:extLst>
        </xdr:cNvPr>
        <xdr:cNvSpPr/>
      </xdr:nvSpPr>
      <xdr:spPr>
        <a:xfrm>
          <a:off x="869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5587</xdr:rowOff>
    </xdr:from>
    <xdr:to>
      <xdr:col>41</xdr:col>
      <xdr:colOff>101600</xdr:colOff>
      <xdr:row>82</xdr:row>
      <xdr:rowOff>107187</xdr:rowOff>
    </xdr:to>
    <xdr:sp macro="" textlink="">
      <xdr:nvSpPr>
        <xdr:cNvPr id="352" name="フローチャート: 判断 351">
          <a:extLst>
            <a:ext uri="{FF2B5EF4-FFF2-40B4-BE49-F238E27FC236}">
              <a16:creationId xmlns:a16="http://schemas.microsoft.com/office/drawing/2014/main" id="{D71E9858-C1ED-4029-9928-7D47DC97BF7E}"/>
            </a:ext>
          </a:extLst>
        </xdr:cNvPr>
        <xdr:cNvSpPr/>
      </xdr:nvSpPr>
      <xdr:spPr>
        <a:xfrm>
          <a:off x="781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131318</xdr:rowOff>
    </xdr:from>
    <xdr:to>
      <xdr:col>36</xdr:col>
      <xdr:colOff>165100</xdr:colOff>
      <xdr:row>82</xdr:row>
      <xdr:rowOff>61468</xdr:rowOff>
    </xdr:to>
    <xdr:sp macro="" textlink="">
      <xdr:nvSpPr>
        <xdr:cNvPr id="353" name="フローチャート: 判断 352">
          <a:extLst>
            <a:ext uri="{FF2B5EF4-FFF2-40B4-BE49-F238E27FC236}">
              <a16:creationId xmlns:a16="http://schemas.microsoft.com/office/drawing/2014/main" id="{481207CF-44F1-4E99-8A38-FBE1ADD6AF88}"/>
            </a:ext>
          </a:extLst>
        </xdr:cNvPr>
        <xdr:cNvSpPr/>
      </xdr:nvSpPr>
      <xdr:spPr>
        <a:xfrm>
          <a:off x="6921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D824A6A-C120-436F-B270-F407454777A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F43D23C-E1A8-4DC1-B67E-F077FB2C1BE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95504A1-9631-452F-9EFF-FF90994814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DEBC840-7D2F-4E5A-9EB5-32DEC7F56D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D148A63-227B-463D-BB72-CED307CFAAB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76454</xdr:rowOff>
    </xdr:from>
    <xdr:to>
      <xdr:col>55</xdr:col>
      <xdr:colOff>50800</xdr:colOff>
      <xdr:row>78</xdr:row>
      <xdr:rowOff>6604</xdr:rowOff>
    </xdr:to>
    <xdr:sp macro="" textlink="">
      <xdr:nvSpPr>
        <xdr:cNvPr id="359" name="楕円 358">
          <a:extLst>
            <a:ext uri="{FF2B5EF4-FFF2-40B4-BE49-F238E27FC236}">
              <a16:creationId xmlns:a16="http://schemas.microsoft.com/office/drawing/2014/main" id="{45D5F540-2B4F-488B-9586-AD383419B25F}"/>
            </a:ext>
          </a:extLst>
        </xdr:cNvPr>
        <xdr:cNvSpPr/>
      </xdr:nvSpPr>
      <xdr:spPr>
        <a:xfrm>
          <a:off x="10426700" y="132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164355</xdr:rowOff>
    </xdr:from>
    <xdr:ext cx="469744" cy="259045"/>
    <xdr:sp macro="" textlink="">
      <xdr:nvSpPr>
        <xdr:cNvPr id="360" name="【福祉施設】&#10;一人当たり面積該当値テキスト">
          <a:extLst>
            <a:ext uri="{FF2B5EF4-FFF2-40B4-BE49-F238E27FC236}">
              <a16:creationId xmlns:a16="http://schemas.microsoft.com/office/drawing/2014/main" id="{A8C29A7B-BD92-4734-9722-DD2530705DBE}"/>
            </a:ext>
          </a:extLst>
        </xdr:cNvPr>
        <xdr:cNvSpPr txBox="1"/>
      </xdr:nvSpPr>
      <xdr:spPr>
        <a:xfrm>
          <a:off x="10515600" y="1319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94742</xdr:rowOff>
    </xdr:from>
    <xdr:to>
      <xdr:col>50</xdr:col>
      <xdr:colOff>165100</xdr:colOff>
      <xdr:row>78</xdr:row>
      <xdr:rowOff>24892</xdr:rowOff>
    </xdr:to>
    <xdr:sp macro="" textlink="">
      <xdr:nvSpPr>
        <xdr:cNvPr id="361" name="楕円 360">
          <a:extLst>
            <a:ext uri="{FF2B5EF4-FFF2-40B4-BE49-F238E27FC236}">
              <a16:creationId xmlns:a16="http://schemas.microsoft.com/office/drawing/2014/main" id="{66A5577A-CB9B-4556-AF94-6E04A3EA08D6}"/>
            </a:ext>
          </a:extLst>
        </xdr:cNvPr>
        <xdr:cNvSpPr/>
      </xdr:nvSpPr>
      <xdr:spPr>
        <a:xfrm>
          <a:off x="9588500" y="132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127254</xdr:rowOff>
    </xdr:from>
    <xdr:to>
      <xdr:col>55</xdr:col>
      <xdr:colOff>0</xdr:colOff>
      <xdr:row>77</xdr:row>
      <xdr:rowOff>145542</xdr:rowOff>
    </xdr:to>
    <xdr:cxnSp macro="">
      <xdr:nvCxnSpPr>
        <xdr:cNvPr id="362" name="直線コネクタ 361">
          <a:extLst>
            <a:ext uri="{FF2B5EF4-FFF2-40B4-BE49-F238E27FC236}">
              <a16:creationId xmlns:a16="http://schemas.microsoft.com/office/drawing/2014/main" id="{700A497C-0ED3-4280-A359-12AF2D368DE8}"/>
            </a:ext>
          </a:extLst>
        </xdr:cNvPr>
        <xdr:cNvCxnSpPr/>
      </xdr:nvCxnSpPr>
      <xdr:spPr>
        <a:xfrm flipV="1">
          <a:off x="9639300" y="133289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103887</xdr:rowOff>
    </xdr:from>
    <xdr:to>
      <xdr:col>46</xdr:col>
      <xdr:colOff>38100</xdr:colOff>
      <xdr:row>78</xdr:row>
      <xdr:rowOff>34037</xdr:rowOff>
    </xdr:to>
    <xdr:sp macro="" textlink="">
      <xdr:nvSpPr>
        <xdr:cNvPr id="363" name="楕円 362">
          <a:extLst>
            <a:ext uri="{FF2B5EF4-FFF2-40B4-BE49-F238E27FC236}">
              <a16:creationId xmlns:a16="http://schemas.microsoft.com/office/drawing/2014/main" id="{E181DAB5-F270-4CB9-9116-789A7F20ADED}"/>
            </a:ext>
          </a:extLst>
        </xdr:cNvPr>
        <xdr:cNvSpPr/>
      </xdr:nvSpPr>
      <xdr:spPr>
        <a:xfrm>
          <a:off x="8699500" y="133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145542</xdr:rowOff>
    </xdr:from>
    <xdr:to>
      <xdr:col>50</xdr:col>
      <xdr:colOff>114300</xdr:colOff>
      <xdr:row>77</xdr:row>
      <xdr:rowOff>154687</xdr:rowOff>
    </xdr:to>
    <xdr:cxnSp macro="">
      <xdr:nvCxnSpPr>
        <xdr:cNvPr id="364" name="直線コネクタ 363">
          <a:extLst>
            <a:ext uri="{FF2B5EF4-FFF2-40B4-BE49-F238E27FC236}">
              <a16:creationId xmlns:a16="http://schemas.microsoft.com/office/drawing/2014/main" id="{0C37EF98-38DF-4BCC-864D-94858B688E17}"/>
            </a:ext>
          </a:extLst>
        </xdr:cNvPr>
        <xdr:cNvCxnSpPr/>
      </xdr:nvCxnSpPr>
      <xdr:spPr>
        <a:xfrm flipV="1">
          <a:off x="8750300" y="13347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122174</xdr:rowOff>
    </xdr:from>
    <xdr:to>
      <xdr:col>41</xdr:col>
      <xdr:colOff>101600</xdr:colOff>
      <xdr:row>78</xdr:row>
      <xdr:rowOff>52324</xdr:rowOff>
    </xdr:to>
    <xdr:sp macro="" textlink="">
      <xdr:nvSpPr>
        <xdr:cNvPr id="365" name="楕円 364">
          <a:extLst>
            <a:ext uri="{FF2B5EF4-FFF2-40B4-BE49-F238E27FC236}">
              <a16:creationId xmlns:a16="http://schemas.microsoft.com/office/drawing/2014/main" id="{CFFB1241-F2F1-41D1-A380-99DAB9835859}"/>
            </a:ext>
          </a:extLst>
        </xdr:cNvPr>
        <xdr:cNvSpPr/>
      </xdr:nvSpPr>
      <xdr:spPr>
        <a:xfrm>
          <a:off x="7810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154687</xdr:rowOff>
    </xdr:from>
    <xdr:to>
      <xdr:col>45</xdr:col>
      <xdr:colOff>177800</xdr:colOff>
      <xdr:row>78</xdr:row>
      <xdr:rowOff>1524</xdr:rowOff>
    </xdr:to>
    <xdr:cxnSp macro="">
      <xdr:nvCxnSpPr>
        <xdr:cNvPr id="366" name="直線コネクタ 365">
          <a:extLst>
            <a:ext uri="{FF2B5EF4-FFF2-40B4-BE49-F238E27FC236}">
              <a16:creationId xmlns:a16="http://schemas.microsoft.com/office/drawing/2014/main" id="{FD5ECB11-11C0-4075-A148-6E2118370B14}"/>
            </a:ext>
          </a:extLst>
        </xdr:cNvPr>
        <xdr:cNvCxnSpPr/>
      </xdr:nvCxnSpPr>
      <xdr:spPr>
        <a:xfrm flipV="1">
          <a:off x="7861300" y="133563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131318</xdr:rowOff>
    </xdr:from>
    <xdr:to>
      <xdr:col>36</xdr:col>
      <xdr:colOff>165100</xdr:colOff>
      <xdr:row>78</xdr:row>
      <xdr:rowOff>61468</xdr:rowOff>
    </xdr:to>
    <xdr:sp macro="" textlink="">
      <xdr:nvSpPr>
        <xdr:cNvPr id="367" name="楕円 366">
          <a:extLst>
            <a:ext uri="{FF2B5EF4-FFF2-40B4-BE49-F238E27FC236}">
              <a16:creationId xmlns:a16="http://schemas.microsoft.com/office/drawing/2014/main" id="{4A947223-863D-4884-A8BE-8D8C1523C6EB}"/>
            </a:ext>
          </a:extLst>
        </xdr:cNvPr>
        <xdr:cNvSpPr/>
      </xdr:nvSpPr>
      <xdr:spPr>
        <a:xfrm>
          <a:off x="6921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1524</xdr:rowOff>
    </xdr:from>
    <xdr:to>
      <xdr:col>41</xdr:col>
      <xdr:colOff>50800</xdr:colOff>
      <xdr:row>78</xdr:row>
      <xdr:rowOff>10668</xdr:rowOff>
    </xdr:to>
    <xdr:cxnSp macro="">
      <xdr:nvCxnSpPr>
        <xdr:cNvPr id="368" name="直線コネクタ 367">
          <a:extLst>
            <a:ext uri="{FF2B5EF4-FFF2-40B4-BE49-F238E27FC236}">
              <a16:creationId xmlns:a16="http://schemas.microsoft.com/office/drawing/2014/main" id="{C5127630-4E6D-43F0-9F4E-F7DBA9BC7993}"/>
            </a:ext>
          </a:extLst>
        </xdr:cNvPr>
        <xdr:cNvCxnSpPr/>
      </xdr:nvCxnSpPr>
      <xdr:spPr>
        <a:xfrm flipV="1">
          <a:off x="6972300" y="13374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9" name="n_1aveValue【福祉施設】&#10;一人当たり面積">
          <a:extLst>
            <a:ext uri="{FF2B5EF4-FFF2-40B4-BE49-F238E27FC236}">
              <a16:creationId xmlns:a16="http://schemas.microsoft.com/office/drawing/2014/main" id="{372EAB18-E3CB-4360-ADB1-CC5DA39FC355}"/>
            </a:ext>
          </a:extLst>
        </xdr:cNvPr>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25164</xdr:rowOff>
    </xdr:from>
    <xdr:ext cx="469744" cy="259045"/>
    <xdr:sp macro="" textlink="">
      <xdr:nvSpPr>
        <xdr:cNvPr id="370" name="n_2aveValue【福祉施設】&#10;一人当たり面積">
          <a:extLst>
            <a:ext uri="{FF2B5EF4-FFF2-40B4-BE49-F238E27FC236}">
              <a16:creationId xmlns:a16="http://schemas.microsoft.com/office/drawing/2014/main" id="{B83FAD4A-F6B4-41F6-AF21-969E17263891}"/>
            </a:ext>
          </a:extLst>
        </xdr:cNvPr>
        <xdr:cNvSpPr txBox="1"/>
      </xdr:nvSpPr>
      <xdr:spPr>
        <a:xfrm>
          <a:off x="8515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98314</xdr:rowOff>
    </xdr:from>
    <xdr:ext cx="469744" cy="259045"/>
    <xdr:sp macro="" textlink="">
      <xdr:nvSpPr>
        <xdr:cNvPr id="371" name="n_3aveValue【福祉施設】&#10;一人当たり面積">
          <a:extLst>
            <a:ext uri="{FF2B5EF4-FFF2-40B4-BE49-F238E27FC236}">
              <a16:creationId xmlns:a16="http://schemas.microsoft.com/office/drawing/2014/main" id="{BF4FD559-04A4-480E-BCFB-BF2A58C3D239}"/>
            </a:ext>
          </a:extLst>
        </xdr:cNvPr>
        <xdr:cNvSpPr txBox="1"/>
      </xdr:nvSpPr>
      <xdr:spPr>
        <a:xfrm>
          <a:off x="7626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52595</xdr:rowOff>
    </xdr:from>
    <xdr:ext cx="469744" cy="259045"/>
    <xdr:sp macro="" textlink="">
      <xdr:nvSpPr>
        <xdr:cNvPr id="372" name="n_4aveValue【福祉施設】&#10;一人当たり面積">
          <a:extLst>
            <a:ext uri="{FF2B5EF4-FFF2-40B4-BE49-F238E27FC236}">
              <a16:creationId xmlns:a16="http://schemas.microsoft.com/office/drawing/2014/main" id="{3BC1EA47-13A0-433A-96ED-B1FFC17F1B39}"/>
            </a:ext>
          </a:extLst>
        </xdr:cNvPr>
        <xdr:cNvSpPr txBox="1"/>
      </xdr:nvSpPr>
      <xdr:spPr>
        <a:xfrm>
          <a:off x="6737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41419</xdr:rowOff>
    </xdr:from>
    <xdr:ext cx="469744" cy="259045"/>
    <xdr:sp macro="" textlink="">
      <xdr:nvSpPr>
        <xdr:cNvPr id="373" name="n_1mainValue【福祉施設】&#10;一人当たり面積">
          <a:extLst>
            <a:ext uri="{FF2B5EF4-FFF2-40B4-BE49-F238E27FC236}">
              <a16:creationId xmlns:a16="http://schemas.microsoft.com/office/drawing/2014/main" id="{A058C4C1-D2BC-4077-9D7E-E634BA731B09}"/>
            </a:ext>
          </a:extLst>
        </xdr:cNvPr>
        <xdr:cNvSpPr txBox="1"/>
      </xdr:nvSpPr>
      <xdr:spPr>
        <a:xfrm>
          <a:off x="9391727" y="130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50564</xdr:rowOff>
    </xdr:from>
    <xdr:ext cx="469744" cy="259045"/>
    <xdr:sp macro="" textlink="">
      <xdr:nvSpPr>
        <xdr:cNvPr id="374" name="n_2mainValue【福祉施設】&#10;一人当たり面積">
          <a:extLst>
            <a:ext uri="{FF2B5EF4-FFF2-40B4-BE49-F238E27FC236}">
              <a16:creationId xmlns:a16="http://schemas.microsoft.com/office/drawing/2014/main" id="{A57766F9-ABC0-41E2-BE8D-193D57623B5A}"/>
            </a:ext>
          </a:extLst>
        </xdr:cNvPr>
        <xdr:cNvSpPr txBox="1"/>
      </xdr:nvSpPr>
      <xdr:spPr>
        <a:xfrm>
          <a:off x="8515427" y="1308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68851</xdr:rowOff>
    </xdr:from>
    <xdr:ext cx="469744" cy="259045"/>
    <xdr:sp macro="" textlink="">
      <xdr:nvSpPr>
        <xdr:cNvPr id="375" name="n_3mainValue【福祉施設】&#10;一人当たり面積">
          <a:extLst>
            <a:ext uri="{FF2B5EF4-FFF2-40B4-BE49-F238E27FC236}">
              <a16:creationId xmlns:a16="http://schemas.microsoft.com/office/drawing/2014/main" id="{81EBBAC4-7D78-405E-8DCD-401C06BA51A1}"/>
            </a:ext>
          </a:extLst>
        </xdr:cNvPr>
        <xdr:cNvSpPr txBox="1"/>
      </xdr:nvSpPr>
      <xdr:spPr>
        <a:xfrm>
          <a:off x="7626427" y="130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77995</xdr:rowOff>
    </xdr:from>
    <xdr:ext cx="469744" cy="259045"/>
    <xdr:sp macro="" textlink="">
      <xdr:nvSpPr>
        <xdr:cNvPr id="376" name="n_4mainValue【福祉施設】&#10;一人当たり面積">
          <a:extLst>
            <a:ext uri="{FF2B5EF4-FFF2-40B4-BE49-F238E27FC236}">
              <a16:creationId xmlns:a16="http://schemas.microsoft.com/office/drawing/2014/main" id="{14DF45F3-879F-40E5-B96A-4F847578AE70}"/>
            </a:ext>
          </a:extLst>
        </xdr:cNvPr>
        <xdr:cNvSpPr txBox="1"/>
      </xdr:nvSpPr>
      <xdr:spPr>
        <a:xfrm>
          <a:off x="6737427" y="1310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F25A86D-AB46-4290-A656-3DB8E1292B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DEFD9AF-BD64-4C4B-BC48-A1FC888DEB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584F195-6818-40A6-B010-1FA2731A93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B92D1395-AC2A-467B-A529-582E0DA1BFD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FD0BA68-374F-4D1B-8589-8C9722D75D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811E53D-0E76-47DF-921D-8064C1C33A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395B38E-BC74-4D34-B4FD-AD0748FAC29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E9671C6-70D2-4B64-9971-44627DCA2FE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689EA033-70B1-498C-B1A6-79BD697A2FF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331DDE18-7862-4AAE-9478-25C1A754474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8423E332-AAC6-4B46-BE93-468E70CA292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34F98D66-D1B8-40E1-83B9-9A0030C79E5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7179DC35-628B-4801-AABE-B44D011C435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BC378AE-4E17-4CE6-B02C-0875B1B479A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CE7E6C82-1E05-4C79-B1BD-6EFC4ED5612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3BD9247E-FB12-435B-82A0-EDE774D64E2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CE9029CF-F48C-4D84-AAF7-AEC84416D1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FCDE997-F65A-43F1-9439-924410EEB19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8E532E34-1457-4536-81DD-0DF61CBC544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EE04CB8D-A160-441F-8165-AC5231F72F1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B6450821-AE24-4ED2-BF7B-A90A78EC5A2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E8983052-1477-4D2A-B76C-AAF257D0706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4169A449-23A1-4224-9F2E-E40BFC757C6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A77BEE9-08E1-4B21-B299-99278684798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3C531CC1-ED2A-4A23-A028-215FD4CD97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2" name="直線コネクタ 401">
          <a:extLst>
            <a:ext uri="{FF2B5EF4-FFF2-40B4-BE49-F238E27FC236}">
              <a16:creationId xmlns:a16="http://schemas.microsoft.com/office/drawing/2014/main" id="{AB5F7CCE-1EC0-49B1-81B8-86F726ACF49B}"/>
            </a:ext>
          </a:extLst>
        </xdr:cNvPr>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6862771A-F395-431E-B97A-AAEFB01DE910}"/>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4" name="直線コネクタ 403">
          <a:extLst>
            <a:ext uri="{FF2B5EF4-FFF2-40B4-BE49-F238E27FC236}">
              <a16:creationId xmlns:a16="http://schemas.microsoft.com/office/drawing/2014/main" id="{638B8883-310D-4980-9066-1536C0F5DE53}"/>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E073D9-6A7D-4749-8374-E479C13C2680}"/>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6" name="直線コネクタ 405">
          <a:extLst>
            <a:ext uri="{FF2B5EF4-FFF2-40B4-BE49-F238E27FC236}">
              <a16:creationId xmlns:a16="http://schemas.microsoft.com/office/drawing/2014/main" id="{7C6124CE-738D-4FD1-892C-A38171F4C134}"/>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136451</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3A0C6CEA-101A-4653-BF85-9D8D0A74AC93}"/>
            </a:ext>
          </a:extLst>
        </xdr:cNvPr>
        <xdr:cNvSpPr txBox="1"/>
      </xdr:nvSpPr>
      <xdr:spPr>
        <a:xfrm>
          <a:off x="4673600" y="1779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08" name="フローチャート: 判断 407">
          <a:extLst>
            <a:ext uri="{FF2B5EF4-FFF2-40B4-BE49-F238E27FC236}">
              <a16:creationId xmlns:a16="http://schemas.microsoft.com/office/drawing/2014/main" id="{51D44E55-A435-47EF-A7EF-9751B6F1E248}"/>
            </a:ext>
          </a:extLst>
        </xdr:cNvPr>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9" name="フローチャート: 判断 408">
          <a:extLst>
            <a:ext uri="{FF2B5EF4-FFF2-40B4-BE49-F238E27FC236}">
              <a16:creationId xmlns:a16="http://schemas.microsoft.com/office/drawing/2014/main" id="{06E95C6E-8F90-423B-B0E8-50F23CB84F95}"/>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0" name="フローチャート: 判断 409">
          <a:extLst>
            <a:ext uri="{FF2B5EF4-FFF2-40B4-BE49-F238E27FC236}">
              <a16:creationId xmlns:a16="http://schemas.microsoft.com/office/drawing/2014/main" id="{870A60A1-38E3-43D8-ADE4-14D55FFC278F}"/>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11" name="フローチャート: 判断 410">
          <a:extLst>
            <a:ext uri="{FF2B5EF4-FFF2-40B4-BE49-F238E27FC236}">
              <a16:creationId xmlns:a16="http://schemas.microsoft.com/office/drawing/2014/main" id="{65EF699D-DB97-4B35-9790-31105EF9FD38}"/>
            </a:ext>
          </a:extLst>
        </xdr:cNvPr>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2" name="フローチャート: 判断 411">
          <a:extLst>
            <a:ext uri="{FF2B5EF4-FFF2-40B4-BE49-F238E27FC236}">
              <a16:creationId xmlns:a16="http://schemas.microsoft.com/office/drawing/2014/main" id="{EEC154E2-8D93-4DF8-84E0-6EA960051A33}"/>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E061278-4F78-4082-8766-EF7AB20BB8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C16AE77-E323-4B9A-9DD5-7A2D6A82CED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EB68818-A2B2-4C2B-BDDF-D4C2A02E566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390513C-D900-48A1-9944-71DA4D24154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6DC84DC-7164-417F-B552-C90DEAA215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156029</xdr:rowOff>
    </xdr:from>
    <xdr:to>
      <xdr:col>24</xdr:col>
      <xdr:colOff>114300</xdr:colOff>
      <xdr:row>108</xdr:row>
      <xdr:rowOff>86179</xdr:rowOff>
    </xdr:to>
    <xdr:sp macro="" textlink="">
      <xdr:nvSpPr>
        <xdr:cNvPr id="418" name="楕円 417">
          <a:extLst>
            <a:ext uri="{FF2B5EF4-FFF2-40B4-BE49-F238E27FC236}">
              <a16:creationId xmlns:a16="http://schemas.microsoft.com/office/drawing/2014/main" id="{CF2AB709-7E68-45FE-AB16-2259F8116871}"/>
            </a:ext>
          </a:extLst>
        </xdr:cNvPr>
        <xdr:cNvSpPr/>
      </xdr:nvSpPr>
      <xdr:spPr>
        <a:xfrm>
          <a:off x="45847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134456</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A59DF147-CEFC-40E5-9E2F-E31F5F896413}"/>
            </a:ext>
          </a:extLst>
        </xdr:cNvPr>
        <xdr:cNvSpPr txBox="1"/>
      </xdr:nvSpPr>
      <xdr:spPr>
        <a:xfrm>
          <a:off x="4673600"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144599</xdr:rowOff>
    </xdr:from>
    <xdr:to>
      <xdr:col>20</xdr:col>
      <xdr:colOff>38100</xdr:colOff>
      <xdr:row>108</xdr:row>
      <xdr:rowOff>74749</xdr:rowOff>
    </xdr:to>
    <xdr:sp macro="" textlink="">
      <xdr:nvSpPr>
        <xdr:cNvPr id="420" name="楕円 419">
          <a:extLst>
            <a:ext uri="{FF2B5EF4-FFF2-40B4-BE49-F238E27FC236}">
              <a16:creationId xmlns:a16="http://schemas.microsoft.com/office/drawing/2014/main" id="{2C931464-5C65-4D77-A8C4-585EF273CD6F}"/>
            </a:ext>
          </a:extLst>
        </xdr:cNvPr>
        <xdr:cNvSpPr/>
      </xdr:nvSpPr>
      <xdr:spPr>
        <a:xfrm>
          <a:off x="3746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23949</xdr:rowOff>
    </xdr:from>
    <xdr:to>
      <xdr:col>24</xdr:col>
      <xdr:colOff>63500</xdr:colOff>
      <xdr:row>108</xdr:row>
      <xdr:rowOff>35379</xdr:rowOff>
    </xdr:to>
    <xdr:cxnSp macro="">
      <xdr:nvCxnSpPr>
        <xdr:cNvPr id="421" name="直線コネクタ 420">
          <a:extLst>
            <a:ext uri="{FF2B5EF4-FFF2-40B4-BE49-F238E27FC236}">
              <a16:creationId xmlns:a16="http://schemas.microsoft.com/office/drawing/2014/main" id="{97948AF8-037B-4777-A058-4EF3FF92E4EF}"/>
            </a:ext>
          </a:extLst>
        </xdr:cNvPr>
        <xdr:cNvCxnSpPr/>
      </xdr:nvCxnSpPr>
      <xdr:spPr>
        <a:xfrm>
          <a:off x="3797300" y="1854054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138068</xdr:rowOff>
    </xdr:from>
    <xdr:to>
      <xdr:col>15</xdr:col>
      <xdr:colOff>101600</xdr:colOff>
      <xdr:row>108</xdr:row>
      <xdr:rowOff>68218</xdr:rowOff>
    </xdr:to>
    <xdr:sp macro="" textlink="">
      <xdr:nvSpPr>
        <xdr:cNvPr id="422" name="楕円 421">
          <a:extLst>
            <a:ext uri="{FF2B5EF4-FFF2-40B4-BE49-F238E27FC236}">
              <a16:creationId xmlns:a16="http://schemas.microsoft.com/office/drawing/2014/main" id="{E0CD396E-4F1C-4E57-B1D0-514C3CE2DB2C}"/>
            </a:ext>
          </a:extLst>
        </xdr:cNvPr>
        <xdr:cNvSpPr/>
      </xdr:nvSpPr>
      <xdr:spPr>
        <a:xfrm>
          <a:off x="2857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17418</xdr:rowOff>
    </xdr:from>
    <xdr:to>
      <xdr:col>19</xdr:col>
      <xdr:colOff>177800</xdr:colOff>
      <xdr:row>108</xdr:row>
      <xdr:rowOff>23949</xdr:rowOff>
    </xdr:to>
    <xdr:cxnSp macro="">
      <xdr:nvCxnSpPr>
        <xdr:cNvPr id="423" name="直線コネクタ 422">
          <a:extLst>
            <a:ext uri="{FF2B5EF4-FFF2-40B4-BE49-F238E27FC236}">
              <a16:creationId xmlns:a16="http://schemas.microsoft.com/office/drawing/2014/main" id="{EEBB8DEE-5870-49B9-8E69-FB92B5C95934}"/>
            </a:ext>
          </a:extLst>
        </xdr:cNvPr>
        <xdr:cNvCxnSpPr/>
      </xdr:nvCxnSpPr>
      <xdr:spPr>
        <a:xfrm>
          <a:off x="2908300" y="185340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142966</xdr:rowOff>
    </xdr:from>
    <xdr:to>
      <xdr:col>10</xdr:col>
      <xdr:colOff>165100</xdr:colOff>
      <xdr:row>108</xdr:row>
      <xdr:rowOff>73116</xdr:rowOff>
    </xdr:to>
    <xdr:sp macro="" textlink="">
      <xdr:nvSpPr>
        <xdr:cNvPr id="424" name="楕円 423">
          <a:extLst>
            <a:ext uri="{FF2B5EF4-FFF2-40B4-BE49-F238E27FC236}">
              <a16:creationId xmlns:a16="http://schemas.microsoft.com/office/drawing/2014/main" id="{A122A1E1-0FC1-4650-8368-FBD35CE85274}"/>
            </a:ext>
          </a:extLst>
        </xdr:cNvPr>
        <xdr:cNvSpPr/>
      </xdr:nvSpPr>
      <xdr:spPr>
        <a:xfrm>
          <a:off x="1968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17418</xdr:rowOff>
    </xdr:from>
    <xdr:to>
      <xdr:col>15</xdr:col>
      <xdr:colOff>50800</xdr:colOff>
      <xdr:row>108</xdr:row>
      <xdr:rowOff>22316</xdr:rowOff>
    </xdr:to>
    <xdr:cxnSp macro="">
      <xdr:nvCxnSpPr>
        <xdr:cNvPr id="425" name="直線コネクタ 424">
          <a:extLst>
            <a:ext uri="{FF2B5EF4-FFF2-40B4-BE49-F238E27FC236}">
              <a16:creationId xmlns:a16="http://schemas.microsoft.com/office/drawing/2014/main" id="{D05E7C22-FE58-41CD-A054-9A84808FF58C}"/>
            </a:ext>
          </a:extLst>
        </xdr:cNvPr>
        <xdr:cNvCxnSpPr/>
      </xdr:nvCxnSpPr>
      <xdr:spPr>
        <a:xfrm flipV="1">
          <a:off x="2019300" y="185340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162561</xdr:rowOff>
    </xdr:from>
    <xdr:to>
      <xdr:col>6</xdr:col>
      <xdr:colOff>38100</xdr:colOff>
      <xdr:row>108</xdr:row>
      <xdr:rowOff>92711</xdr:rowOff>
    </xdr:to>
    <xdr:sp macro="" textlink="">
      <xdr:nvSpPr>
        <xdr:cNvPr id="426" name="楕円 425">
          <a:extLst>
            <a:ext uri="{FF2B5EF4-FFF2-40B4-BE49-F238E27FC236}">
              <a16:creationId xmlns:a16="http://schemas.microsoft.com/office/drawing/2014/main" id="{79A04021-05EA-4857-9A51-209C2303998A}"/>
            </a:ext>
          </a:extLst>
        </xdr:cNvPr>
        <xdr:cNvSpPr/>
      </xdr:nvSpPr>
      <xdr:spPr>
        <a:xfrm>
          <a:off x="1079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22316</xdr:rowOff>
    </xdr:from>
    <xdr:to>
      <xdr:col>10</xdr:col>
      <xdr:colOff>114300</xdr:colOff>
      <xdr:row>108</xdr:row>
      <xdr:rowOff>41911</xdr:rowOff>
    </xdr:to>
    <xdr:cxnSp macro="">
      <xdr:nvCxnSpPr>
        <xdr:cNvPr id="427" name="直線コネクタ 426">
          <a:extLst>
            <a:ext uri="{FF2B5EF4-FFF2-40B4-BE49-F238E27FC236}">
              <a16:creationId xmlns:a16="http://schemas.microsoft.com/office/drawing/2014/main" id="{EFF08601-D595-43CF-937B-6D7C623D922F}"/>
            </a:ext>
          </a:extLst>
        </xdr:cNvPr>
        <xdr:cNvCxnSpPr/>
      </xdr:nvCxnSpPr>
      <xdr:spPr>
        <a:xfrm flipV="1">
          <a:off x="1130300" y="185389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8" name="n_1aveValue【市民会館】&#10;有形固定資産減価償却率">
          <a:extLst>
            <a:ext uri="{FF2B5EF4-FFF2-40B4-BE49-F238E27FC236}">
              <a16:creationId xmlns:a16="http://schemas.microsoft.com/office/drawing/2014/main" id="{DDF8AB99-2F8D-400C-8CE9-9ADC5BBEE465}"/>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9" name="n_2aveValue【市民会館】&#10;有形固定資産減価償却率">
          <a:extLst>
            <a:ext uri="{FF2B5EF4-FFF2-40B4-BE49-F238E27FC236}">
              <a16:creationId xmlns:a16="http://schemas.microsoft.com/office/drawing/2014/main" id="{A91CB334-F916-4A84-9D09-18DDB35FD6C1}"/>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0" name="n_3aveValue【市民会館】&#10;有形固定資産減価償却率">
          <a:extLst>
            <a:ext uri="{FF2B5EF4-FFF2-40B4-BE49-F238E27FC236}">
              <a16:creationId xmlns:a16="http://schemas.microsoft.com/office/drawing/2014/main" id="{54CA62D5-0B4D-4A3C-A0D4-1F27D7FDAA7A}"/>
            </a:ext>
          </a:extLst>
        </xdr:cNvPr>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1" name="n_4aveValue【市民会館】&#10;有形固定資産減価償却率">
          <a:extLst>
            <a:ext uri="{FF2B5EF4-FFF2-40B4-BE49-F238E27FC236}">
              <a16:creationId xmlns:a16="http://schemas.microsoft.com/office/drawing/2014/main" id="{4A148AD5-61D6-4D6E-8EFD-AB076975EF0D}"/>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65876</xdr:rowOff>
    </xdr:from>
    <xdr:ext cx="405111" cy="259045"/>
    <xdr:sp macro="" textlink="">
      <xdr:nvSpPr>
        <xdr:cNvPr id="432" name="n_1mainValue【市民会館】&#10;有形固定資産減価償却率">
          <a:extLst>
            <a:ext uri="{FF2B5EF4-FFF2-40B4-BE49-F238E27FC236}">
              <a16:creationId xmlns:a16="http://schemas.microsoft.com/office/drawing/2014/main" id="{86D30EDC-4613-48E9-B735-F976946843CA}"/>
            </a:ext>
          </a:extLst>
        </xdr:cNvPr>
        <xdr:cNvSpPr txBox="1"/>
      </xdr:nvSpPr>
      <xdr:spPr>
        <a:xfrm>
          <a:off x="35820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59345</xdr:rowOff>
    </xdr:from>
    <xdr:ext cx="405111" cy="259045"/>
    <xdr:sp macro="" textlink="">
      <xdr:nvSpPr>
        <xdr:cNvPr id="433" name="n_2mainValue【市民会館】&#10;有形固定資産減価償却率">
          <a:extLst>
            <a:ext uri="{FF2B5EF4-FFF2-40B4-BE49-F238E27FC236}">
              <a16:creationId xmlns:a16="http://schemas.microsoft.com/office/drawing/2014/main" id="{AC924807-E5C5-44CD-B181-1B8E529570F5}"/>
            </a:ext>
          </a:extLst>
        </xdr:cNvPr>
        <xdr:cNvSpPr txBox="1"/>
      </xdr:nvSpPr>
      <xdr:spPr>
        <a:xfrm>
          <a:off x="27057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64243</xdr:rowOff>
    </xdr:from>
    <xdr:ext cx="405111" cy="259045"/>
    <xdr:sp macro="" textlink="">
      <xdr:nvSpPr>
        <xdr:cNvPr id="434" name="n_3mainValue【市民会館】&#10;有形固定資産減価償却率">
          <a:extLst>
            <a:ext uri="{FF2B5EF4-FFF2-40B4-BE49-F238E27FC236}">
              <a16:creationId xmlns:a16="http://schemas.microsoft.com/office/drawing/2014/main" id="{F4532227-4A51-435B-A543-F008503F1EE5}"/>
            </a:ext>
          </a:extLst>
        </xdr:cNvPr>
        <xdr:cNvSpPr txBox="1"/>
      </xdr:nvSpPr>
      <xdr:spPr>
        <a:xfrm>
          <a:off x="18167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83838</xdr:rowOff>
    </xdr:from>
    <xdr:ext cx="405111" cy="259045"/>
    <xdr:sp macro="" textlink="">
      <xdr:nvSpPr>
        <xdr:cNvPr id="435" name="n_4mainValue【市民会館】&#10;有形固定資産減価償却率">
          <a:extLst>
            <a:ext uri="{FF2B5EF4-FFF2-40B4-BE49-F238E27FC236}">
              <a16:creationId xmlns:a16="http://schemas.microsoft.com/office/drawing/2014/main" id="{B3E4AD39-2749-4957-905A-E3E12E3B5BF4}"/>
            </a:ext>
          </a:extLst>
        </xdr:cNvPr>
        <xdr:cNvSpPr txBox="1"/>
      </xdr:nvSpPr>
      <xdr:spPr>
        <a:xfrm>
          <a:off x="927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A586D5A6-9918-4F98-AF6B-1110CD11AE0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49F2E6A-5E1C-4EC8-898F-FCE6157CE1B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0E939D5-FCDB-48CB-8422-B71EB2467B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FEB26F09-CFBB-4023-B9B6-9F34AE2024F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4BA930F-F20C-4AB6-87AF-0C75020313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BCE74E43-8256-43D5-B977-BDBEF2B75D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1367ACE1-3CC4-4AD5-BF5F-3B0E27AE94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F6BDCDC-F0A5-4B6C-AA43-34A3DF7796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B7DE226-DF0B-49FF-9E3C-51F1FA0151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4CE3C8F6-F6F7-4FA2-9CC4-21314009199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77935D88-6D6B-4664-9817-E85EBE943C8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D5237043-BDA3-456C-A20A-E1E25297776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613DF2BE-89DA-4912-A7C7-84903F0BBE7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B0211ACA-5009-407B-9429-EA1BF512CB6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AD5E983F-3527-4854-96A6-580FFD78A51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5D7A00C3-BDC7-4EF3-91FB-30B760D72CA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358BA35B-E2A3-4A32-BE6B-5BD3D45DEF4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39AC280F-6F64-4368-BDCD-D9F37922F46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B8CB512D-83D8-4E97-81F7-618E439F086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4DC6FF74-07D1-472F-BED0-79E87E0033E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98FE8F2D-AC70-4A81-AE40-5C4A788ED68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15342185-85DE-44F1-AF13-15F58161EB7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B0EF536-CA45-4B68-AFB9-C140084D520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B8E47E92-34FB-481C-938C-64800C60652C}"/>
            </a:ext>
          </a:extLst>
        </xdr:cNvPr>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74B733FB-DE63-471C-B080-759BD77F6BF2}"/>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24ED7C76-FB72-40F8-AE1D-6B7F04B1BAC4}"/>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2" name="【市民会館】&#10;一人当たり面積最大値テキスト">
          <a:extLst>
            <a:ext uri="{FF2B5EF4-FFF2-40B4-BE49-F238E27FC236}">
              <a16:creationId xmlns:a16="http://schemas.microsoft.com/office/drawing/2014/main" id="{D0FA0F92-74C7-4CA2-B883-7F89938A8EA9}"/>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3" name="直線コネクタ 462">
          <a:extLst>
            <a:ext uri="{FF2B5EF4-FFF2-40B4-BE49-F238E27FC236}">
              <a16:creationId xmlns:a16="http://schemas.microsoft.com/office/drawing/2014/main" id="{3544A60A-1BEF-4097-9392-11E9C4C2597F}"/>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64" name="【市民会館】&#10;一人当たり面積平均値テキスト">
          <a:extLst>
            <a:ext uri="{FF2B5EF4-FFF2-40B4-BE49-F238E27FC236}">
              <a16:creationId xmlns:a16="http://schemas.microsoft.com/office/drawing/2014/main" id="{8DDE1971-501A-4D84-9D9C-C9AFBD2EF27F}"/>
            </a:ext>
          </a:extLst>
        </xdr:cNvPr>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5" name="フローチャート: 判断 464">
          <a:extLst>
            <a:ext uri="{FF2B5EF4-FFF2-40B4-BE49-F238E27FC236}">
              <a16:creationId xmlns:a16="http://schemas.microsoft.com/office/drawing/2014/main" id="{DE4C5C88-81ED-4109-AAB0-E5591D0688AA}"/>
            </a:ext>
          </a:extLst>
        </xdr:cNvPr>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6" name="フローチャート: 判断 465">
          <a:extLst>
            <a:ext uri="{FF2B5EF4-FFF2-40B4-BE49-F238E27FC236}">
              <a16:creationId xmlns:a16="http://schemas.microsoft.com/office/drawing/2014/main" id="{671C3E43-0B61-4781-8CD9-3F12EB8E01A6}"/>
            </a:ext>
          </a:extLst>
        </xdr:cNvPr>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a:extLst>
            <a:ext uri="{FF2B5EF4-FFF2-40B4-BE49-F238E27FC236}">
              <a16:creationId xmlns:a16="http://schemas.microsoft.com/office/drawing/2014/main" id="{C5F68480-1769-4D5D-8DCE-E8CF007E2B72}"/>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3084F648-F22D-4ADE-BBD3-58867483BD12}"/>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69" name="フローチャート: 判断 468">
          <a:extLst>
            <a:ext uri="{FF2B5EF4-FFF2-40B4-BE49-F238E27FC236}">
              <a16:creationId xmlns:a16="http://schemas.microsoft.com/office/drawing/2014/main" id="{F5B7B35C-67CD-410A-BE87-687863F20796}"/>
            </a:ext>
          </a:extLst>
        </xdr:cNvPr>
        <xdr:cNvSpPr/>
      </xdr:nvSpPr>
      <xdr:spPr>
        <a:xfrm>
          <a:off x="692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F4F25BF-E6BA-4C8A-AF98-11A8776CA7D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3323AA7-B861-47B0-A03B-10491F1B21C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C6A5111-F939-4547-8CA2-B552A5D54B8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CE6FB57-3129-42AA-BC63-3A3A3D51B8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E1F4689-23F5-42E1-ACE7-DC3D5547CE4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120650</xdr:rowOff>
    </xdr:from>
    <xdr:to>
      <xdr:col>55</xdr:col>
      <xdr:colOff>50800</xdr:colOff>
      <xdr:row>107</xdr:row>
      <xdr:rowOff>50800</xdr:rowOff>
    </xdr:to>
    <xdr:sp macro="" textlink="">
      <xdr:nvSpPr>
        <xdr:cNvPr id="475" name="楕円 474">
          <a:extLst>
            <a:ext uri="{FF2B5EF4-FFF2-40B4-BE49-F238E27FC236}">
              <a16:creationId xmlns:a16="http://schemas.microsoft.com/office/drawing/2014/main" id="{F2A2C31D-CB4B-4BCF-AFFF-6769F1A1CBA6}"/>
            </a:ext>
          </a:extLst>
        </xdr:cNvPr>
        <xdr:cNvSpPr/>
      </xdr:nvSpPr>
      <xdr:spPr>
        <a:xfrm>
          <a:off x="10426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99077</xdr:rowOff>
    </xdr:from>
    <xdr:ext cx="469744" cy="259045"/>
    <xdr:sp macro="" textlink="">
      <xdr:nvSpPr>
        <xdr:cNvPr id="476" name="【市民会館】&#10;一人当たり面積該当値テキスト">
          <a:extLst>
            <a:ext uri="{FF2B5EF4-FFF2-40B4-BE49-F238E27FC236}">
              <a16:creationId xmlns:a16="http://schemas.microsoft.com/office/drawing/2014/main" id="{00D388D7-B4C7-4E33-A4EA-F5FA6A945F4C}"/>
            </a:ext>
          </a:extLst>
        </xdr:cNvPr>
        <xdr:cNvSpPr txBox="1"/>
      </xdr:nvSpPr>
      <xdr:spPr>
        <a:xfrm>
          <a:off x="10515600"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124461</xdr:rowOff>
    </xdr:from>
    <xdr:to>
      <xdr:col>50</xdr:col>
      <xdr:colOff>165100</xdr:colOff>
      <xdr:row>107</xdr:row>
      <xdr:rowOff>54611</xdr:rowOff>
    </xdr:to>
    <xdr:sp macro="" textlink="">
      <xdr:nvSpPr>
        <xdr:cNvPr id="477" name="楕円 476">
          <a:extLst>
            <a:ext uri="{FF2B5EF4-FFF2-40B4-BE49-F238E27FC236}">
              <a16:creationId xmlns:a16="http://schemas.microsoft.com/office/drawing/2014/main" id="{86B506F5-70B2-4542-BCDE-6042428E7FF3}"/>
            </a:ext>
          </a:extLst>
        </xdr:cNvPr>
        <xdr:cNvSpPr/>
      </xdr:nvSpPr>
      <xdr:spPr>
        <a:xfrm>
          <a:off x="958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0</xdr:rowOff>
    </xdr:from>
    <xdr:to>
      <xdr:col>55</xdr:col>
      <xdr:colOff>0</xdr:colOff>
      <xdr:row>107</xdr:row>
      <xdr:rowOff>3811</xdr:rowOff>
    </xdr:to>
    <xdr:cxnSp macro="">
      <xdr:nvCxnSpPr>
        <xdr:cNvPr id="478" name="直線コネクタ 477">
          <a:extLst>
            <a:ext uri="{FF2B5EF4-FFF2-40B4-BE49-F238E27FC236}">
              <a16:creationId xmlns:a16="http://schemas.microsoft.com/office/drawing/2014/main" id="{345B683F-1E74-4631-981C-3282E2FED549}"/>
            </a:ext>
          </a:extLst>
        </xdr:cNvPr>
        <xdr:cNvCxnSpPr/>
      </xdr:nvCxnSpPr>
      <xdr:spPr>
        <a:xfrm flipV="1">
          <a:off x="9639300" y="183451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479" name="楕円 478">
          <a:extLst>
            <a:ext uri="{FF2B5EF4-FFF2-40B4-BE49-F238E27FC236}">
              <a16:creationId xmlns:a16="http://schemas.microsoft.com/office/drawing/2014/main" id="{4A25DCB1-D7FF-4D90-B6C3-0619D476DAF9}"/>
            </a:ext>
          </a:extLst>
        </xdr:cNvPr>
        <xdr:cNvSpPr/>
      </xdr:nvSpPr>
      <xdr:spPr>
        <a:xfrm>
          <a:off x="8699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3811</xdr:rowOff>
    </xdr:from>
    <xdr:to>
      <xdr:col>50</xdr:col>
      <xdr:colOff>114300</xdr:colOff>
      <xdr:row>107</xdr:row>
      <xdr:rowOff>7620</xdr:rowOff>
    </xdr:to>
    <xdr:cxnSp macro="">
      <xdr:nvCxnSpPr>
        <xdr:cNvPr id="480" name="直線コネクタ 479">
          <a:extLst>
            <a:ext uri="{FF2B5EF4-FFF2-40B4-BE49-F238E27FC236}">
              <a16:creationId xmlns:a16="http://schemas.microsoft.com/office/drawing/2014/main" id="{E3C443CA-DC20-46DC-A649-C9980AB7D560}"/>
            </a:ext>
          </a:extLst>
        </xdr:cNvPr>
        <xdr:cNvCxnSpPr/>
      </xdr:nvCxnSpPr>
      <xdr:spPr>
        <a:xfrm flipV="1">
          <a:off x="8750300" y="1834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128270</xdr:rowOff>
    </xdr:from>
    <xdr:to>
      <xdr:col>41</xdr:col>
      <xdr:colOff>101600</xdr:colOff>
      <xdr:row>107</xdr:row>
      <xdr:rowOff>58420</xdr:rowOff>
    </xdr:to>
    <xdr:sp macro="" textlink="">
      <xdr:nvSpPr>
        <xdr:cNvPr id="481" name="楕円 480">
          <a:extLst>
            <a:ext uri="{FF2B5EF4-FFF2-40B4-BE49-F238E27FC236}">
              <a16:creationId xmlns:a16="http://schemas.microsoft.com/office/drawing/2014/main" id="{E83AD856-6270-48DF-9F4F-51A95DEA48F3}"/>
            </a:ext>
          </a:extLst>
        </xdr:cNvPr>
        <xdr:cNvSpPr/>
      </xdr:nvSpPr>
      <xdr:spPr>
        <a:xfrm>
          <a:off x="781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xdr:rowOff>
    </xdr:from>
    <xdr:to>
      <xdr:col>45</xdr:col>
      <xdr:colOff>177800</xdr:colOff>
      <xdr:row>107</xdr:row>
      <xdr:rowOff>7620</xdr:rowOff>
    </xdr:to>
    <xdr:cxnSp macro="">
      <xdr:nvCxnSpPr>
        <xdr:cNvPr id="482" name="直線コネクタ 481">
          <a:extLst>
            <a:ext uri="{FF2B5EF4-FFF2-40B4-BE49-F238E27FC236}">
              <a16:creationId xmlns:a16="http://schemas.microsoft.com/office/drawing/2014/main" id="{7D2C7114-FB57-42BA-B2B6-96458B30596D}"/>
            </a:ext>
          </a:extLst>
        </xdr:cNvPr>
        <xdr:cNvCxnSpPr/>
      </xdr:nvCxnSpPr>
      <xdr:spPr>
        <a:xfrm>
          <a:off x="7861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83" name="楕円 482">
          <a:extLst>
            <a:ext uri="{FF2B5EF4-FFF2-40B4-BE49-F238E27FC236}">
              <a16:creationId xmlns:a16="http://schemas.microsoft.com/office/drawing/2014/main" id="{B25421BD-525E-4C32-A5CA-0B8790232A03}"/>
            </a:ext>
          </a:extLst>
        </xdr:cNvPr>
        <xdr:cNvSpPr/>
      </xdr:nvSpPr>
      <xdr:spPr>
        <a:xfrm>
          <a:off x="6921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xdr:rowOff>
    </xdr:from>
    <xdr:to>
      <xdr:col>41</xdr:col>
      <xdr:colOff>50800</xdr:colOff>
      <xdr:row>107</xdr:row>
      <xdr:rowOff>11430</xdr:rowOff>
    </xdr:to>
    <xdr:cxnSp macro="">
      <xdr:nvCxnSpPr>
        <xdr:cNvPr id="484" name="直線コネクタ 483">
          <a:extLst>
            <a:ext uri="{FF2B5EF4-FFF2-40B4-BE49-F238E27FC236}">
              <a16:creationId xmlns:a16="http://schemas.microsoft.com/office/drawing/2014/main" id="{56C046B6-7B9A-4F07-BC9F-676881C5414E}"/>
            </a:ext>
          </a:extLst>
        </xdr:cNvPr>
        <xdr:cNvCxnSpPr/>
      </xdr:nvCxnSpPr>
      <xdr:spPr>
        <a:xfrm flipV="1">
          <a:off x="6972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113047</xdr:rowOff>
    </xdr:from>
    <xdr:ext cx="469744" cy="259045"/>
    <xdr:sp macro="" textlink="">
      <xdr:nvSpPr>
        <xdr:cNvPr id="485" name="n_1aveValue【市民会館】&#10;一人当たり面積">
          <a:extLst>
            <a:ext uri="{FF2B5EF4-FFF2-40B4-BE49-F238E27FC236}">
              <a16:creationId xmlns:a16="http://schemas.microsoft.com/office/drawing/2014/main" id="{79A03BCF-A900-46DF-9ADC-3CC1D4A64C01}"/>
            </a:ext>
          </a:extLst>
        </xdr:cNvPr>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6" name="n_2aveValue【市民会館】&#10;一人当たり面積">
          <a:extLst>
            <a:ext uri="{FF2B5EF4-FFF2-40B4-BE49-F238E27FC236}">
              <a16:creationId xmlns:a16="http://schemas.microsoft.com/office/drawing/2014/main" id="{A0662707-E310-4FBD-AF55-5B1D8B27D38A}"/>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2DF52327-4349-49D8-8BDF-9A5D4282D6F5}"/>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88" name="n_4aveValue【市民会館】&#10;一人当たり面積">
          <a:extLst>
            <a:ext uri="{FF2B5EF4-FFF2-40B4-BE49-F238E27FC236}">
              <a16:creationId xmlns:a16="http://schemas.microsoft.com/office/drawing/2014/main" id="{EE8D26E5-ACE8-4F9A-B50E-54AAC9094856}"/>
            </a:ext>
          </a:extLst>
        </xdr:cNvPr>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45738</xdr:rowOff>
    </xdr:from>
    <xdr:ext cx="469744" cy="259045"/>
    <xdr:sp macro="" textlink="">
      <xdr:nvSpPr>
        <xdr:cNvPr id="489" name="n_1mainValue【市民会館】&#10;一人当たり面積">
          <a:extLst>
            <a:ext uri="{FF2B5EF4-FFF2-40B4-BE49-F238E27FC236}">
              <a16:creationId xmlns:a16="http://schemas.microsoft.com/office/drawing/2014/main" id="{39921F54-3E32-4BB4-8081-A89AED75EBEA}"/>
            </a:ext>
          </a:extLst>
        </xdr:cNvPr>
        <xdr:cNvSpPr txBox="1"/>
      </xdr:nvSpPr>
      <xdr:spPr>
        <a:xfrm>
          <a:off x="9391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49547</xdr:rowOff>
    </xdr:from>
    <xdr:ext cx="469744" cy="259045"/>
    <xdr:sp macro="" textlink="">
      <xdr:nvSpPr>
        <xdr:cNvPr id="490" name="n_2mainValue【市民会館】&#10;一人当たり面積">
          <a:extLst>
            <a:ext uri="{FF2B5EF4-FFF2-40B4-BE49-F238E27FC236}">
              <a16:creationId xmlns:a16="http://schemas.microsoft.com/office/drawing/2014/main" id="{C9B50CA9-978E-4E0E-9B35-42796E6EF9D4}"/>
            </a:ext>
          </a:extLst>
        </xdr:cNvPr>
        <xdr:cNvSpPr txBox="1"/>
      </xdr:nvSpPr>
      <xdr:spPr>
        <a:xfrm>
          <a:off x="8515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49547</xdr:rowOff>
    </xdr:from>
    <xdr:ext cx="469744" cy="259045"/>
    <xdr:sp macro="" textlink="">
      <xdr:nvSpPr>
        <xdr:cNvPr id="491" name="n_3mainValue【市民会館】&#10;一人当たり面積">
          <a:extLst>
            <a:ext uri="{FF2B5EF4-FFF2-40B4-BE49-F238E27FC236}">
              <a16:creationId xmlns:a16="http://schemas.microsoft.com/office/drawing/2014/main" id="{10376AF9-7E3D-40E7-ABFB-81311638CC27}"/>
            </a:ext>
          </a:extLst>
        </xdr:cNvPr>
        <xdr:cNvSpPr txBox="1"/>
      </xdr:nvSpPr>
      <xdr:spPr>
        <a:xfrm>
          <a:off x="7626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53357</xdr:rowOff>
    </xdr:from>
    <xdr:ext cx="469744" cy="259045"/>
    <xdr:sp macro="" textlink="">
      <xdr:nvSpPr>
        <xdr:cNvPr id="492" name="n_4mainValue【市民会館】&#10;一人当たり面積">
          <a:extLst>
            <a:ext uri="{FF2B5EF4-FFF2-40B4-BE49-F238E27FC236}">
              <a16:creationId xmlns:a16="http://schemas.microsoft.com/office/drawing/2014/main" id="{432847A9-214C-450E-8F12-7B5A43588675}"/>
            </a:ext>
          </a:extLst>
        </xdr:cNvPr>
        <xdr:cNvSpPr txBox="1"/>
      </xdr:nvSpPr>
      <xdr:spPr>
        <a:xfrm>
          <a:off x="6737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A22F1050-61C9-4A54-8123-FD8AADB646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D15B2B59-8447-4E85-A540-F548B21BB61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10C193E-D15E-4A76-82ED-7E92A39A48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5EEE6AE9-5881-404D-952B-19A497DA5D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993B5359-42FC-4552-90FA-4F070A2C38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F028A9F0-29B7-4FD7-9EC9-8F6ACFF58D5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987AA94A-9B4A-48A8-B9F2-8CA88CCCE4A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9C7D1493-1DC2-4B1F-99F2-D8A2B56EA46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610F1D27-8A2F-4C9D-9F8D-BF86E02A03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A42B10E5-7059-4C4C-8FC1-B290465DA1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BD8918B1-75A8-4495-AC44-2842DF9580E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9F0C1046-B9F1-42B8-818D-2C7F1B4C16C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2397ECD3-C739-4241-B038-E10644FBE4C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613F76C1-BFD9-45DF-B1C2-0ED0537770B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5E6BD55A-F0ED-4FCF-8162-834243A2F98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C4A475D-6EAB-494C-8451-6D729542330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589D5378-E76D-4EAE-A7C9-A7F2034EF59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4A710037-7048-4173-B528-E5509F8D14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2F52CAE4-34C6-4108-A973-2FD7AC36418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FB5FF9DD-C457-4878-85DE-69B8A9B355C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23C4C813-1C49-4D75-BFBD-500499ACE32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D9A4E619-B808-4188-8353-A6DF42C7880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DBE84617-8F5F-41FB-A1DC-13F0B6DCE3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6" name="直線コネクタ 515">
          <a:extLst>
            <a:ext uri="{FF2B5EF4-FFF2-40B4-BE49-F238E27FC236}">
              <a16:creationId xmlns:a16="http://schemas.microsoft.com/office/drawing/2014/main" id="{9BEF2B3D-4C71-4A5E-BA23-083189D7F340}"/>
            </a:ext>
          </a:extLst>
        </xdr:cNvPr>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E76803DD-93FD-4869-AFAC-C6B8DD3B2C60}"/>
            </a:ext>
          </a:extLst>
        </xdr:cNvPr>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18" name="直線コネクタ 517">
          <a:extLst>
            <a:ext uri="{FF2B5EF4-FFF2-40B4-BE49-F238E27FC236}">
              <a16:creationId xmlns:a16="http://schemas.microsoft.com/office/drawing/2014/main" id="{B5DC27EA-AADA-4CC3-BF56-4A1541523B8C}"/>
            </a:ext>
          </a:extLst>
        </xdr:cNvPr>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F94DFB90-7527-4D47-8AD4-7DEC2254ABC4}"/>
            </a:ext>
          </a:extLst>
        </xdr:cNvPr>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0" name="直線コネクタ 519">
          <a:extLst>
            <a:ext uri="{FF2B5EF4-FFF2-40B4-BE49-F238E27FC236}">
              <a16:creationId xmlns:a16="http://schemas.microsoft.com/office/drawing/2014/main" id="{245D63A5-FA06-4D41-979E-34A485721031}"/>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120032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3481E14-F179-4667-9765-BBEAC35C4D79}"/>
            </a:ext>
          </a:extLst>
        </xdr:cNvPr>
        <xdr:cNvSpPr txBox="1"/>
      </xdr:nvSpPr>
      <xdr:spPr>
        <a:xfrm>
          <a:off x="16357600" y="680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2" name="フローチャート: 判断 521">
          <a:extLst>
            <a:ext uri="{FF2B5EF4-FFF2-40B4-BE49-F238E27FC236}">
              <a16:creationId xmlns:a16="http://schemas.microsoft.com/office/drawing/2014/main" id="{27B784DE-C941-443D-B351-642FB3A7285A}"/>
            </a:ext>
          </a:extLst>
        </xdr:cNvPr>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3" name="フローチャート: 判断 522">
          <a:extLst>
            <a:ext uri="{FF2B5EF4-FFF2-40B4-BE49-F238E27FC236}">
              <a16:creationId xmlns:a16="http://schemas.microsoft.com/office/drawing/2014/main" id="{A2260A04-D654-46F7-B07F-52AA9175B48C}"/>
            </a:ext>
          </a:extLst>
        </xdr:cNvPr>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4" name="フローチャート: 判断 523">
          <a:extLst>
            <a:ext uri="{FF2B5EF4-FFF2-40B4-BE49-F238E27FC236}">
              <a16:creationId xmlns:a16="http://schemas.microsoft.com/office/drawing/2014/main" id="{07D5D1AF-03C1-40A4-9125-F78DE96B240F}"/>
            </a:ext>
          </a:extLst>
        </xdr:cNvPr>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5" name="フローチャート: 判断 524">
          <a:extLst>
            <a:ext uri="{FF2B5EF4-FFF2-40B4-BE49-F238E27FC236}">
              <a16:creationId xmlns:a16="http://schemas.microsoft.com/office/drawing/2014/main" id="{195604F2-1B62-429E-9657-3A8623A793F8}"/>
            </a:ext>
          </a:extLst>
        </xdr:cNvPr>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6" name="フローチャート: 判断 525">
          <a:extLst>
            <a:ext uri="{FF2B5EF4-FFF2-40B4-BE49-F238E27FC236}">
              <a16:creationId xmlns:a16="http://schemas.microsoft.com/office/drawing/2014/main" id="{31D4585E-7450-497A-8F17-FB21007049A5}"/>
            </a:ext>
          </a:extLst>
        </xdr:cNvPr>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76DD24C-EE63-4573-A53E-64624362BD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1EEF23F-4236-444C-8CA2-C6EB5AA1EA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69D6658-A990-4907-842D-2BC83DCE39C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EF2062F-889F-458B-864E-DD1E58F481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F66FBF0-F432-41B2-8AB5-D3CE4AC4DE3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532" name="楕円 531">
          <a:extLst>
            <a:ext uri="{FF2B5EF4-FFF2-40B4-BE49-F238E27FC236}">
              <a16:creationId xmlns:a16="http://schemas.microsoft.com/office/drawing/2014/main" id="{A24C5ED5-7C09-44AF-8D53-3E680B9E3576}"/>
            </a:ext>
          </a:extLst>
        </xdr:cNvPr>
        <xdr:cNvSpPr/>
      </xdr:nvSpPr>
      <xdr:spPr>
        <a:xfrm>
          <a:off x="16268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34942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84680593-F560-4BF9-9908-8C32D9928F3C}"/>
            </a:ext>
          </a:extLst>
        </xdr:cNvPr>
        <xdr:cNvSpPr txBox="1"/>
      </xdr:nvSpPr>
      <xdr:spPr>
        <a:xfrm>
          <a:off x="16357600" y="637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139700</xdr:rowOff>
    </xdr:from>
    <xdr:to>
      <xdr:col>81</xdr:col>
      <xdr:colOff>101600</xdr:colOff>
      <xdr:row>38</xdr:row>
      <xdr:rowOff>69850</xdr:rowOff>
    </xdr:to>
    <xdr:sp macro="" textlink="">
      <xdr:nvSpPr>
        <xdr:cNvPr id="534" name="楕円 533">
          <a:extLst>
            <a:ext uri="{FF2B5EF4-FFF2-40B4-BE49-F238E27FC236}">
              <a16:creationId xmlns:a16="http://schemas.microsoft.com/office/drawing/2014/main" id="{E80F7665-E03A-4E36-8BE1-1CF42105350E}"/>
            </a:ext>
          </a:extLst>
        </xdr:cNvPr>
        <xdr:cNvSpPr/>
      </xdr:nvSpPr>
      <xdr:spPr>
        <a:xfrm>
          <a:off x="1543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19050</xdr:rowOff>
    </xdr:from>
    <xdr:to>
      <xdr:col>85</xdr:col>
      <xdr:colOff>127000</xdr:colOff>
      <xdr:row>38</xdr:row>
      <xdr:rowOff>62865</xdr:rowOff>
    </xdr:to>
    <xdr:cxnSp macro="">
      <xdr:nvCxnSpPr>
        <xdr:cNvPr id="535" name="直線コネクタ 534">
          <a:extLst>
            <a:ext uri="{FF2B5EF4-FFF2-40B4-BE49-F238E27FC236}">
              <a16:creationId xmlns:a16="http://schemas.microsoft.com/office/drawing/2014/main" id="{D194FFA8-B554-42D4-8EE6-C2F6539B1CF5}"/>
            </a:ext>
          </a:extLst>
        </xdr:cNvPr>
        <xdr:cNvCxnSpPr/>
      </xdr:nvCxnSpPr>
      <xdr:spPr>
        <a:xfrm>
          <a:off x="15481300" y="65341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536" name="楕円 535">
          <a:extLst>
            <a:ext uri="{FF2B5EF4-FFF2-40B4-BE49-F238E27FC236}">
              <a16:creationId xmlns:a16="http://schemas.microsoft.com/office/drawing/2014/main" id="{28FF9EA1-8D0F-43A2-B6F1-19F2FF09DA2E}"/>
            </a:ext>
          </a:extLst>
        </xdr:cNvPr>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19050</xdr:rowOff>
    </xdr:to>
    <xdr:cxnSp macro="">
      <xdr:nvCxnSpPr>
        <xdr:cNvPr id="537" name="直線コネクタ 536">
          <a:extLst>
            <a:ext uri="{FF2B5EF4-FFF2-40B4-BE49-F238E27FC236}">
              <a16:creationId xmlns:a16="http://schemas.microsoft.com/office/drawing/2014/main" id="{D3B2C969-93B2-4976-ABD4-88FE24CE6A71}"/>
            </a:ext>
          </a:extLst>
        </xdr:cNvPr>
        <xdr:cNvCxnSpPr/>
      </xdr:nvCxnSpPr>
      <xdr:spPr>
        <a:xfrm>
          <a:off x="14592300" y="6530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538" name="楕円 537">
          <a:extLst>
            <a:ext uri="{FF2B5EF4-FFF2-40B4-BE49-F238E27FC236}">
              <a16:creationId xmlns:a16="http://schemas.microsoft.com/office/drawing/2014/main" id="{F8111E18-14FB-441D-B9D9-84BBB3AB45A0}"/>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38</xdr:row>
      <xdr:rowOff>15240</xdr:rowOff>
    </xdr:to>
    <xdr:cxnSp macro="">
      <xdr:nvCxnSpPr>
        <xdr:cNvPr id="539" name="直線コネクタ 538">
          <a:extLst>
            <a:ext uri="{FF2B5EF4-FFF2-40B4-BE49-F238E27FC236}">
              <a16:creationId xmlns:a16="http://schemas.microsoft.com/office/drawing/2014/main" id="{DA0AE222-FD95-45C8-A35A-047CF29907C9}"/>
            </a:ext>
          </a:extLst>
        </xdr:cNvPr>
        <xdr:cNvCxnSpPr/>
      </xdr:nvCxnSpPr>
      <xdr:spPr>
        <a:xfrm>
          <a:off x="13703300" y="6477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40640</xdr:rowOff>
    </xdr:from>
    <xdr:to>
      <xdr:col>67</xdr:col>
      <xdr:colOff>101600</xdr:colOff>
      <xdr:row>37</xdr:row>
      <xdr:rowOff>142240</xdr:rowOff>
    </xdr:to>
    <xdr:sp macro="" textlink="">
      <xdr:nvSpPr>
        <xdr:cNvPr id="540" name="楕円 539">
          <a:extLst>
            <a:ext uri="{FF2B5EF4-FFF2-40B4-BE49-F238E27FC236}">
              <a16:creationId xmlns:a16="http://schemas.microsoft.com/office/drawing/2014/main" id="{5F361C52-F5FD-436F-9EF5-1C5DF7788351}"/>
            </a:ext>
          </a:extLst>
        </xdr:cNvPr>
        <xdr:cNvSpPr/>
      </xdr:nvSpPr>
      <xdr:spPr>
        <a:xfrm>
          <a:off x="12763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91440</xdr:rowOff>
    </xdr:from>
    <xdr:to>
      <xdr:col>71</xdr:col>
      <xdr:colOff>177800</xdr:colOff>
      <xdr:row>37</xdr:row>
      <xdr:rowOff>133350</xdr:rowOff>
    </xdr:to>
    <xdr:cxnSp macro="">
      <xdr:nvCxnSpPr>
        <xdr:cNvPr id="541" name="直線コネクタ 540">
          <a:extLst>
            <a:ext uri="{FF2B5EF4-FFF2-40B4-BE49-F238E27FC236}">
              <a16:creationId xmlns:a16="http://schemas.microsoft.com/office/drawing/2014/main" id="{304FB398-CF71-4649-B912-462E256A919D}"/>
            </a:ext>
          </a:extLst>
        </xdr:cNvPr>
        <xdr:cNvCxnSpPr/>
      </xdr:nvCxnSpPr>
      <xdr:spPr>
        <a:xfrm>
          <a:off x="12814300" y="643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3827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52FF8B76-0A1B-4096-A1E8-8B1D94FD03CF}"/>
            </a:ext>
          </a:extLst>
        </xdr:cNvPr>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637FC932-D568-476A-BE7C-20D484BA83C7}"/>
            </a:ext>
          </a:extLst>
        </xdr:cNvPr>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8DC3F5E9-B699-4222-ABA0-F166A4E06844}"/>
            </a:ext>
          </a:extLst>
        </xdr:cNvPr>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150512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A026C206-142D-4C76-B8BE-970D4B59A85E}"/>
            </a:ext>
          </a:extLst>
        </xdr:cNvPr>
        <xdr:cNvSpPr txBox="1"/>
      </xdr:nvSpPr>
      <xdr:spPr>
        <a:xfrm>
          <a:off x="12611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86377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C2FA215E-4124-48BD-BF55-FF790338D2C2}"/>
            </a:ext>
          </a:extLst>
        </xdr:cNvPr>
        <xdr:cNvSpPr txBox="1"/>
      </xdr:nvSpPr>
      <xdr:spPr>
        <a:xfrm>
          <a:off x="15266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B079B54B-6932-48F2-81E1-98A76343581E}"/>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866A1598-2137-467D-A643-2887E499B523}"/>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65516AB9-D177-4C4F-BDD4-1D1B5CF11BFF}"/>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106FCC94-0FD1-4445-9045-A9D58D72DE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9F5F2878-FE8E-42E4-B285-000A9D1EC3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A07EE74D-247F-4D5C-9CBE-08336B5920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B5CB1F2E-6916-4B60-BF71-F85A6FA157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EF625322-43C2-4A5F-AE7E-E9F636BB7C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5BBF3B6E-554A-4D83-B113-67AAF4F2CB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6863E09F-3832-4074-A2D2-1C5D4C6841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24AE14B-FBBE-4DDF-8F81-5CDB9F078FA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623303F4-961B-4D89-A4BE-95B0727B8C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B132E9E4-84DA-4E4A-BC1D-9C0EEF534E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3BB206A4-E0B2-45F2-BF51-021255A90B7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E399B357-2E45-4827-9814-66B761D24C1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5574DB59-01F9-478C-8EE0-11276DAA30C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2CB7AAE6-6174-4CBC-85D9-1A7A74897F6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7484C88F-D6B7-4C95-B49E-84E22D174D5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98403455-B3BF-4B5A-9A54-69CFD46CEE5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ED2ECF63-64B5-405C-A027-9086035F971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6D4E2A8E-88C4-406B-B454-8291F54881D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4BD9CF34-003A-46B2-8E2B-6AF6D07B094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359467EE-BADE-4925-B9E4-50B91DB03EA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EC976464-5401-4D19-8848-67CE504C4E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18147C58-6A13-40E5-8698-A12EDA6841B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5F2809AA-5032-4C7F-B7AD-E353DF7621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3" name="直線コネクタ 572">
          <a:extLst>
            <a:ext uri="{FF2B5EF4-FFF2-40B4-BE49-F238E27FC236}">
              <a16:creationId xmlns:a16="http://schemas.microsoft.com/office/drawing/2014/main" id="{04802AFB-F5F2-47BB-B32E-F2AEB142C76E}"/>
            </a:ext>
          </a:extLst>
        </xdr:cNvPr>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1B5EE513-DFFA-4407-B98D-A115D6AC217B}"/>
            </a:ext>
          </a:extLst>
        </xdr:cNvPr>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5" name="直線コネクタ 574">
          <a:extLst>
            <a:ext uri="{FF2B5EF4-FFF2-40B4-BE49-F238E27FC236}">
              <a16:creationId xmlns:a16="http://schemas.microsoft.com/office/drawing/2014/main" id="{30321B17-DC9B-4E01-91BB-184724B6DD61}"/>
            </a:ext>
          </a:extLst>
        </xdr:cNvPr>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6305CC1A-E2B4-4AD7-BD6A-358D7A56A073}"/>
            </a:ext>
          </a:extLst>
        </xdr:cNvPr>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7" name="直線コネクタ 576">
          <a:extLst>
            <a:ext uri="{FF2B5EF4-FFF2-40B4-BE49-F238E27FC236}">
              <a16:creationId xmlns:a16="http://schemas.microsoft.com/office/drawing/2014/main" id="{B4112373-2CFE-40C7-B136-3748C5F9C585}"/>
            </a:ext>
          </a:extLst>
        </xdr:cNvPr>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43017</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143728F-A691-4E51-9CD0-E92DAD56240D}"/>
            </a:ext>
          </a:extLst>
        </xdr:cNvPr>
        <xdr:cNvSpPr txBox="1"/>
      </xdr:nvSpPr>
      <xdr:spPr>
        <a:xfrm>
          <a:off x="22199600" y="6901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79" name="フローチャート: 判断 578">
          <a:extLst>
            <a:ext uri="{FF2B5EF4-FFF2-40B4-BE49-F238E27FC236}">
              <a16:creationId xmlns:a16="http://schemas.microsoft.com/office/drawing/2014/main" id="{F7C1FB51-0241-43B6-8725-1A49B712C3A1}"/>
            </a:ext>
          </a:extLst>
        </xdr:cNvPr>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0" name="フローチャート: 判断 579">
          <a:extLst>
            <a:ext uri="{FF2B5EF4-FFF2-40B4-BE49-F238E27FC236}">
              <a16:creationId xmlns:a16="http://schemas.microsoft.com/office/drawing/2014/main" id="{FC5E9745-E54D-4BDD-BCF5-F8C18DD73727}"/>
            </a:ext>
          </a:extLst>
        </xdr:cNvPr>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581" name="フローチャート: 判断 580">
          <a:extLst>
            <a:ext uri="{FF2B5EF4-FFF2-40B4-BE49-F238E27FC236}">
              <a16:creationId xmlns:a16="http://schemas.microsoft.com/office/drawing/2014/main" id="{EAD768C3-A116-4BC3-A031-3E799617C5ED}"/>
            </a:ext>
          </a:extLst>
        </xdr:cNvPr>
        <xdr:cNvSpPr/>
      </xdr:nvSpPr>
      <xdr:spPr>
        <a:xfrm>
          <a:off x="20383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582" name="フローチャート: 判断 581">
          <a:extLst>
            <a:ext uri="{FF2B5EF4-FFF2-40B4-BE49-F238E27FC236}">
              <a16:creationId xmlns:a16="http://schemas.microsoft.com/office/drawing/2014/main" id="{CDA83FF8-E132-44A3-BF4A-B962D4B72F6F}"/>
            </a:ext>
          </a:extLst>
        </xdr:cNvPr>
        <xdr:cNvSpPr/>
      </xdr:nvSpPr>
      <xdr:spPr>
        <a:xfrm>
          <a:off x="19494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583" name="フローチャート: 判断 582">
          <a:extLst>
            <a:ext uri="{FF2B5EF4-FFF2-40B4-BE49-F238E27FC236}">
              <a16:creationId xmlns:a16="http://schemas.microsoft.com/office/drawing/2014/main" id="{4EFAE35C-15B8-4BEC-A136-CF6A329DD532}"/>
            </a:ext>
          </a:extLst>
        </xdr:cNvPr>
        <xdr:cNvSpPr/>
      </xdr:nvSpPr>
      <xdr:spPr>
        <a:xfrm>
          <a:off x="18605500" y="698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CEFE838-02E6-42E0-A5A1-D3E4C497984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4B107E0-D486-4BB3-8D84-03E15D5DF0B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FC80919-FD23-4C2F-8D39-C9EC5EF56BF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91B49E6-CD39-43C4-999C-38477AD918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597BA7B-437A-42BA-A79F-6B6990EEB3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161939</xdr:rowOff>
    </xdr:from>
    <xdr:to>
      <xdr:col>116</xdr:col>
      <xdr:colOff>114300</xdr:colOff>
      <xdr:row>40</xdr:row>
      <xdr:rowOff>92089</xdr:rowOff>
    </xdr:to>
    <xdr:sp macro="" textlink="">
      <xdr:nvSpPr>
        <xdr:cNvPr id="589" name="楕円 588">
          <a:extLst>
            <a:ext uri="{FF2B5EF4-FFF2-40B4-BE49-F238E27FC236}">
              <a16:creationId xmlns:a16="http://schemas.microsoft.com/office/drawing/2014/main" id="{40DB9292-3376-4728-AE72-D5C85CC0AE95}"/>
            </a:ext>
          </a:extLst>
        </xdr:cNvPr>
        <xdr:cNvSpPr/>
      </xdr:nvSpPr>
      <xdr:spPr>
        <a:xfrm>
          <a:off x="22110700" y="68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13366</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F29C34FB-D6C8-484E-8C8D-6EBC8B643DA0}"/>
            </a:ext>
          </a:extLst>
        </xdr:cNvPr>
        <xdr:cNvSpPr txBox="1"/>
      </xdr:nvSpPr>
      <xdr:spPr>
        <a:xfrm>
          <a:off x="22199600" y="669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xdr:rowOff>
    </xdr:from>
    <xdr:to>
      <xdr:col>112</xdr:col>
      <xdr:colOff>38100</xdr:colOff>
      <xdr:row>40</xdr:row>
      <xdr:rowOff>101602</xdr:rowOff>
    </xdr:to>
    <xdr:sp macro="" textlink="">
      <xdr:nvSpPr>
        <xdr:cNvPr id="591" name="楕円 590">
          <a:extLst>
            <a:ext uri="{FF2B5EF4-FFF2-40B4-BE49-F238E27FC236}">
              <a16:creationId xmlns:a16="http://schemas.microsoft.com/office/drawing/2014/main" id="{71744209-E55E-4C66-AE13-2784E707E5E5}"/>
            </a:ext>
          </a:extLst>
        </xdr:cNvPr>
        <xdr:cNvSpPr/>
      </xdr:nvSpPr>
      <xdr:spPr>
        <a:xfrm>
          <a:off x="21272500" y="68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41289</xdr:rowOff>
    </xdr:from>
    <xdr:to>
      <xdr:col>116</xdr:col>
      <xdr:colOff>63500</xdr:colOff>
      <xdr:row>40</xdr:row>
      <xdr:rowOff>50802</xdr:rowOff>
    </xdr:to>
    <xdr:cxnSp macro="">
      <xdr:nvCxnSpPr>
        <xdr:cNvPr id="592" name="直線コネクタ 591">
          <a:extLst>
            <a:ext uri="{FF2B5EF4-FFF2-40B4-BE49-F238E27FC236}">
              <a16:creationId xmlns:a16="http://schemas.microsoft.com/office/drawing/2014/main" id="{B94707CF-5C6B-4271-A5AA-937DA4761E18}"/>
            </a:ext>
          </a:extLst>
        </xdr:cNvPr>
        <xdr:cNvCxnSpPr/>
      </xdr:nvCxnSpPr>
      <xdr:spPr>
        <a:xfrm flipV="1">
          <a:off x="21323300" y="6899289"/>
          <a:ext cx="8382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23236</xdr:rowOff>
    </xdr:from>
    <xdr:to>
      <xdr:col>107</xdr:col>
      <xdr:colOff>101600</xdr:colOff>
      <xdr:row>40</xdr:row>
      <xdr:rowOff>124836</xdr:rowOff>
    </xdr:to>
    <xdr:sp macro="" textlink="">
      <xdr:nvSpPr>
        <xdr:cNvPr id="593" name="楕円 592">
          <a:extLst>
            <a:ext uri="{FF2B5EF4-FFF2-40B4-BE49-F238E27FC236}">
              <a16:creationId xmlns:a16="http://schemas.microsoft.com/office/drawing/2014/main" id="{C7B74B93-C0BC-4137-8DF0-9ABE2F3128E1}"/>
            </a:ext>
          </a:extLst>
        </xdr:cNvPr>
        <xdr:cNvSpPr/>
      </xdr:nvSpPr>
      <xdr:spPr>
        <a:xfrm>
          <a:off x="20383500" y="68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50802</xdr:rowOff>
    </xdr:from>
    <xdr:to>
      <xdr:col>111</xdr:col>
      <xdr:colOff>177800</xdr:colOff>
      <xdr:row>40</xdr:row>
      <xdr:rowOff>74036</xdr:rowOff>
    </xdr:to>
    <xdr:cxnSp macro="">
      <xdr:nvCxnSpPr>
        <xdr:cNvPr id="594" name="直線コネクタ 593">
          <a:extLst>
            <a:ext uri="{FF2B5EF4-FFF2-40B4-BE49-F238E27FC236}">
              <a16:creationId xmlns:a16="http://schemas.microsoft.com/office/drawing/2014/main" id="{70F14834-5B96-4A61-AA3C-0C390369BBBE}"/>
            </a:ext>
          </a:extLst>
        </xdr:cNvPr>
        <xdr:cNvCxnSpPr/>
      </xdr:nvCxnSpPr>
      <xdr:spPr>
        <a:xfrm flipV="1">
          <a:off x="20434300" y="6908802"/>
          <a:ext cx="889000" cy="2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27370</xdr:rowOff>
    </xdr:from>
    <xdr:to>
      <xdr:col>102</xdr:col>
      <xdr:colOff>165100</xdr:colOff>
      <xdr:row>40</xdr:row>
      <xdr:rowOff>128970</xdr:rowOff>
    </xdr:to>
    <xdr:sp macro="" textlink="">
      <xdr:nvSpPr>
        <xdr:cNvPr id="595" name="楕円 594">
          <a:extLst>
            <a:ext uri="{FF2B5EF4-FFF2-40B4-BE49-F238E27FC236}">
              <a16:creationId xmlns:a16="http://schemas.microsoft.com/office/drawing/2014/main" id="{305CC2BB-2FD8-4ECC-9129-39E3A1D01F21}"/>
            </a:ext>
          </a:extLst>
        </xdr:cNvPr>
        <xdr:cNvSpPr/>
      </xdr:nvSpPr>
      <xdr:spPr>
        <a:xfrm>
          <a:off x="19494500" y="68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74036</xdr:rowOff>
    </xdr:from>
    <xdr:to>
      <xdr:col>107</xdr:col>
      <xdr:colOff>50800</xdr:colOff>
      <xdr:row>40</xdr:row>
      <xdr:rowOff>78170</xdr:rowOff>
    </xdr:to>
    <xdr:cxnSp macro="">
      <xdr:nvCxnSpPr>
        <xdr:cNvPr id="596" name="直線コネクタ 595">
          <a:extLst>
            <a:ext uri="{FF2B5EF4-FFF2-40B4-BE49-F238E27FC236}">
              <a16:creationId xmlns:a16="http://schemas.microsoft.com/office/drawing/2014/main" id="{3928F6ED-3224-4F09-95AC-05F79C7142B9}"/>
            </a:ext>
          </a:extLst>
        </xdr:cNvPr>
        <xdr:cNvCxnSpPr/>
      </xdr:nvCxnSpPr>
      <xdr:spPr>
        <a:xfrm flipV="1">
          <a:off x="19545300" y="6932036"/>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34628</xdr:rowOff>
    </xdr:from>
    <xdr:to>
      <xdr:col>98</xdr:col>
      <xdr:colOff>38100</xdr:colOff>
      <xdr:row>40</xdr:row>
      <xdr:rowOff>136228</xdr:rowOff>
    </xdr:to>
    <xdr:sp macro="" textlink="">
      <xdr:nvSpPr>
        <xdr:cNvPr id="597" name="楕円 596">
          <a:extLst>
            <a:ext uri="{FF2B5EF4-FFF2-40B4-BE49-F238E27FC236}">
              <a16:creationId xmlns:a16="http://schemas.microsoft.com/office/drawing/2014/main" id="{06BE3579-E454-407C-AF61-7295F5AB43BE}"/>
            </a:ext>
          </a:extLst>
        </xdr:cNvPr>
        <xdr:cNvSpPr/>
      </xdr:nvSpPr>
      <xdr:spPr>
        <a:xfrm>
          <a:off x="18605500" y="689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78170</xdr:rowOff>
    </xdr:from>
    <xdr:to>
      <xdr:col>102</xdr:col>
      <xdr:colOff>114300</xdr:colOff>
      <xdr:row>40</xdr:row>
      <xdr:rowOff>85428</xdr:rowOff>
    </xdr:to>
    <xdr:cxnSp macro="">
      <xdr:nvCxnSpPr>
        <xdr:cNvPr id="598" name="直線コネクタ 597">
          <a:extLst>
            <a:ext uri="{FF2B5EF4-FFF2-40B4-BE49-F238E27FC236}">
              <a16:creationId xmlns:a16="http://schemas.microsoft.com/office/drawing/2014/main" id="{8AFCDC5E-73ED-4620-9348-34E959AAFE14}"/>
            </a:ext>
          </a:extLst>
        </xdr:cNvPr>
        <xdr:cNvCxnSpPr/>
      </xdr:nvCxnSpPr>
      <xdr:spPr>
        <a:xfrm flipV="1">
          <a:off x="18656300" y="6936170"/>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158155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72494C4C-3F83-4484-817F-FE2821A27FCC}"/>
            </a:ext>
          </a:extLst>
        </xdr:cNvPr>
        <xdr:cNvSpPr txBox="1"/>
      </xdr:nvSpPr>
      <xdr:spPr>
        <a:xfrm>
          <a:off x="21043411" y="70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158391</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80E01223-BB11-4C5F-A813-634789113772}"/>
            </a:ext>
          </a:extLst>
        </xdr:cNvPr>
        <xdr:cNvSpPr txBox="1"/>
      </xdr:nvSpPr>
      <xdr:spPr>
        <a:xfrm>
          <a:off x="20167111" y="70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37096</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3803C109-37EA-46E0-A5D7-1FC778C104DE}"/>
            </a:ext>
          </a:extLst>
        </xdr:cNvPr>
        <xdr:cNvSpPr txBox="1"/>
      </xdr:nvSpPr>
      <xdr:spPr>
        <a:xfrm>
          <a:off x="19278111" y="70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51894</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5F19A967-1135-4231-B0F2-FEB61EF6A77D}"/>
            </a:ext>
          </a:extLst>
        </xdr:cNvPr>
        <xdr:cNvSpPr txBox="1"/>
      </xdr:nvSpPr>
      <xdr:spPr>
        <a:xfrm>
          <a:off x="18389111" y="708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118129</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1DE108F6-8109-4FC8-A3D9-C3F830BBD911}"/>
            </a:ext>
          </a:extLst>
        </xdr:cNvPr>
        <xdr:cNvSpPr txBox="1"/>
      </xdr:nvSpPr>
      <xdr:spPr>
        <a:xfrm>
          <a:off x="21043411" y="663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141363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5D149035-A87F-43E5-B3B4-71321599C415}"/>
            </a:ext>
          </a:extLst>
        </xdr:cNvPr>
        <xdr:cNvSpPr txBox="1"/>
      </xdr:nvSpPr>
      <xdr:spPr>
        <a:xfrm>
          <a:off x="20167111" y="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145497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DB150F9C-53F8-4EF4-B237-CE0176F34A63}"/>
            </a:ext>
          </a:extLst>
        </xdr:cNvPr>
        <xdr:cNvSpPr txBox="1"/>
      </xdr:nvSpPr>
      <xdr:spPr>
        <a:xfrm>
          <a:off x="19278111" y="666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152755</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7E757D18-A6AE-4EA1-8D3E-0D7D169F3751}"/>
            </a:ext>
          </a:extLst>
        </xdr:cNvPr>
        <xdr:cNvSpPr txBox="1"/>
      </xdr:nvSpPr>
      <xdr:spPr>
        <a:xfrm>
          <a:off x="18389111" y="666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20E7545D-BC3D-49CD-B5F6-EA344B42FF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43621942-65B4-48CB-94A2-208BBB609F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40DDC97F-B2CE-4947-80E0-715A656EC4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120E0258-EAB4-457C-980A-17A26FDDD3F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99F30F2-7C4C-45FE-9F55-318DDA3626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52D2B211-CDE0-446E-92C2-119EF26AE6A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BF1150A-57C7-4664-8D90-12DBA67C478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4CD2778-ACA6-4B71-8F98-1CCD4C9403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AD4A240A-C868-4BBF-8491-CCE9A09851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C0C63E67-3F91-493D-A49A-F80F5A2EF85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28CBEA52-5F92-497D-ABC1-A2259A3465F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F06EB58E-8E95-4726-9AD9-D3B617D83B1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4B6112E9-1605-45E5-9773-FD4A5BFD6E6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1F6374BF-88CC-4625-B5D3-AD88071D67B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81796255-076C-4301-AC4C-9B36180B335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B3C06F64-023D-4019-80BD-7C8A2B95404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6AAC2B03-0463-4DE7-A5AB-C3B8C852655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EF92689A-D1DB-4697-B2F8-A143DA0DC68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E618672D-399B-4E45-AE95-988FAA2A687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6B90B6FD-18F6-4E17-B220-6B0F1E86383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6A927A77-C681-4A7E-9519-90A985AED50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40158D8E-C31F-4150-9C7E-6867A7205F1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91A3D9B6-9777-488F-A4C5-35E7BBB4A49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4F4003EB-0EBB-4DBC-B475-8B953FCF0C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631" name="直線コネクタ 630">
          <a:extLst>
            <a:ext uri="{FF2B5EF4-FFF2-40B4-BE49-F238E27FC236}">
              <a16:creationId xmlns:a16="http://schemas.microsoft.com/office/drawing/2014/main" id="{A86334FA-ADD7-4A37-881F-A8D991124116}"/>
            </a:ext>
          </a:extLst>
        </xdr:cNvPr>
        <xdr:cNvCxnSpPr/>
      </xdr:nvCxnSpPr>
      <xdr:spPr>
        <a:xfrm flipV="1">
          <a:off x="16318864" y="964311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5F5C79C4-F90E-45B2-917D-93B270D1EEF2}"/>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33" name="直線コネクタ 632">
          <a:extLst>
            <a:ext uri="{FF2B5EF4-FFF2-40B4-BE49-F238E27FC236}">
              <a16:creationId xmlns:a16="http://schemas.microsoft.com/office/drawing/2014/main" id="{6A22DC88-C117-4C64-874C-50BF156FF806}"/>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B080CA4F-5D05-4A7E-AE4B-4BFD268CCB43}"/>
            </a:ext>
          </a:extLst>
        </xdr:cNvPr>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635" name="直線コネクタ 634">
          <a:extLst>
            <a:ext uri="{FF2B5EF4-FFF2-40B4-BE49-F238E27FC236}">
              <a16:creationId xmlns:a16="http://schemas.microsoft.com/office/drawing/2014/main" id="{6C7CF633-D52A-4F93-AE26-E429CB519910}"/>
            </a:ext>
          </a:extLst>
        </xdr:cNvPr>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9285252E-5C49-42A5-B33F-D90EA50E0184}"/>
            </a:ext>
          </a:extLst>
        </xdr:cNvPr>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7" name="フローチャート: 判断 636">
          <a:extLst>
            <a:ext uri="{FF2B5EF4-FFF2-40B4-BE49-F238E27FC236}">
              <a16:creationId xmlns:a16="http://schemas.microsoft.com/office/drawing/2014/main" id="{1AB158DB-8C9B-4D36-896B-EC6E20EA4216}"/>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38" name="フローチャート: 判断 637">
          <a:extLst>
            <a:ext uri="{FF2B5EF4-FFF2-40B4-BE49-F238E27FC236}">
              <a16:creationId xmlns:a16="http://schemas.microsoft.com/office/drawing/2014/main" id="{369CF401-24BC-45A9-A3C9-51EA5A16B783}"/>
            </a:ext>
          </a:extLst>
        </xdr:cNvPr>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39" name="フローチャート: 判断 638">
          <a:extLst>
            <a:ext uri="{FF2B5EF4-FFF2-40B4-BE49-F238E27FC236}">
              <a16:creationId xmlns:a16="http://schemas.microsoft.com/office/drawing/2014/main" id="{1F797BA0-3659-4C0C-B027-DC8D7C7F0B16}"/>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640" name="フローチャート: 判断 639">
          <a:extLst>
            <a:ext uri="{FF2B5EF4-FFF2-40B4-BE49-F238E27FC236}">
              <a16:creationId xmlns:a16="http://schemas.microsoft.com/office/drawing/2014/main" id="{7DF67FD4-B1AC-4762-9DDF-243AB3D45145}"/>
            </a:ext>
          </a:extLst>
        </xdr:cNvPr>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xdr:rowOff>
    </xdr:from>
    <xdr:to>
      <xdr:col>67</xdr:col>
      <xdr:colOff>101600</xdr:colOff>
      <xdr:row>58</xdr:row>
      <xdr:rowOff>107950</xdr:rowOff>
    </xdr:to>
    <xdr:sp macro="" textlink="">
      <xdr:nvSpPr>
        <xdr:cNvPr id="641" name="フローチャート: 判断 640">
          <a:extLst>
            <a:ext uri="{FF2B5EF4-FFF2-40B4-BE49-F238E27FC236}">
              <a16:creationId xmlns:a16="http://schemas.microsoft.com/office/drawing/2014/main" id="{C4DFC370-7812-48DB-8EE8-276BE38E5946}"/>
            </a:ext>
          </a:extLst>
        </xdr:cNvPr>
        <xdr:cNvSpPr/>
      </xdr:nvSpPr>
      <xdr:spPr>
        <a:xfrm>
          <a:off x="12763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FC45B87-6980-4A04-8570-5418D77460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732A8E4-6D59-450A-BDDE-4FBD3904CD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82031EE-7EA4-4306-9A56-0A1F2D92575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A62A22C-A16E-4364-958E-E60E0C05C53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B0F0090-F677-4B40-95A5-88FF9F51CB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647" name="楕円 646">
          <a:extLst>
            <a:ext uri="{FF2B5EF4-FFF2-40B4-BE49-F238E27FC236}">
              <a16:creationId xmlns:a16="http://schemas.microsoft.com/office/drawing/2014/main" id="{F75DE226-0CB7-4C15-A048-C8B32DCFA5D0}"/>
            </a:ext>
          </a:extLst>
        </xdr:cNvPr>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64479EE4-1A19-4346-B381-CB5CDE185802}"/>
            </a:ext>
          </a:extLst>
        </xdr:cNvPr>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147320</xdr:rowOff>
    </xdr:from>
    <xdr:to>
      <xdr:col>81</xdr:col>
      <xdr:colOff>101600</xdr:colOff>
      <xdr:row>60</xdr:row>
      <xdr:rowOff>77470</xdr:rowOff>
    </xdr:to>
    <xdr:sp macro="" textlink="">
      <xdr:nvSpPr>
        <xdr:cNvPr id="649" name="楕円 648">
          <a:extLst>
            <a:ext uri="{FF2B5EF4-FFF2-40B4-BE49-F238E27FC236}">
              <a16:creationId xmlns:a16="http://schemas.microsoft.com/office/drawing/2014/main" id="{3F193373-A5AA-4B2D-BB07-21DBC11D8F9E}"/>
            </a:ext>
          </a:extLst>
        </xdr:cNvPr>
        <xdr:cNvSpPr/>
      </xdr:nvSpPr>
      <xdr:spPr>
        <a:xfrm>
          <a:off x="1543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137160</xdr:rowOff>
    </xdr:to>
    <xdr:cxnSp macro="">
      <xdr:nvCxnSpPr>
        <xdr:cNvPr id="650" name="直線コネクタ 649">
          <a:extLst>
            <a:ext uri="{FF2B5EF4-FFF2-40B4-BE49-F238E27FC236}">
              <a16:creationId xmlns:a16="http://schemas.microsoft.com/office/drawing/2014/main" id="{65095E7F-4F21-41CE-B09E-95E029429A25}"/>
            </a:ext>
          </a:extLst>
        </xdr:cNvPr>
        <xdr:cNvCxnSpPr/>
      </xdr:nvCxnSpPr>
      <xdr:spPr>
        <a:xfrm>
          <a:off x="15481300" y="1031367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651" name="楕円 650">
          <a:extLst>
            <a:ext uri="{FF2B5EF4-FFF2-40B4-BE49-F238E27FC236}">
              <a16:creationId xmlns:a16="http://schemas.microsoft.com/office/drawing/2014/main" id="{33B922B0-254A-466A-9807-6E3921E7B506}"/>
            </a:ext>
          </a:extLst>
        </xdr:cNvPr>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125730</xdr:rowOff>
    </xdr:to>
    <xdr:cxnSp macro="">
      <xdr:nvCxnSpPr>
        <xdr:cNvPr id="652" name="直線コネクタ 651">
          <a:extLst>
            <a:ext uri="{FF2B5EF4-FFF2-40B4-BE49-F238E27FC236}">
              <a16:creationId xmlns:a16="http://schemas.microsoft.com/office/drawing/2014/main" id="{F023179B-E295-4372-AEA1-22CE4D335A12}"/>
            </a:ext>
          </a:extLst>
        </xdr:cNvPr>
        <xdr:cNvCxnSpPr/>
      </xdr:nvCxnSpPr>
      <xdr:spPr>
        <a:xfrm flipV="1">
          <a:off x="14592300" y="103136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653" name="楕円 652">
          <a:extLst>
            <a:ext uri="{FF2B5EF4-FFF2-40B4-BE49-F238E27FC236}">
              <a16:creationId xmlns:a16="http://schemas.microsoft.com/office/drawing/2014/main" id="{494C1173-67FA-41BE-90CE-16E4A5E2228E}"/>
            </a:ext>
          </a:extLst>
        </xdr:cNvPr>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61</xdr:row>
      <xdr:rowOff>80010</xdr:rowOff>
    </xdr:to>
    <xdr:cxnSp macro="">
      <xdr:nvCxnSpPr>
        <xdr:cNvPr id="654" name="直線コネクタ 653">
          <a:extLst>
            <a:ext uri="{FF2B5EF4-FFF2-40B4-BE49-F238E27FC236}">
              <a16:creationId xmlns:a16="http://schemas.microsoft.com/office/drawing/2014/main" id="{6217A40E-ADF9-444D-8262-744D212116BF}"/>
            </a:ext>
          </a:extLst>
        </xdr:cNvPr>
        <xdr:cNvCxnSpPr/>
      </xdr:nvCxnSpPr>
      <xdr:spPr>
        <a:xfrm flipV="1">
          <a:off x="13703300" y="1041273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113030</xdr:rowOff>
    </xdr:from>
    <xdr:to>
      <xdr:col>67</xdr:col>
      <xdr:colOff>101600</xdr:colOff>
      <xdr:row>61</xdr:row>
      <xdr:rowOff>43180</xdr:rowOff>
    </xdr:to>
    <xdr:sp macro="" textlink="">
      <xdr:nvSpPr>
        <xdr:cNvPr id="655" name="楕円 654">
          <a:extLst>
            <a:ext uri="{FF2B5EF4-FFF2-40B4-BE49-F238E27FC236}">
              <a16:creationId xmlns:a16="http://schemas.microsoft.com/office/drawing/2014/main" id="{D9C3C6AE-14BB-4512-8D66-5AD7D69723D4}"/>
            </a:ext>
          </a:extLst>
        </xdr:cNvPr>
        <xdr:cNvSpPr/>
      </xdr:nvSpPr>
      <xdr:spPr>
        <a:xfrm>
          <a:off x="12763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163830</xdr:rowOff>
    </xdr:from>
    <xdr:to>
      <xdr:col>71</xdr:col>
      <xdr:colOff>177800</xdr:colOff>
      <xdr:row>61</xdr:row>
      <xdr:rowOff>80010</xdr:rowOff>
    </xdr:to>
    <xdr:cxnSp macro="">
      <xdr:nvCxnSpPr>
        <xdr:cNvPr id="656" name="直線コネクタ 655">
          <a:extLst>
            <a:ext uri="{FF2B5EF4-FFF2-40B4-BE49-F238E27FC236}">
              <a16:creationId xmlns:a16="http://schemas.microsoft.com/office/drawing/2014/main" id="{FFE02637-CCF0-4002-BC61-245E572F2B22}"/>
            </a:ext>
          </a:extLst>
        </xdr:cNvPr>
        <xdr:cNvCxnSpPr/>
      </xdr:nvCxnSpPr>
      <xdr:spPr>
        <a:xfrm>
          <a:off x="12814300" y="104508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C3DD2E4C-1B9C-4852-8FF5-13FC57AE95FE}"/>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51E9F008-137E-4917-954E-5FD6C3870AC7}"/>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132097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7E8E2EB8-535D-4A8D-B8E2-D9FB7EC356DC}"/>
            </a:ext>
          </a:extLst>
        </xdr:cNvPr>
        <xdr:cNvSpPr txBox="1"/>
      </xdr:nvSpPr>
      <xdr:spPr>
        <a:xfrm>
          <a:off x="13500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124477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A79C293A-697C-49CA-922A-383CABD1A1B7}"/>
            </a:ext>
          </a:extLst>
        </xdr:cNvPr>
        <xdr:cNvSpPr txBox="1"/>
      </xdr:nvSpPr>
      <xdr:spPr>
        <a:xfrm>
          <a:off x="12611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68597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ED8403B9-2B81-47C5-881B-03A0363258A5}"/>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F38851DA-D718-44B0-AEC1-217574391DEE}"/>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343F86EB-E7B5-483E-804E-776BE032E181}"/>
            </a:ext>
          </a:extLst>
        </xdr:cNvPr>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34307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427514C4-C85F-4786-9362-6D72F9A44BAA}"/>
            </a:ext>
          </a:extLst>
        </xdr:cNvPr>
        <xdr:cNvSpPr txBox="1"/>
      </xdr:nvSpPr>
      <xdr:spPr>
        <a:xfrm>
          <a:off x="12611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DED56CE2-FA4D-4488-B7D9-699FF3ECEC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6782A78F-9869-442C-89D1-637DE3AE0D0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5CC0274-9701-4F22-9D6B-EFC33DB5B3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CD20B72-9CFC-4DC2-8A0E-4B60C15DD3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0216085-9362-431B-893E-220EFF4E06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471C0C7D-D27E-4A66-B476-512E2BF77C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2F931C2B-6E3F-46F7-A032-C94A0DB3AA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9FF1239B-DFFE-41A5-B0EA-F16056C1C06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F09F7C38-D81C-4069-A5EC-91E079529B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70B5A960-F1BB-4353-854F-2AE9E6F6B7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B6B0A6E0-0A77-47C2-98BD-0505CFAC86D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A8F4CC52-2039-4F46-8228-079D436B502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E1905E1A-4CF1-427A-B5CF-1B3643FC64B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60EC03FD-4AF8-4BD1-A8E6-0A99ABC4FA6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85B9AF59-C9CC-4143-A9EC-CF754C83EDF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4CF1A187-35E6-4C54-ABB9-4A30DAE4B6A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9917FAE9-85A0-42CF-9355-9983DA28591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74CAA2E9-BA38-4A11-91C8-B8CBBD2B229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AC3F0010-7B31-41C7-857A-517E34DC878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260E81F9-46B1-44E3-BDAB-44FB894B70E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82590D50-2DEF-471B-A0F9-BF4FA9C0A6E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47D68E0C-5413-481B-B66A-3EA3EA2177B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AC676491-9309-45AB-B664-DBFCF33A9F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51F82DDB-B14C-4303-AE20-7DA2F7AA7C6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D75E01F1-00F7-4468-8E0A-7A45083AD5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690" name="直線コネクタ 689">
          <a:extLst>
            <a:ext uri="{FF2B5EF4-FFF2-40B4-BE49-F238E27FC236}">
              <a16:creationId xmlns:a16="http://schemas.microsoft.com/office/drawing/2014/main" id="{91FEE01A-668A-4120-A3E2-C0F7BF618169}"/>
            </a:ext>
          </a:extLst>
        </xdr:cNvPr>
        <xdr:cNvCxnSpPr/>
      </xdr:nvCxnSpPr>
      <xdr:spPr>
        <a:xfrm flipV="1">
          <a:off x="22160864" y="96882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8B10D98E-B411-492C-9D5D-4D8D4C5B15D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a:extLst>
            <a:ext uri="{FF2B5EF4-FFF2-40B4-BE49-F238E27FC236}">
              <a16:creationId xmlns:a16="http://schemas.microsoft.com/office/drawing/2014/main" id="{1BDA1A79-2330-45DA-9E02-CB53B2C18D8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53EA5BA-9E83-4A44-AA6B-088B384ED1CD}"/>
            </a:ext>
          </a:extLst>
        </xdr:cNvPr>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94" name="直線コネクタ 693">
          <a:extLst>
            <a:ext uri="{FF2B5EF4-FFF2-40B4-BE49-F238E27FC236}">
              <a16:creationId xmlns:a16="http://schemas.microsoft.com/office/drawing/2014/main" id="{9F70D657-DD78-4BC7-86AB-722FF47066B5}"/>
            </a:ext>
          </a:extLst>
        </xdr:cNvPr>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108149</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204BFF3B-55DD-473D-93D2-087B3BD3E686}"/>
            </a:ext>
          </a:extLst>
        </xdr:cNvPr>
        <xdr:cNvSpPr txBox="1"/>
      </xdr:nvSpPr>
      <xdr:spPr>
        <a:xfrm>
          <a:off x="22199600" y="1056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96" name="フローチャート: 判断 695">
          <a:extLst>
            <a:ext uri="{FF2B5EF4-FFF2-40B4-BE49-F238E27FC236}">
              <a16:creationId xmlns:a16="http://schemas.microsoft.com/office/drawing/2014/main" id="{ED95B2B9-FC91-4258-8807-2B5629A8D690}"/>
            </a:ext>
          </a:extLst>
        </xdr:cNvPr>
        <xdr:cNvSpPr/>
      </xdr:nvSpPr>
      <xdr:spPr>
        <a:xfrm>
          <a:off x="221107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97" name="フローチャート: 判断 696">
          <a:extLst>
            <a:ext uri="{FF2B5EF4-FFF2-40B4-BE49-F238E27FC236}">
              <a16:creationId xmlns:a16="http://schemas.microsoft.com/office/drawing/2014/main" id="{31D8AAD1-9AD8-4572-B62C-1BE64A313C65}"/>
            </a:ext>
          </a:extLst>
        </xdr:cNvPr>
        <xdr:cNvSpPr/>
      </xdr:nvSpPr>
      <xdr:spPr>
        <a:xfrm>
          <a:off x="21272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98" name="フローチャート: 判断 697">
          <a:extLst>
            <a:ext uri="{FF2B5EF4-FFF2-40B4-BE49-F238E27FC236}">
              <a16:creationId xmlns:a16="http://schemas.microsoft.com/office/drawing/2014/main" id="{E23C581B-F2B7-4386-8AD8-DA9CEEC702AD}"/>
            </a:ext>
          </a:extLst>
        </xdr:cNvPr>
        <xdr:cNvSpPr/>
      </xdr:nvSpPr>
      <xdr:spPr>
        <a:xfrm>
          <a:off x="20383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699" name="フローチャート: 判断 698">
          <a:extLst>
            <a:ext uri="{FF2B5EF4-FFF2-40B4-BE49-F238E27FC236}">
              <a16:creationId xmlns:a16="http://schemas.microsoft.com/office/drawing/2014/main" id="{CBED9924-AE65-49FD-853F-0E4B01C453B1}"/>
            </a:ext>
          </a:extLst>
        </xdr:cNvPr>
        <xdr:cNvSpPr/>
      </xdr:nvSpPr>
      <xdr:spPr>
        <a:xfrm>
          <a:off x="19494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700" name="フローチャート: 判断 699">
          <a:extLst>
            <a:ext uri="{FF2B5EF4-FFF2-40B4-BE49-F238E27FC236}">
              <a16:creationId xmlns:a16="http://schemas.microsoft.com/office/drawing/2014/main" id="{DFF1C87F-264B-469C-A270-C647BE27D457}"/>
            </a:ext>
          </a:extLst>
        </xdr:cNvPr>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7B17F38-D035-44DA-AB9A-996FF9EFD2B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2EEFAC9-0416-438B-9E03-8371D16E29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A5275B2-49F6-420A-93D7-A6176CA91E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2462C14-97BD-4D38-AC08-E0B55ED4A73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9FCDDC0-734D-42AA-A8F1-36EC90C9F7E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98878</xdr:rowOff>
    </xdr:from>
    <xdr:to>
      <xdr:col>116</xdr:col>
      <xdr:colOff>114300</xdr:colOff>
      <xdr:row>64</xdr:row>
      <xdr:rowOff>29028</xdr:rowOff>
    </xdr:to>
    <xdr:sp macro="" textlink="">
      <xdr:nvSpPr>
        <xdr:cNvPr id="706" name="楕円 705">
          <a:extLst>
            <a:ext uri="{FF2B5EF4-FFF2-40B4-BE49-F238E27FC236}">
              <a16:creationId xmlns:a16="http://schemas.microsoft.com/office/drawing/2014/main" id="{F9C8FB7F-0B74-4B9C-9ED9-061A7A16C26C}"/>
            </a:ext>
          </a:extLst>
        </xdr:cNvPr>
        <xdr:cNvSpPr/>
      </xdr:nvSpPr>
      <xdr:spPr>
        <a:xfrm>
          <a:off x="22110700" y="109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13805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EC1696C6-C0C2-4B9A-BC4D-6DB489568DAC}"/>
            </a:ext>
          </a:extLst>
        </xdr:cNvPr>
        <xdr:cNvSpPr txBox="1"/>
      </xdr:nvSpPr>
      <xdr:spPr>
        <a:xfrm>
          <a:off x="22199600" y="1081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109765</xdr:rowOff>
    </xdr:from>
    <xdr:to>
      <xdr:col>112</xdr:col>
      <xdr:colOff>38100</xdr:colOff>
      <xdr:row>64</xdr:row>
      <xdr:rowOff>39915</xdr:rowOff>
    </xdr:to>
    <xdr:sp macro="" textlink="">
      <xdr:nvSpPr>
        <xdr:cNvPr id="708" name="楕円 707">
          <a:extLst>
            <a:ext uri="{FF2B5EF4-FFF2-40B4-BE49-F238E27FC236}">
              <a16:creationId xmlns:a16="http://schemas.microsoft.com/office/drawing/2014/main" id="{D63BF759-E7D2-4A94-ADA0-11766A359D07}"/>
            </a:ext>
          </a:extLst>
        </xdr:cNvPr>
        <xdr:cNvSpPr/>
      </xdr:nvSpPr>
      <xdr:spPr>
        <a:xfrm>
          <a:off x="21272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149678</xdr:rowOff>
    </xdr:from>
    <xdr:to>
      <xdr:col>116</xdr:col>
      <xdr:colOff>63500</xdr:colOff>
      <xdr:row>63</xdr:row>
      <xdr:rowOff>160565</xdr:rowOff>
    </xdr:to>
    <xdr:cxnSp macro="">
      <xdr:nvCxnSpPr>
        <xdr:cNvPr id="709" name="直線コネクタ 708">
          <a:extLst>
            <a:ext uri="{FF2B5EF4-FFF2-40B4-BE49-F238E27FC236}">
              <a16:creationId xmlns:a16="http://schemas.microsoft.com/office/drawing/2014/main" id="{E13B70B4-46EF-45DA-AD33-AF3C6D9C221E}"/>
            </a:ext>
          </a:extLst>
        </xdr:cNvPr>
        <xdr:cNvCxnSpPr/>
      </xdr:nvCxnSpPr>
      <xdr:spPr>
        <a:xfrm flipV="1">
          <a:off x="21323300" y="109510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109765</xdr:rowOff>
    </xdr:from>
    <xdr:to>
      <xdr:col>107</xdr:col>
      <xdr:colOff>101600</xdr:colOff>
      <xdr:row>64</xdr:row>
      <xdr:rowOff>39915</xdr:rowOff>
    </xdr:to>
    <xdr:sp macro="" textlink="">
      <xdr:nvSpPr>
        <xdr:cNvPr id="710" name="楕円 709">
          <a:extLst>
            <a:ext uri="{FF2B5EF4-FFF2-40B4-BE49-F238E27FC236}">
              <a16:creationId xmlns:a16="http://schemas.microsoft.com/office/drawing/2014/main" id="{33E0EEC8-CB87-452E-896A-4B16643DAF7F}"/>
            </a:ext>
          </a:extLst>
        </xdr:cNvPr>
        <xdr:cNvSpPr/>
      </xdr:nvSpPr>
      <xdr:spPr>
        <a:xfrm>
          <a:off x="20383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160565</xdr:rowOff>
    </xdr:from>
    <xdr:to>
      <xdr:col>111</xdr:col>
      <xdr:colOff>177800</xdr:colOff>
      <xdr:row>63</xdr:row>
      <xdr:rowOff>160565</xdr:rowOff>
    </xdr:to>
    <xdr:cxnSp macro="">
      <xdr:nvCxnSpPr>
        <xdr:cNvPr id="711" name="直線コネクタ 710">
          <a:extLst>
            <a:ext uri="{FF2B5EF4-FFF2-40B4-BE49-F238E27FC236}">
              <a16:creationId xmlns:a16="http://schemas.microsoft.com/office/drawing/2014/main" id="{6467A4FA-41BB-46C0-BB14-8CA40F12FD12}"/>
            </a:ext>
          </a:extLst>
        </xdr:cNvPr>
        <xdr:cNvCxnSpPr/>
      </xdr:nvCxnSpPr>
      <xdr:spPr>
        <a:xfrm>
          <a:off x="20434300" y="10961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109765</xdr:rowOff>
    </xdr:from>
    <xdr:to>
      <xdr:col>102</xdr:col>
      <xdr:colOff>165100</xdr:colOff>
      <xdr:row>64</xdr:row>
      <xdr:rowOff>39915</xdr:rowOff>
    </xdr:to>
    <xdr:sp macro="" textlink="">
      <xdr:nvSpPr>
        <xdr:cNvPr id="712" name="楕円 711">
          <a:extLst>
            <a:ext uri="{FF2B5EF4-FFF2-40B4-BE49-F238E27FC236}">
              <a16:creationId xmlns:a16="http://schemas.microsoft.com/office/drawing/2014/main" id="{89801104-EC86-4C7B-B4E5-95EC148561B3}"/>
            </a:ext>
          </a:extLst>
        </xdr:cNvPr>
        <xdr:cNvSpPr/>
      </xdr:nvSpPr>
      <xdr:spPr>
        <a:xfrm>
          <a:off x="19494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160565</xdr:rowOff>
    </xdr:from>
    <xdr:to>
      <xdr:col>107</xdr:col>
      <xdr:colOff>50800</xdr:colOff>
      <xdr:row>63</xdr:row>
      <xdr:rowOff>160565</xdr:rowOff>
    </xdr:to>
    <xdr:cxnSp macro="">
      <xdr:nvCxnSpPr>
        <xdr:cNvPr id="713" name="直線コネクタ 712">
          <a:extLst>
            <a:ext uri="{FF2B5EF4-FFF2-40B4-BE49-F238E27FC236}">
              <a16:creationId xmlns:a16="http://schemas.microsoft.com/office/drawing/2014/main" id="{2CC00FD5-C968-463B-BA9F-102AB6FEFFB5}"/>
            </a:ext>
          </a:extLst>
        </xdr:cNvPr>
        <xdr:cNvCxnSpPr/>
      </xdr:nvCxnSpPr>
      <xdr:spPr>
        <a:xfrm>
          <a:off x="19545300" y="10961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109765</xdr:rowOff>
    </xdr:from>
    <xdr:to>
      <xdr:col>98</xdr:col>
      <xdr:colOff>38100</xdr:colOff>
      <xdr:row>64</xdr:row>
      <xdr:rowOff>39915</xdr:rowOff>
    </xdr:to>
    <xdr:sp macro="" textlink="">
      <xdr:nvSpPr>
        <xdr:cNvPr id="714" name="楕円 713">
          <a:extLst>
            <a:ext uri="{FF2B5EF4-FFF2-40B4-BE49-F238E27FC236}">
              <a16:creationId xmlns:a16="http://schemas.microsoft.com/office/drawing/2014/main" id="{0DC0B1D6-9B2A-42C4-B14E-F4B7C96B21B5}"/>
            </a:ext>
          </a:extLst>
        </xdr:cNvPr>
        <xdr:cNvSpPr/>
      </xdr:nvSpPr>
      <xdr:spPr>
        <a:xfrm>
          <a:off x="18605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160565</xdr:rowOff>
    </xdr:from>
    <xdr:to>
      <xdr:col>102</xdr:col>
      <xdr:colOff>114300</xdr:colOff>
      <xdr:row>63</xdr:row>
      <xdr:rowOff>160565</xdr:rowOff>
    </xdr:to>
    <xdr:cxnSp macro="">
      <xdr:nvCxnSpPr>
        <xdr:cNvPr id="715" name="直線コネクタ 714">
          <a:extLst>
            <a:ext uri="{FF2B5EF4-FFF2-40B4-BE49-F238E27FC236}">
              <a16:creationId xmlns:a16="http://schemas.microsoft.com/office/drawing/2014/main" id="{3460EF68-197A-42BB-875A-0997DE98EF86}"/>
            </a:ext>
          </a:extLst>
        </xdr:cNvPr>
        <xdr:cNvCxnSpPr/>
      </xdr:nvCxnSpPr>
      <xdr:spPr>
        <a:xfrm>
          <a:off x="18656300" y="10961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31949</xdr:rowOff>
    </xdr:from>
    <xdr:ext cx="469744" cy="259045"/>
    <xdr:sp macro="" textlink="">
      <xdr:nvSpPr>
        <xdr:cNvPr id="716" name="n_1aveValue【保健センター・保健所】&#10;一人当たり面積">
          <a:extLst>
            <a:ext uri="{FF2B5EF4-FFF2-40B4-BE49-F238E27FC236}">
              <a16:creationId xmlns:a16="http://schemas.microsoft.com/office/drawing/2014/main" id="{BCD0E985-3894-4857-A1DD-E75C3C4AD033}"/>
            </a:ext>
          </a:extLst>
        </xdr:cNvPr>
        <xdr:cNvSpPr txBox="1"/>
      </xdr:nvSpPr>
      <xdr:spPr>
        <a:xfrm>
          <a:off x="210757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717" name="n_2aveValue【保健センター・保健所】&#10;一人当たり面積">
          <a:extLst>
            <a:ext uri="{FF2B5EF4-FFF2-40B4-BE49-F238E27FC236}">
              <a16:creationId xmlns:a16="http://schemas.microsoft.com/office/drawing/2014/main" id="{190A059B-8F19-493F-A945-A42F8D434D84}"/>
            </a:ext>
          </a:extLst>
        </xdr:cNvPr>
        <xdr:cNvSpPr txBox="1"/>
      </xdr:nvSpPr>
      <xdr:spPr>
        <a:xfrm>
          <a:off x="20199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97262</xdr:rowOff>
    </xdr:from>
    <xdr:ext cx="469744" cy="259045"/>
    <xdr:sp macro="" textlink="">
      <xdr:nvSpPr>
        <xdr:cNvPr id="718" name="n_3aveValue【保健センター・保健所】&#10;一人当たり面積">
          <a:extLst>
            <a:ext uri="{FF2B5EF4-FFF2-40B4-BE49-F238E27FC236}">
              <a16:creationId xmlns:a16="http://schemas.microsoft.com/office/drawing/2014/main" id="{B99CE830-2D07-4C18-A6AF-407CED696E71}"/>
            </a:ext>
          </a:extLst>
        </xdr:cNvPr>
        <xdr:cNvSpPr txBox="1"/>
      </xdr:nvSpPr>
      <xdr:spPr>
        <a:xfrm>
          <a:off x="19310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719" name="n_4aveValue【保健センター・保健所】&#10;一人当たり面積">
          <a:extLst>
            <a:ext uri="{FF2B5EF4-FFF2-40B4-BE49-F238E27FC236}">
              <a16:creationId xmlns:a16="http://schemas.microsoft.com/office/drawing/2014/main" id="{C3113609-439F-480F-B2BD-C556067DEA96}"/>
            </a:ext>
          </a:extLst>
        </xdr:cNvPr>
        <xdr:cNvSpPr txBox="1"/>
      </xdr:nvSpPr>
      <xdr:spPr>
        <a:xfrm>
          <a:off x="18421427" y="10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31042</xdr:rowOff>
    </xdr:from>
    <xdr:ext cx="469744" cy="259045"/>
    <xdr:sp macro="" textlink="">
      <xdr:nvSpPr>
        <xdr:cNvPr id="720" name="n_1mainValue【保健センター・保健所】&#10;一人当たり面積">
          <a:extLst>
            <a:ext uri="{FF2B5EF4-FFF2-40B4-BE49-F238E27FC236}">
              <a16:creationId xmlns:a16="http://schemas.microsoft.com/office/drawing/2014/main" id="{7681C851-EFB4-4F78-BD43-FF35F365D3E7}"/>
            </a:ext>
          </a:extLst>
        </xdr:cNvPr>
        <xdr:cNvSpPr txBox="1"/>
      </xdr:nvSpPr>
      <xdr:spPr>
        <a:xfrm>
          <a:off x="210757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31042</xdr:rowOff>
    </xdr:from>
    <xdr:ext cx="469744" cy="259045"/>
    <xdr:sp macro="" textlink="">
      <xdr:nvSpPr>
        <xdr:cNvPr id="721" name="n_2mainValue【保健センター・保健所】&#10;一人当たり面積">
          <a:extLst>
            <a:ext uri="{FF2B5EF4-FFF2-40B4-BE49-F238E27FC236}">
              <a16:creationId xmlns:a16="http://schemas.microsoft.com/office/drawing/2014/main" id="{0ACD16A0-CDC6-4B94-9B2A-2CB3F2E4E97F}"/>
            </a:ext>
          </a:extLst>
        </xdr:cNvPr>
        <xdr:cNvSpPr txBox="1"/>
      </xdr:nvSpPr>
      <xdr:spPr>
        <a:xfrm>
          <a:off x="20199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31042</xdr:rowOff>
    </xdr:from>
    <xdr:ext cx="469744" cy="259045"/>
    <xdr:sp macro="" textlink="">
      <xdr:nvSpPr>
        <xdr:cNvPr id="722" name="n_3mainValue【保健センター・保健所】&#10;一人当たり面積">
          <a:extLst>
            <a:ext uri="{FF2B5EF4-FFF2-40B4-BE49-F238E27FC236}">
              <a16:creationId xmlns:a16="http://schemas.microsoft.com/office/drawing/2014/main" id="{F47939D2-5821-4F94-9849-DAA5F2A8186C}"/>
            </a:ext>
          </a:extLst>
        </xdr:cNvPr>
        <xdr:cNvSpPr txBox="1"/>
      </xdr:nvSpPr>
      <xdr:spPr>
        <a:xfrm>
          <a:off x="19310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31042</xdr:rowOff>
    </xdr:from>
    <xdr:ext cx="469744" cy="259045"/>
    <xdr:sp macro="" textlink="">
      <xdr:nvSpPr>
        <xdr:cNvPr id="723" name="n_4mainValue【保健センター・保健所】&#10;一人当たり面積">
          <a:extLst>
            <a:ext uri="{FF2B5EF4-FFF2-40B4-BE49-F238E27FC236}">
              <a16:creationId xmlns:a16="http://schemas.microsoft.com/office/drawing/2014/main" id="{F5750989-C5CC-4D52-AE96-11A006AF8257}"/>
            </a:ext>
          </a:extLst>
        </xdr:cNvPr>
        <xdr:cNvSpPr txBox="1"/>
      </xdr:nvSpPr>
      <xdr:spPr>
        <a:xfrm>
          <a:off x="18421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3B1683B1-EEE4-424F-BF70-0977A7B9FC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EFC8451B-8FBA-47AD-9436-65D83BA44F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306BE2C9-68BA-4C7D-BDD9-7ACF726797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B6CC3059-FC07-44C4-A9BF-1804ABBECA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8EA13E34-3192-44FF-8E2F-C0ED73C7A1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9626E40-FCFA-45B3-A8E6-01BB4537B8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960D6014-2851-4EA4-ADA5-8B165594BE6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FA51E273-9BB2-425F-8719-65537EE4CD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B085645D-43FE-495D-896F-CA70CD989B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10A8AE10-7A5C-4201-8C44-DC4E2B97F4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17A9C673-78C1-46E9-A358-5221FC6BA7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A78C4850-3C91-4894-A24A-03727FD0E2D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75B8B057-2CBC-4111-B219-AB3456D710B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EFCC97CD-C63B-4B35-A945-14F5B2B4B9D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2EA023A5-CF98-4B76-BF9D-FA9A94DC30A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C5459BFC-444A-4206-A8D5-43139389CD8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C07F890D-702E-4A12-B34A-686DBB4E373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78864143-D059-48B0-AB66-813973E480A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E21F1E7C-9AAE-4304-8AD1-B023E357937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29582504-DE6A-41D6-B3C4-12A4D845CA9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FDA71357-063F-4501-ACDE-887CF775D0D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B0EAA7E4-4B4C-4934-AEE0-A76DEDCD57F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CD97A2E3-019A-429A-8952-41F6CB9792F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E842DBF6-CD07-4612-B4C9-055C5728A9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748" name="直線コネクタ 747">
          <a:extLst>
            <a:ext uri="{FF2B5EF4-FFF2-40B4-BE49-F238E27FC236}">
              <a16:creationId xmlns:a16="http://schemas.microsoft.com/office/drawing/2014/main" id="{B219A46D-24F0-475B-BE48-D908C2915486}"/>
            </a:ext>
          </a:extLst>
        </xdr:cNvPr>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FC55DBBE-4C95-4E9A-8B1D-87E2DCC83369}"/>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a:extLst>
            <a:ext uri="{FF2B5EF4-FFF2-40B4-BE49-F238E27FC236}">
              <a16:creationId xmlns:a16="http://schemas.microsoft.com/office/drawing/2014/main" id="{39D6EA22-077F-47B9-9ADB-92CB4B79B419}"/>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39A6878F-195F-496D-8486-BF68D547B607}"/>
            </a:ext>
          </a:extLst>
        </xdr:cNvPr>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752" name="直線コネクタ 751">
          <a:extLst>
            <a:ext uri="{FF2B5EF4-FFF2-40B4-BE49-F238E27FC236}">
              <a16:creationId xmlns:a16="http://schemas.microsoft.com/office/drawing/2014/main" id="{71E7C12A-35AD-4B45-9AF0-BA9CAB9A5C8D}"/>
            </a:ext>
          </a:extLst>
        </xdr:cNvPr>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29B1CA85-5988-4C97-8025-9D33185D3C8B}"/>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754" name="フローチャート: 判断 753">
          <a:extLst>
            <a:ext uri="{FF2B5EF4-FFF2-40B4-BE49-F238E27FC236}">
              <a16:creationId xmlns:a16="http://schemas.microsoft.com/office/drawing/2014/main" id="{71AE8F5D-64D3-4FDB-875E-AA2C6E3BF4A6}"/>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5" name="フローチャート: 判断 754">
          <a:extLst>
            <a:ext uri="{FF2B5EF4-FFF2-40B4-BE49-F238E27FC236}">
              <a16:creationId xmlns:a16="http://schemas.microsoft.com/office/drawing/2014/main" id="{2F774EFD-B64C-486A-9A2E-0EC5C871A004}"/>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6" name="フローチャート: 判断 755">
          <a:extLst>
            <a:ext uri="{FF2B5EF4-FFF2-40B4-BE49-F238E27FC236}">
              <a16:creationId xmlns:a16="http://schemas.microsoft.com/office/drawing/2014/main" id="{83407B8C-B93A-46BD-85E2-408442AE2DA7}"/>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57" name="フローチャート: 判断 756">
          <a:extLst>
            <a:ext uri="{FF2B5EF4-FFF2-40B4-BE49-F238E27FC236}">
              <a16:creationId xmlns:a16="http://schemas.microsoft.com/office/drawing/2014/main" id="{A4656873-C51C-456D-8AA1-BAF5EFE2E958}"/>
            </a:ext>
          </a:extLst>
        </xdr:cNvPr>
        <xdr:cNvSpPr/>
      </xdr:nvSpPr>
      <xdr:spPr>
        <a:xfrm>
          <a:off x="1365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58" name="フローチャート: 判断 757">
          <a:extLst>
            <a:ext uri="{FF2B5EF4-FFF2-40B4-BE49-F238E27FC236}">
              <a16:creationId xmlns:a16="http://schemas.microsoft.com/office/drawing/2014/main" id="{FBBD3EA0-96BE-4997-8A00-D49E2EC9CDC8}"/>
            </a:ext>
          </a:extLst>
        </xdr:cNvPr>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3119BD6-4A4F-4C4A-A336-B331EA307F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4D79914-D557-4759-A1C4-627E938C77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E86C9CC-8942-48BC-B873-6291153120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27C4670-93B6-41DE-98A6-A50BD2CE14C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66E4E5A-B7FD-4347-95C7-586EE71745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114936</xdr:rowOff>
    </xdr:from>
    <xdr:to>
      <xdr:col>85</xdr:col>
      <xdr:colOff>177800</xdr:colOff>
      <xdr:row>78</xdr:row>
      <xdr:rowOff>45086</xdr:rowOff>
    </xdr:to>
    <xdr:sp macro="" textlink="">
      <xdr:nvSpPr>
        <xdr:cNvPr id="764" name="楕円 763">
          <a:extLst>
            <a:ext uri="{FF2B5EF4-FFF2-40B4-BE49-F238E27FC236}">
              <a16:creationId xmlns:a16="http://schemas.microsoft.com/office/drawing/2014/main" id="{34C3E169-1506-4D48-95CA-AAE48CB41499}"/>
            </a:ext>
          </a:extLst>
        </xdr:cNvPr>
        <xdr:cNvSpPr/>
      </xdr:nvSpPr>
      <xdr:spPr>
        <a:xfrm>
          <a:off x="16268700" y="133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67963</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741679A0-5FEC-4B0E-B73D-B2A6D45CBBA2}"/>
            </a:ext>
          </a:extLst>
        </xdr:cNvPr>
        <xdr:cNvSpPr txBox="1"/>
      </xdr:nvSpPr>
      <xdr:spPr>
        <a:xfrm>
          <a:off x="16357600" y="1326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57786</xdr:rowOff>
    </xdr:from>
    <xdr:to>
      <xdr:col>81</xdr:col>
      <xdr:colOff>101600</xdr:colOff>
      <xdr:row>77</xdr:row>
      <xdr:rowOff>159386</xdr:rowOff>
    </xdr:to>
    <xdr:sp macro="" textlink="">
      <xdr:nvSpPr>
        <xdr:cNvPr id="766" name="楕円 765">
          <a:extLst>
            <a:ext uri="{FF2B5EF4-FFF2-40B4-BE49-F238E27FC236}">
              <a16:creationId xmlns:a16="http://schemas.microsoft.com/office/drawing/2014/main" id="{5B0031FE-67C8-4191-8921-3E9E7B834B95}"/>
            </a:ext>
          </a:extLst>
        </xdr:cNvPr>
        <xdr:cNvSpPr/>
      </xdr:nvSpPr>
      <xdr:spPr>
        <a:xfrm>
          <a:off x="15430500" y="132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108586</xdr:rowOff>
    </xdr:from>
    <xdr:to>
      <xdr:col>85</xdr:col>
      <xdr:colOff>127000</xdr:colOff>
      <xdr:row>77</xdr:row>
      <xdr:rowOff>165736</xdr:rowOff>
    </xdr:to>
    <xdr:cxnSp macro="">
      <xdr:nvCxnSpPr>
        <xdr:cNvPr id="767" name="直線コネクタ 766">
          <a:extLst>
            <a:ext uri="{FF2B5EF4-FFF2-40B4-BE49-F238E27FC236}">
              <a16:creationId xmlns:a16="http://schemas.microsoft.com/office/drawing/2014/main" id="{3A4E9737-D66F-4CB8-9A87-D4C8677F5E17}"/>
            </a:ext>
          </a:extLst>
        </xdr:cNvPr>
        <xdr:cNvCxnSpPr/>
      </xdr:nvCxnSpPr>
      <xdr:spPr>
        <a:xfrm>
          <a:off x="15481300" y="1331023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636</xdr:rowOff>
    </xdr:from>
    <xdr:to>
      <xdr:col>76</xdr:col>
      <xdr:colOff>165100</xdr:colOff>
      <xdr:row>77</xdr:row>
      <xdr:rowOff>102236</xdr:rowOff>
    </xdr:to>
    <xdr:sp macro="" textlink="">
      <xdr:nvSpPr>
        <xdr:cNvPr id="768" name="楕円 767">
          <a:extLst>
            <a:ext uri="{FF2B5EF4-FFF2-40B4-BE49-F238E27FC236}">
              <a16:creationId xmlns:a16="http://schemas.microsoft.com/office/drawing/2014/main" id="{1907EB88-F10A-48D3-AC44-05CBA7C1A30B}"/>
            </a:ext>
          </a:extLst>
        </xdr:cNvPr>
        <xdr:cNvSpPr/>
      </xdr:nvSpPr>
      <xdr:spPr>
        <a:xfrm>
          <a:off x="14541500" y="132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51436</xdr:rowOff>
    </xdr:from>
    <xdr:to>
      <xdr:col>81</xdr:col>
      <xdr:colOff>50800</xdr:colOff>
      <xdr:row>77</xdr:row>
      <xdr:rowOff>108586</xdr:rowOff>
    </xdr:to>
    <xdr:cxnSp macro="">
      <xdr:nvCxnSpPr>
        <xdr:cNvPr id="769" name="直線コネクタ 768">
          <a:extLst>
            <a:ext uri="{FF2B5EF4-FFF2-40B4-BE49-F238E27FC236}">
              <a16:creationId xmlns:a16="http://schemas.microsoft.com/office/drawing/2014/main" id="{CA69667D-452E-4833-88E3-B4CD12F1D5AE}"/>
            </a:ext>
          </a:extLst>
        </xdr:cNvPr>
        <xdr:cNvCxnSpPr/>
      </xdr:nvCxnSpPr>
      <xdr:spPr>
        <a:xfrm>
          <a:off x="14592300" y="132530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147320</xdr:rowOff>
    </xdr:from>
    <xdr:to>
      <xdr:col>72</xdr:col>
      <xdr:colOff>38100</xdr:colOff>
      <xdr:row>77</xdr:row>
      <xdr:rowOff>77470</xdr:rowOff>
    </xdr:to>
    <xdr:sp macro="" textlink="">
      <xdr:nvSpPr>
        <xdr:cNvPr id="770" name="楕円 769">
          <a:extLst>
            <a:ext uri="{FF2B5EF4-FFF2-40B4-BE49-F238E27FC236}">
              <a16:creationId xmlns:a16="http://schemas.microsoft.com/office/drawing/2014/main" id="{FCF48E65-439A-4E3F-81DB-A198D02C3C8D}"/>
            </a:ext>
          </a:extLst>
        </xdr:cNvPr>
        <xdr:cNvSpPr/>
      </xdr:nvSpPr>
      <xdr:spPr>
        <a:xfrm>
          <a:off x="13652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26670</xdr:rowOff>
    </xdr:from>
    <xdr:to>
      <xdr:col>76</xdr:col>
      <xdr:colOff>114300</xdr:colOff>
      <xdr:row>77</xdr:row>
      <xdr:rowOff>51436</xdr:rowOff>
    </xdr:to>
    <xdr:cxnSp macro="">
      <xdr:nvCxnSpPr>
        <xdr:cNvPr id="771" name="直線コネクタ 770">
          <a:extLst>
            <a:ext uri="{FF2B5EF4-FFF2-40B4-BE49-F238E27FC236}">
              <a16:creationId xmlns:a16="http://schemas.microsoft.com/office/drawing/2014/main" id="{242E2B37-0D9B-4FD9-B06B-E925B9793690}"/>
            </a:ext>
          </a:extLst>
        </xdr:cNvPr>
        <xdr:cNvCxnSpPr/>
      </xdr:nvCxnSpPr>
      <xdr:spPr>
        <a:xfrm>
          <a:off x="13703300" y="132283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107314</xdr:rowOff>
    </xdr:from>
    <xdr:to>
      <xdr:col>67</xdr:col>
      <xdr:colOff>101600</xdr:colOff>
      <xdr:row>82</xdr:row>
      <xdr:rowOff>37464</xdr:rowOff>
    </xdr:to>
    <xdr:sp macro="" textlink="">
      <xdr:nvSpPr>
        <xdr:cNvPr id="772" name="楕円 771">
          <a:extLst>
            <a:ext uri="{FF2B5EF4-FFF2-40B4-BE49-F238E27FC236}">
              <a16:creationId xmlns:a16="http://schemas.microsoft.com/office/drawing/2014/main" id="{6C4D72D1-9E19-4C88-A1F1-277E26EF9FEA}"/>
            </a:ext>
          </a:extLst>
        </xdr:cNvPr>
        <xdr:cNvSpPr/>
      </xdr:nvSpPr>
      <xdr:spPr>
        <a:xfrm>
          <a:off x="12763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26670</xdr:rowOff>
    </xdr:from>
    <xdr:to>
      <xdr:col>71</xdr:col>
      <xdr:colOff>177800</xdr:colOff>
      <xdr:row>81</xdr:row>
      <xdr:rowOff>158114</xdr:rowOff>
    </xdr:to>
    <xdr:cxnSp macro="">
      <xdr:nvCxnSpPr>
        <xdr:cNvPr id="773" name="直線コネクタ 772">
          <a:extLst>
            <a:ext uri="{FF2B5EF4-FFF2-40B4-BE49-F238E27FC236}">
              <a16:creationId xmlns:a16="http://schemas.microsoft.com/office/drawing/2014/main" id="{46ED1000-EA62-44F7-A871-59F6E91E2283}"/>
            </a:ext>
          </a:extLst>
        </xdr:cNvPr>
        <xdr:cNvCxnSpPr/>
      </xdr:nvCxnSpPr>
      <xdr:spPr>
        <a:xfrm flipV="1">
          <a:off x="12814300" y="13228320"/>
          <a:ext cx="889000" cy="8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774" name="n_1aveValue【消防施設】&#10;有形固定資産減価償却率">
          <a:extLst>
            <a:ext uri="{FF2B5EF4-FFF2-40B4-BE49-F238E27FC236}">
              <a16:creationId xmlns:a16="http://schemas.microsoft.com/office/drawing/2014/main" id="{F407FFDE-352B-4BCA-9939-414A19F68DB9}"/>
            </a:ext>
          </a:extLst>
        </xdr:cNvPr>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775" name="n_2aveValue【消防施設】&#10;有形固定資産減価償却率">
          <a:extLst>
            <a:ext uri="{FF2B5EF4-FFF2-40B4-BE49-F238E27FC236}">
              <a16:creationId xmlns:a16="http://schemas.microsoft.com/office/drawing/2014/main" id="{1455B397-5911-4016-9482-501B6963C1F0}"/>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68597</xdr:rowOff>
    </xdr:from>
    <xdr:ext cx="405111" cy="259045"/>
    <xdr:sp macro="" textlink="">
      <xdr:nvSpPr>
        <xdr:cNvPr id="776" name="n_3aveValue【消防施設】&#10;有形固定資産減価償却率">
          <a:extLst>
            <a:ext uri="{FF2B5EF4-FFF2-40B4-BE49-F238E27FC236}">
              <a16:creationId xmlns:a16="http://schemas.microsoft.com/office/drawing/2014/main" id="{8B1A83DF-BF0C-4E74-B0A8-A1E424138F0E}"/>
            </a:ext>
          </a:extLst>
        </xdr:cNvPr>
        <xdr:cNvSpPr txBox="1"/>
      </xdr:nvSpPr>
      <xdr:spPr>
        <a:xfrm>
          <a:off x="13500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777" name="n_4aveValue【消防施設】&#10;有形固定資産減価償却率">
          <a:extLst>
            <a:ext uri="{FF2B5EF4-FFF2-40B4-BE49-F238E27FC236}">
              <a16:creationId xmlns:a16="http://schemas.microsoft.com/office/drawing/2014/main" id="{E37B7D84-9E0B-42AE-9E97-336F73928441}"/>
            </a:ext>
          </a:extLst>
        </xdr:cNvPr>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4463</xdr:rowOff>
    </xdr:from>
    <xdr:ext cx="405111" cy="259045"/>
    <xdr:sp macro="" textlink="">
      <xdr:nvSpPr>
        <xdr:cNvPr id="778" name="n_1mainValue【消防施設】&#10;有形固定資産減価償却率">
          <a:extLst>
            <a:ext uri="{FF2B5EF4-FFF2-40B4-BE49-F238E27FC236}">
              <a16:creationId xmlns:a16="http://schemas.microsoft.com/office/drawing/2014/main" id="{4A292BAD-2BCD-4BF8-945B-0AB001271FCF}"/>
            </a:ext>
          </a:extLst>
        </xdr:cNvPr>
        <xdr:cNvSpPr txBox="1"/>
      </xdr:nvSpPr>
      <xdr:spPr>
        <a:xfrm>
          <a:off x="15266044"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118763</xdr:rowOff>
    </xdr:from>
    <xdr:ext cx="405111" cy="259045"/>
    <xdr:sp macro="" textlink="">
      <xdr:nvSpPr>
        <xdr:cNvPr id="779" name="n_2mainValue【消防施設】&#10;有形固定資産減価償却率">
          <a:extLst>
            <a:ext uri="{FF2B5EF4-FFF2-40B4-BE49-F238E27FC236}">
              <a16:creationId xmlns:a16="http://schemas.microsoft.com/office/drawing/2014/main" id="{89F215EC-AD93-450A-A5AB-0C6D6BD67B30}"/>
            </a:ext>
          </a:extLst>
        </xdr:cNvPr>
        <xdr:cNvSpPr txBox="1"/>
      </xdr:nvSpPr>
      <xdr:spPr>
        <a:xfrm>
          <a:off x="14389744" y="1297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93997</xdr:rowOff>
    </xdr:from>
    <xdr:ext cx="405111" cy="259045"/>
    <xdr:sp macro="" textlink="">
      <xdr:nvSpPr>
        <xdr:cNvPr id="780" name="n_3mainValue【消防施設】&#10;有形固定資産減価償却率">
          <a:extLst>
            <a:ext uri="{FF2B5EF4-FFF2-40B4-BE49-F238E27FC236}">
              <a16:creationId xmlns:a16="http://schemas.microsoft.com/office/drawing/2014/main" id="{4481009D-A472-4C0E-9A41-5B3A5E17D1F0}"/>
            </a:ext>
          </a:extLst>
        </xdr:cNvPr>
        <xdr:cNvSpPr txBox="1"/>
      </xdr:nvSpPr>
      <xdr:spPr>
        <a:xfrm>
          <a:off x="13500744" y="1295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28591</xdr:rowOff>
    </xdr:from>
    <xdr:ext cx="405111" cy="259045"/>
    <xdr:sp macro="" textlink="">
      <xdr:nvSpPr>
        <xdr:cNvPr id="781" name="n_4mainValue【消防施設】&#10;有形固定資産減価償却率">
          <a:extLst>
            <a:ext uri="{FF2B5EF4-FFF2-40B4-BE49-F238E27FC236}">
              <a16:creationId xmlns:a16="http://schemas.microsoft.com/office/drawing/2014/main" id="{D0C1E1E5-6E38-4595-833F-49685A66DD27}"/>
            </a:ext>
          </a:extLst>
        </xdr:cNvPr>
        <xdr:cNvSpPr txBox="1"/>
      </xdr:nvSpPr>
      <xdr:spPr>
        <a:xfrm>
          <a:off x="12611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F7A4745C-FF37-408D-9049-B02553AD764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820C301F-5AF1-423F-9F93-2F65256F51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AE6F8A9-4529-4CDD-8C71-52DFCB6A084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D0E11C91-DC85-4187-A18F-ADED167290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3465B9A8-CE9F-4B6A-B355-00A63EE8E01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3FD04E1A-4C81-4492-8B29-35DAF17E616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156B8069-6569-4DFB-AAC0-E36A508155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9A4B0E5A-E9A3-4C5E-AB11-11D8D9373C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A40337D7-2C2E-4A60-8348-B0FAA43D5A9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38B1B94-350C-4EE0-BF63-3533FD784F0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329FACE8-DB64-465E-8E21-19389F821FD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2EF89AEB-E20D-4426-B6A5-D52A4E49FBD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3A09FF86-5449-4F89-AB2D-319D9AA9A7C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250D3560-0955-4713-9ECA-22DDEE6C8CD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E7B558E0-F938-401E-BD8C-A5B95373432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703A76D1-B6E4-4DA7-9DBC-EE3FDD2986D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8575AA8-F2A0-4F10-BFA8-40837B9D25B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A7BA627B-C23F-4C21-BB22-374A557D505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58D4FD4F-9138-4B8B-AF83-B99D58A7330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BBD89D0C-A4D3-4BB8-8AD3-DD99CE1C8D3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EF366732-43BB-43A1-9389-43B1414B6C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C85CD61F-8CD3-4067-8CBD-6732E48CE55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C526B09D-8150-467A-85C8-B1986896B99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805" name="直線コネクタ 804">
          <a:extLst>
            <a:ext uri="{FF2B5EF4-FFF2-40B4-BE49-F238E27FC236}">
              <a16:creationId xmlns:a16="http://schemas.microsoft.com/office/drawing/2014/main" id="{99FDBEE3-89A5-4ABE-ADD3-E50331733A3E}"/>
            </a:ext>
          </a:extLst>
        </xdr:cNvPr>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806" name="【消防施設】&#10;一人当たり面積最小値テキスト">
          <a:extLst>
            <a:ext uri="{FF2B5EF4-FFF2-40B4-BE49-F238E27FC236}">
              <a16:creationId xmlns:a16="http://schemas.microsoft.com/office/drawing/2014/main" id="{A0E8B330-F59F-48B4-9D9E-BFCFFC39E1DA}"/>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807" name="直線コネクタ 806">
          <a:extLst>
            <a:ext uri="{FF2B5EF4-FFF2-40B4-BE49-F238E27FC236}">
              <a16:creationId xmlns:a16="http://schemas.microsoft.com/office/drawing/2014/main" id="{D2CFF005-41C2-4130-8FBA-B306622C192A}"/>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8" name="【消防施設】&#10;一人当たり面積最大値テキスト">
          <a:extLst>
            <a:ext uri="{FF2B5EF4-FFF2-40B4-BE49-F238E27FC236}">
              <a16:creationId xmlns:a16="http://schemas.microsoft.com/office/drawing/2014/main" id="{7C0048C4-B740-4DFA-A882-4221507BEA69}"/>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9" name="直線コネクタ 808">
          <a:extLst>
            <a:ext uri="{FF2B5EF4-FFF2-40B4-BE49-F238E27FC236}">
              <a16:creationId xmlns:a16="http://schemas.microsoft.com/office/drawing/2014/main" id="{A5F072EB-3F66-45E8-A889-A9937B59EEB6}"/>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10" name="【消防施設】&#10;一人当たり面積平均値テキスト">
          <a:extLst>
            <a:ext uri="{FF2B5EF4-FFF2-40B4-BE49-F238E27FC236}">
              <a16:creationId xmlns:a16="http://schemas.microsoft.com/office/drawing/2014/main" id="{853E4158-B617-4654-A2B5-0EC7A64FCB65}"/>
            </a:ext>
          </a:extLst>
        </xdr:cNvPr>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11" name="フローチャート: 判断 810">
          <a:extLst>
            <a:ext uri="{FF2B5EF4-FFF2-40B4-BE49-F238E27FC236}">
              <a16:creationId xmlns:a16="http://schemas.microsoft.com/office/drawing/2014/main" id="{2C028398-1FCD-41A1-BA93-11C823915556}"/>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812" name="フローチャート: 判断 811">
          <a:extLst>
            <a:ext uri="{FF2B5EF4-FFF2-40B4-BE49-F238E27FC236}">
              <a16:creationId xmlns:a16="http://schemas.microsoft.com/office/drawing/2014/main" id="{EE33FCE3-AB60-4795-B973-6CF57A5C3402}"/>
            </a:ext>
          </a:extLst>
        </xdr:cNvPr>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フローチャート: 判断 812">
          <a:extLst>
            <a:ext uri="{FF2B5EF4-FFF2-40B4-BE49-F238E27FC236}">
              <a16:creationId xmlns:a16="http://schemas.microsoft.com/office/drawing/2014/main" id="{DB2F8E2E-116B-472A-9711-EB4F8C7C3ADE}"/>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814" name="フローチャート: 判断 813">
          <a:extLst>
            <a:ext uri="{FF2B5EF4-FFF2-40B4-BE49-F238E27FC236}">
              <a16:creationId xmlns:a16="http://schemas.microsoft.com/office/drawing/2014/main" id="{2A45BB73-6EEF-4FCB-A039-F1200D499557}"/>
            </a:ext>
          </a:extLst>
        </xdr:cNvPr>
        <xdr:cNvSpPr/>
      </xdr:nvSpPr>
      <xdr:spPr>
        <a:xfrm>
          <a:off x="19494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815" name="フローチャート: 判断 814">
          <a:extLst>
            <a:ext uri="{FF2B5EF4-FFF2-40B4-BE49-F238E27FC236}">
              <a16:creationId xmlns:a16="http://schemas.microsoft.com/office/drawing/2014/main" id="{E82B9C15-6F95-4F72-AF6C-04EDD09D040A}"/>
            </a:ext>
          </a:extLst>
        </xdr:cNvPr>
        <xdr:cNvSpPr/>
      </xdr:nvSpPr>
      <xdr:spPr>
        <a:xfrm>
          <a:off x="1860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F7B83AA-6EC4-436E-A855-7306C9CFF2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14037A7-F6FA-46AB-90DE-C32C4EB308F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7ACF18A-22F6-4C89-8194-37CA0AE8A9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3D5E65C-B85D-43B8-87DE-1A3CEB30CBC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670A931-8A96-4A59-8335-AFD78F9927B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21" name="楕円 820">
          <a:extLst>
            <a:ext uri="{FF2B5EF4-FFF2-40B4-BE49-F238E27FC236}">
              <a16:creationId xmlns:a16="http://schemas.microsoft.com/office/drawing/2014/main" id="{F0506F94-9FB0-4712-9E89-F65A4576B5F8}"/>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60977</xdr:rowOff>
    </xdr:from>
    <xdr:ext cx="469744" cy="259045"/>
    <xdr:sp macro="" textlink="">
      <xdr:nvSpPr>
        <xdr:cNvPr id="822" name="【消防施設】&#10;一人当たり面積該当値テキスト">
          <a:extLst>
            <a:ext uri="{FF2B5EF4-FFF2-40B4-BE49-F238E27FC236}">
              <a16:creationId xmlns:a16="http://schemas.microsoft.com/office/drawing/2014/main" id="{702FE9AB-E408-45C3-985D-CED2FA9B23CC}"/>
            </a:ext>
          </a:extLst>
        </xdr:cNvPr>
        <xdr:cNvSpPr txBox="1"/>
      </xdr:nvSpPr>
      <xdr:spPr>
        <a:xfrm>
          <a:off x="221996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23" name="楕円 822">
          <a:extLst>
            <a:ext uri="{FF2B5EF4-FFF2-40B4-BE49-F238E27FC236}">
              <a16:creationId xmlns:a16="http://schemas.microsoft.com/office/drawing/2014/main" id="{0ED92FE2-1658-43E6-BE57-288A7E2D4366}"/>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140970</xdr:rowOff>
    </xdr:to>
    <xdr:cxnSp macro="">
      <xdr:nvCxnSpPr>
        <xdr:cNvPr id="824" name="直線コネクタ 823">
          <a:extLst>
            <a:ext uri="{FF2B5EF4-FFF2-40B4-BE49-F238E27FC236}">
              <a16:creationId xmlns:a16="http://schemas.microsoft.com/office/drawing/2014/main" id="{C330B234-CA36-4C4F-840F-724F7FCF6932}"/>
            </a:ext>
          </a:extLst>
        </xdr:cNvPr>
        <xdr:cNvCxnSpPr/>
      </xdr:nvCxnSpPr>
      <xdr:spPr>
        <a:xfrm flipV="1">
          <a:off x="21323300" y="14363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25" name="楕円 824">
          <a:extLst>
            <a:ext uri="{FF2B5EF4-FFF2-40B4-BE49-F238E27FC236}">
              <a16:creationId xmlns:a16="http://schemas.microsoft.com/office/drawing/2014/main" id="{C96EC962-4196-42AB-A9AC-A68DE6904BED}"/>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826" name="直線コネクタ 825">
          <a:extLst>
            <a:ext uri="{FF2B5EF4-FFF2-40B4-BE49-F238E27FC236}">
              <a16:creationId xmlns:a16="http://schemas.microsoft.com/office/drawing/2014/main" id="{1CAE9CCF-731E-4C59-880C-F7173979F025}"/>
            </a:ext>
          </a:extLst>
        </xdr:cNvPr>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97789</xdr:rowOff>
    </xdr:from>
    <xdr:to>
      <xdr:col>102</xdr:col>
      <xdr:colOff>165100</xdr:colOff>
      <xdr:row>84</xdr:row>
      <xdr:rowOff>27939</xdr:rowOff>
    </xdr:to>
    <xdr:sp macro="" textlink="">
      <xdr:nvSpPr>
        <xdr:cNvPr id="827" name="楕円 826">
          <a:extLst>
            <a:ext uri="{FF2B5EF4-FFF2-40B4-BE49-F238E27FC236}">
              <a16:creationId xmlns:a16="http://schemas.microsoft.com/office/drawing/2014/main" id="{96494FB1-3232-4BB4-ACD4-135A686B0FF8}"/>
            </a:ext>
          </a:extLst>
        </xdr:cNvPr>
        <xdr:cNvSpPr/>
      </xdr:nvSpPr>
      <xdr:spPr>
        <a:xfrm>
          <a:off x="19494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148589</xdr:rowOff>
    </xdr:to>
    <xdr:cxnSp macro="">
      <xdr:nvCxnSpPr>
        <xdr:cNvPr id="828" name="直線コネクタ 827">
          <a:extLst>
            <a:ext uri="{FF2B5EF4-FFF2-40B4-BE49-F238E27FC236}">
              <a16:creationId xmlns:a16="http://schemas.microsoft.com/office/drawing/2014/main" id="{A78DAFD9-C6DD-4113-90A1-68E13BCCCEA1}"/>
            </a:ext>
          </a:extLst>
        </xdr:cNvPr>
        <xdr:cNvCxnSpPr/>
      </xdr:nvCxnSpPr>
      <xdr:spPr>
        <a:xfrm flipV="1">
          <a:off x="19545300" y="14371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105411</xdr:rowOff>
    </xdr:from>
    <xdr:to>
      <xdr:col>98</xdr:col>
      <xdr:colOff>38100</xdr:colOff>
      <xdr:row>84</xdr:row>
      <xdr:rowOff>35561</xdr:rowOff>
    </xdr:to>
    <xdr:sp macro="" textlink="">
      <xdr:nvSpPr>
        <xdr:cNvPr id="829" name="楕円 828">
          <a:extLst>
            <a:ext uri="{FF2B5EF4-FFF2-40B4-BE49-F238E27FC236}">
              <a16:creationId xmlns:a16="http://schemas.microsoft.com/office/drawing/2014/main" id="{7C3B5718-A372-48D1-A36C-8376D618014E}"/>
            </a:ext>
          </a:extLst>
        </xdr:cNvPr>
        <xdr:cNvSpPr/>
      </xdr:nvSpPr>
      <xdr:spPr>
        <a:xfrm>
          <a:off x="18605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148589</xdr:rowOff>
    </xdr:from>
    <xdr:to>
      <xdr:col>102</xdr:col>
      <xdr:colOff>114300</xdr:colOff>
      <xdr:row>83</xdr:row>
      <xdr:rowOff>156211</xdr:rowOff>
    </xdr:to>
    <xdr:cxnSp macro="">
      <xdr:nvCxnSpPr>
        <xdr:cNvPr id="830" name="直線コネクタ 829">
          <a:extLst>
            <a:ext uri="{FF2B5EF4-FFF2-40B4-BE49-F238E27FC236}">
              <a16:creationId xmlns:a16="http://schemas.microsoft.com/office/drawing/2014/main" id="{FF384278-387E-4F97-AE62-4F77C0B2DB1D}"/>
            </a:ext>
          </a:extLst>
        </xdr:cNvPr>
        <xdr:cNvCxnSpPr/>
      </xdr:nvCxnSpPr>
      <xdr:spPr>
        <a:xfrm flipV="1">
          <a:off x="18656300" y="1437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132097</xdr:rowOff>
    </xdr:from>
    <xdr:ext cx="469744" cy="259045"/>
    <xdr:sp macro="" textlink="">
      <xdr:nvSpPr>
        <xdr:cNvPr id="831" name="n_1aveValue【消防施設】&#10;一人当たり面積">
          <a:extLst>
            <a:ext uri="{FF2B5EF4-FFF2-40B4-BE49-F238E27FC236}">
              <a16:creationId xmlns:a16="http://schemas.microsoft.com/office/drawing/2014/main" id="{7BB31FA1-7F11-4915-B87E-0EA2FBFE50D0}"/>
            </a:ext>
          </a:extLst>
        </xdr:cNvPr>
        <xdr:cNvSpPr txBox="1"/>
      </xdr:nvSpPr>
      <xdr:spPr>
        <a:xfrm>
          <a:off x="21075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2" name="n_2aveValue【消防施設】&#10;一人当たり面積">
          <a:extLst>
            <a:ext uri="{FF2B5EF4-FFF2-40B4-BE49-F238E27FC236}">
              <a16:creationId xmlns:a16="http://schemas.microsoft.com/office/drawing/2014/main" id="{71641748-2A7D-4EEE-9E5B-38CA82C0F462}"/>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6366</xdr:rowOff>
    </xdr:from>
    <xdr:ext cx="469744" cy="259045"/>
    <xdr:sp macro="" textlink="">
      <xdr:nvSpPr>
        <xdr:cNvPr id="833" name="n_3aveValue【消防施設】&#10;一人当たり面積">
          <a:extLst>
            <a:ext uri="{FF2B5EF4-FFF2-40B4-BE49-F238E27FC236}">
              <a16:creationId xmlns:a16="http://schemas.microsoft.com/office/drawing/2014/main" id="{48D7233F-0E39-47F3-AA39-F3449289DDE6}"/>
            </a:ext>
          </a:extLst>
        </xdr:cNvPr>
        <xdr:cNvSpPr txBox="1"/>
      </xdr:nvSpPr>
      <xdr:spPr>
        <a:xfrm>
          <a:off x="19310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21607</xdr:rowOff>
    </xdr:from>
    <xdr:ext cx="469744" cy="259045"/>
    <xdr:sp macro="" textlink="">
      <xdr:nvSpPr>
        <xdr:cNvPr id="834" name="n_4aveValue【消防施設】&#10;一人当たり面積">
          <a:extLst>
            <a:ext uri="{FF2B5EF4-FFF2-40B4-BE49-F238E27FC236}">
              <a16:creationId xmlns:a16="http://schemas.microsoft.com/office/drawing/2014/main" id="{79177772-C648-4807-912B-178136DE2892}"/>
            </a:ext>
          </a:extLst>
        </xdr:cNvPr>
        <xdr:cNvSpPr txBox="1"/>
      </xdr:nvSpPr>
      <xdr:spPr>
        <a:xfrm>
          <a:off x="18421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835" name="n_1mainValue【消防施設】&#10;一人当たり面積">
          <a:extLst>
            <a:ext uri="{FF2B5EF4-FFF2-40B4-BE49-F238E27FC236}">
              <a16:creationId xmlns:a16="http://schemas.microsoft.com/office/drawing/2014/main" id="{84EF9589-5851-45D2-A344-5DAC7F3F7391}"/>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6" name="n_2mainValue【消防施設】&#10;一人当たり面積">
          <a:extLst>
            <a:ext uri="{FF2B5EF4-FFF2-40B4-BE49-F238E27FC236}">
              <a16:creationId xmlns:a16="http://schemas.microsoft.com/office/drawing/2014/main" id="{378FB804-5335-478F-A6CE-D061F560534E}"/>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19066</xdr:rowOff>
    </xdr:from>
    <xdr:ext cx="469744" cy="259045"/>
    <xdr:sp macro="" textlink="">
      <xdr:nvSpPr>
        <xdr:cNvPr id="837" name="n_3mainValue【消防施設】&#10;一人当たり面積">
          <a:extLst>
            <a:ext uri="{FF2B5EF4-FFF2-40B4-BE49-F238E27FC236}">
              <a16:creationId xmlns:a16="http://schemas.microsoft.com/office/drawing/2014/main" id="{E88AF733-006E-41EA-974B-8A80A76A577E}"/>
            </a:ext>
          </a:extLst>
        </xdr:cNvPr>
        <xdr:cNvSpPr txBox="1"/>
      </xdr:nvSpPr>
      <xdr:spPr>
        <a:xfrm>
          <a:off x="19310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26688</xdr:rowOff>
    </xdr:from>
    <xdr:ext cx="469744" cy="259045"/>
    <xdr:sp macro="" textlink="">
      <xdr:nvSpPr>
        <xdr:cNvPr id="838" name="n_4mainValue【消防施設】&#10;一人当たり面積">
          <a:extLst>
            <a:ext uri="{FF2B5EF4-FFF2-40B4-BE49-F238E27FC236}">
              <a16:creationId xmlns:a16="http://schemas.microsoft.com/office/drawing/2014/main" id="{544DB372-F792-480C-BFCF-0F4D227C04DD}"/>
            </a:ext>
          </a:extLst>
        </xdr:cNvPr>
        <xdr:cNvSpPr txBox="1"/>
      </xdr:nvSpPr>
      <xdr:spPr>
        <a:xfrm>
          <a:off x="18421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13F5AA41-3F5C-482C-B7E8-DF5BBB9DDEE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936A4FC9-2A75-4A6F-8674-1A7941632A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B58DC00F-830C-4282-B65F-532635B186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1B758457-6EFD-4210-B1AE-66ADD0B09F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5919886E-B0BF-4F33-8646-D896A982FD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F596DDE7-5A3A-4542-A023-B643B03EA7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D5D634E8-15CA-4227-986D-AF60033941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F392B7EE-BB9D-4B16-A14B-E2075FB07A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B8922C0A-5747-4FB9-A827-B8B83D96CC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C65BE635-91C5-4F04-B9B3-03D41023408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7FF84735-A203-4678-A19B-48389AC06D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291F48D6-E55C-4607-9527-67350380F5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C9E27D87-4C8D-4330-A942-50240EACE11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162A1CB9-B9C3-48C2-8899-684AE107336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BF31F2FA-EBAB-4E49-BC34-86669E60C6D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88DE01E2-C0B1-47C8-BD88-5311CD7187B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7ACB863A-126A-4E7F-87C0-6643F624F08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70CBD699-BFA5-4F1D-8D7C-89AA7A583CA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62D52454-085F-41A6-B8C3-0880261C696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604A58E3-4765-468C-BA64-404517AABEB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2F77DC6-3135-4F7F-9A07-38717A3212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E20FC7C2-C0FC-42E9-B0F5-A94784D380C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A9CA7A19-462E-42DC-B1DC-38DEA78755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A6EF3744-2F2F-4C79-B6E8-B57817C823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14A4104-C120-429E-8955-AFB0097CFF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864" name="直線コネクタ 863">
          <a:extLst>
            <a:ext uri="{FF2B5EF4-FFF2-40B4-BE49-F238E27FC236}">
              <a16:creationId xmlns:a16="http://schemas.microsoft.com/office/drawing/2014/main" id="{F4DC8073-27F6-4C0D-84FC-C0E36D738996}"/>
            </a:ext>
          </a:extLst>
        </xdr:cNvPr>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865" name="【庁舎】&#10;有形固定資産減価償却率最小値テキスト">
          <a:extLst>
            <a:ext uri="{FF2B5EF4-FFF2-40B4-BE49-F238E27FC236}">
              <a16:creationId xmlns:a16="http://schemas.microsoft.com/office/drawing/2014/main" id="{3D893DD1-F9EE-4376-BDA2-CD9AE808BF83}"/>
            </a:ext>
          </a:extLst>
        </xdr:cNvPr>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866" name="直線コネクタ 865">
          <a:extLst>
            <a:ext uri="{FF2B5EF4-FFF2-40B4-BE49-F238E27FC236}">
              <a16:creationId xmlns:a16="http://schemas.microsoft.com/office/drawing/2014/main" id="{74C08121-9658-45F1-9AB0-C32181799215}"/>
            </a:ext>
          </a:extLst>
        </xdr:cNvPr>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867" name="【庁舎】&#10;有形固定資産減価償却率最大値テキスト">
          <a:extLst>
            <a:ext uri="{FF2B5EF4-FFF2-40B4-BE49-F238E27FC236}">
              <a16:creationId xmlns:a16="http://schemas.microsoft.com/office/drawing/2014/main" id="{0BB90D85-8E16-4333-BF8B-8CA6A62BF950}"/>
            </a:ext>
          </a:extLst>
        </xdr:cNvPr>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868" name="直線コネクタ 867">
          <a:extLst>
            <a:ext uri="{FF2B5EF4-FFF2-40B4-BE49-F238E27FC236}">
              <a16:creationId xmlns:a16="http://schemas.microsoft.com/office/drawing/2014/main" id="{46AE42CE-F97C-415F-A0EB-FFAE381EDA12}"/>
            </a:ext>
          </a:extLst>
        </xdr:cNvPr>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69" name="【庁舎】&#10;有形固定資産減価償却率平均値テキスト">
          <a:extLst>
            <a:ext uri="{FF2B5EF4-FFF2-40B4-BE49-F238E27FC236}">
              <a16:creationId xmlns:a16="http://schemas.microsoft.com/office/drawing/2014/main" id="{C1830D8E-FDFC-4D9E-925D-3C275AC23711}"/>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0" name="フローチャート: 判断 869">
          <a:extLst>
            <a:ext uri="{FF2B5EF4-FFF2-40B4-BE49-F238E27FC236}">
              <a16:creationId xmlns:a16="http://schemas.microsoft.com/office/drawing/2014/main" id="{564198F1-DA45-4F42-8187-D1D5161CE251}"/>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871" name="フローチャート: 判断 870">
          <a:extLst>
            <a:ext uri="{FF2B5EF4-FFF2-40B4-BE49-F238E27FC236}">
              <a16:creationId xmlns:a16="http://schemas.microsoft.com/office/drawing/2014/main" id="{18DFAD2A-C9A5-4978-8905-2E8DD792ACFA}"/>
            </a:ext>
          </a:extLst>
        </xdr:cNvPr>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2" name="フローチャート: 判断 871">
          <a:extLst>
            <a:ext uri="{FF2B5EF4-FFF2-40B4-BE49-F238E27FC236}">
              <a16:creationId xmlns:a16="http://schemas.microsoft.com/office/drawing/2014/main" id="{83807D5D-88C2-442B-9F25-4F77FC1CA14D}"/>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a:extLst>
            <a:ext uri="{FF2B5EF4-FFF2-40B4-BE49-F238E27FC236}">
              <a16:creationId xmlns:a16="http://schemas.microsoft.com/office/drawing/2014/main" id="{6495FEB8-3560-4BAC-A087-5ED7EECB0815}"/>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8B2F9028-EAE0-4D5F-A1C5-9F119C3A592E}"/>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6DA0BBD-BEE0-4530-9693-43A9B2A2C73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04679A1-EC0E-479A-9DF9-671EDAC3B40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572471B-945A-48C9-A1D4-633A15A4935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1E8DD96-5660-4D72-B220-D1586AE875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E759CDF-6B1A-4809-B26B-E6AAE6AF23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93980</xdr:rowOff>
    </xdr:from>
    <xdr:to>
      <xdr:col>85</xdr:col>
      <xdr:colOff>177800</xdr:colOff>
      <xdr:row>107</xdr:row>
      <xdr:rowOff>24130</xdr:rowOff>
    </xdr:to>
    <xdr:sp macro="" textlink="">
      <xdr:nvSpPr>
        <xdr:cNvPr id="880" name="楕円 879">
          <a:extLst>
            <a:ext uri="{FF2B5EF4-FFF2-40B4-BE49-F238E27FC236}">
              <a16:creationId xmlns:a16="http://schemas.microsoft.com/office/drawing/2014/main" id="{BD4CA348-AAA8-4B5E-875E-5D14F6117CE0}"/>
            </a:ext>
          </a:extLst>
        </xdr:cNvPr>
        <xdr:cNvSpPr/>
      </xdr:nvSpPr>
      <xdr:spPr>
        <a:xfrm>
          <a:off x="16268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macro="" textlink="">
      <xdr:nvSpPr>
        <xdr:cNvPr id="881" name="【庁舎】&#10;有形固定資産減価償却率該当値テキスト">
          <a:extLst>
            <a:ext uri="{FF2B5EF4-FFF2-40B4-BE49-F238E27FC236}">
              <a16:creationId xmlns:a16="http://schemas.microsoft.com/office/drawing/2014/main" id="{B2208A4B-3589-4399-90A2-03DE3CF31DE6}"/>
            </a:ext>
          </a:extLst>
        </xdr:cNvPr>
        <xdr:cNvSpPr txBox="1"/>
      </xdr:nvSpPr>
      <xdr:spPr>
        <a:xfrm>
          <a:off x="16357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882" name="楕円 881">
          <a:extLst>
            <a:ext uri="{FF2B5EF4-FFF2-40B4-BE49-F238E27FC236}">
              <a16:creationId xmlns:a16="http://schemas.microsoft.com/office/drawing/2014/main" id="{2FDD4D41-5F91-4B64-AA64-2AD1AEF330E3}"/>
            </a:ext>
          </a:extLst>
        </xdr:cNvPr>
        <xdr:cNvSpPr/>
      </xdr:nvSpPr>
      <xdr:spPr>
        <a:xfrm>
          <a:off x="1543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144780</xdr:rowOff>
    </xdr:to>
    <xdr:cxnSp macro="">
      <xdr:nvCxnSpPr>
        <xdr:cNvPr id="883" name="直線コネクタ 882">
          <a:extLst>
            <a:ext uri="{FF2B5EF4-FFF2-40B4-BE49-F238E27FC236}">
              <a16:creationId xmlns:a16="http://schemas.microsoft.com/office/drawing/2014/main" id="{668D2194-AAD9-414D-8A86-141FF8967494}"/>
            </a:ext>
          </a:extLst>
        </xdr:cNvPr>
        <xdr:cNvCxnSpPr/>
      </xdr:nvCxnSpPr>
      <xdr:spPr>
        <a:xfrm>
          <a:off x="15481300" y="182890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884" name="楕円 883">
          <a:extLst>
            <a:ext uri="{FF2B5EF4-FFF2-40B4-BE49-F238E27FC236}">
              <a16:creationId xmlns:a16="http://schemas.microsoft.com/office/drawing/2014/main" id="{90D00014-2B24-440B-8A9F-EF7CA915D5C4}"/>
            </a:ext>
          </a:extLst>
        </xdr:cNvPr>
        <xdr:cNvSpPr/>
      </xdr:nvSpPr>
      <xdr:spPr>
        <a:xfrm>
          <a:off x="14541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159476</xdr:rowOff>
    </xdr:to>
    <xdr:cxnSp macro="">
      <xdr:nvCxnSpPr>
        <xdr:cNvPr id="885" name="直線コネクタ 884">
          <a:extLst>
            <a:ext uri="{FF2B5EF4-FFF2-40B4-BE49-F238E27FC236}">
              <a16:creationId xmlns:a16="http://schemas.microsoft.com/office/drawing/2014/main" id="{0F56CF78-6258-48D6-88BA-49B3FB234882}"/>
            </a:ext>
          </a:extLst>
        </xdr:cNvPr>
        <xdr:cNvCxnSpPr/>
      </xdr:nvCxnSpPr>
      <xdr:spPr>
        <a:xfrm flipV="1">
          <a:off x="14592300" y="182890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72752</xdr:rowOff>
    </xdr:from>
    <xdr:to>
      <xdr:col>72</xdr:col>
      <xdr:colOff>38100</xdr:colOff>
      <xdr:row>107</xdr:row>
      <xdr:rowOff>2902</xdr:rowOff>
    </xdr:to>
    <xdr:sp macro="" textlink="">
      <xdr:nvSpPr>
        <xdr:cNvPr id="886" name="楕円 885">
          <a:extLst>
            <a:ext uri="{FF2B5EF4-FFF2-40B4-BE49-F238E27FC236}">
              <a16:creationId xmlns:a16="http://schemas.microsoft.com/office/drawing/2014/main" id="{36B46F6A-7A95-40CE-8CEC-28568ACF4D61}"/>
            </a:ext>
          </a:extLst>
        </xdr:cNvPr>
        <xdr:cNvSpPr/>
      </xdr:nvSpPr>
      <xdr:spPr>
        <a:xfrm>
          <a:off x="13652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123552</xdr:rowOff>
    </xdr:from>
    <xdr:to>
      <xdr:col>76</xdr:col>
      <xdr:colOff>114300</xdr:colOff>
      <xdr:row>106</xdr:row>
      <xdr:rowOff>159476</xdr:rowOff>
    </xdr:to>
    <xdr:cxnSp macro="">
      <xdr:nvCxnSpPr>
        <xdr:cNvPr id="887" name="直線コネクタ 886">
          <a:extLst>
            <a:ext uri="{FF2B5EF4-FFF2-40B4-BE49-F238E27FC236}">
              <a16:creationId xmlns:a16="http://schemas.microsoft.com/office/drawing/2014/main" id="{E1178C85-31C9-440A-A360-B3C8D94FDBBF}"/>
            </a:ext>
          </a:extLst>
        </xdr:cNvPr>
        <xdr:cNvCxnSpPr/>
      </xdr:nvCxnSpPr>
      <xdr:spPr>
        <a:xfrm>
          <a:off x="13703300" y="182972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71120</xdr:rowOff>
    </xdr:from>
    <xdr:to>
      <xdr:col>67</xdr:col>
      <xdr:colOff>101600</xdr:colOff>
      <xdr:row>107</xdr:row>
      <xdr:rowOff>1270</xdr:rowOff>
    </xdr:to>
    <xdr:sp macro="" textlink="">
      <xdr:nvSpPr>
        <xdr:cNvPr id="888" name="楕円 887">
          <a:extLst>
            <a:ext uri="{FF2B5EF4-FFF2-40B4-BE49-F238E27FC236}">
              <a16:creationId xmlns:a16="http://schemas.microsoft.com/office/drawing/2014/main" id="{A2D1EC7F-DDDE-416C-851C-CEB21E9A8C34}"/>
            </a:ext>
          </a:extLst>
        </xdr:cNvPr>
        <xdr:cNvSpPr/>
      </xdr:nvSpPr>
      <xdr:spPr>
        <a:xfrm>
          <a:off x="1276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121920</xdr:rowOff>
    </xdr:from>
    <xdr:to>
      <xdr:col>71</xdr:col>
      <xdr:colOff>177800</xdr:colOff>
      <xdr:row>106</xdr:row>
      <xdr:rowOff>123552</xdr:rowOff>
    </xdr:to>
    <xdr:cxnSp macro="">
      <xdr:nvCxnSpPr>
        <xdr:cNvPr id="889" name="直線コネクタ 888">
          <a:extLst>
            <a:ext uri="{FF2B5EF4-FFF2-40B4-BE49-F238E27FC236}">
              <a16:creationId xmlns:a16="http://schemas.microsoft.com/office/drawing/2014/main" id="{CAD33EEE-AA48-4B20-A519-C3F5966E359A}"/>
            </a:ext>
          </a:extLst>
        </xdr:cNvPr>
        <xdr:cNvCxnSpPr/>
      </xdr:nvCxnSpPr>
      <xdr:spPr>
        <a:xfrm>
          <a:off x="12814300" y="182956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128832</xdr:rowOff>
    </xdr:from>
    <xdr:ext cx="405111" cy="259045"/>
    <xdr:sp macro="" textlink="">
      <xdr:nvSpPr>
        <xdr:cNvPr id="890" name="n_1aveValue【庁舎】&#10;有形固定資産減価償却率">
          <a:extLst>
            <a:ext uri="{FF2B5EF4-FFF2-40B4-BE49-F238E27FC236}">
              <a16:creationId xmlns:a16="http://schemas.microsoft.com/office/drawing/2014/main" id="{7E27AC67-D847-4DCA-A23A-6815B87902B4}"/>
            </a:ext>
          </a:extLst>
        </xdr:cNvPr>
        <xdr:cNvSpPr txBox="1"/>
      </xdr:nvSpPr>
      <xdr:spPr>
        <a:xfrm>
          <a:off x="152660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1" name="n_2aveValue【庁舎】&#10;有形固定資産減価償却率">
          <a:extLst>
            <a:ext uri="{FF2B5EF4-FFF2-40B4-BE49-F238E27FC236}">
              <a16:creationId xmlns:a16="http://schemas.microsoft.com/office/drawing/2014/main" id="{0B4E6074-F274-4C07-A1CC-53F19909DE05}"/>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92" name="n_3aveValue【庁舎】&#10;有形固定資産減価償却率">
          <a:extLst>
            <a:ext uri="{FF2B5EF4-FFF2-40B4-BE49-F238E27FC236}">
              <a16:creationId xmlns:a16="http://schemas.microsoft.com/office/drawing/2014/main" id="{BBB1EA11-EAAD-4B17-A144-8F0E95FF256E}"/>
            </a:ext>
          </a:extLst>
        </xdr:cNvPr>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93" name="n_4aveValue【庁舎】&#10;有形固定資産減価償却率">
          <a:extLst>
            <a:ext uri="{FF2B5EF4-FFF2-40B4-BE49-F238E27FC236}">
              <a16:creationId xmlns:a16="http://schemas.microsoft.com/office/drawing/2014/main" id="{E15D5C0D-950A-4DFC-AAF6-5D07AC185A2D}"/>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894" name="n_1mainValue【庁舎】&#10;有形固定資産減価償却率">
          <a:extLst>
            <a:ext uri="{FF2B5EF4-FFF2-40B4-BE49-F238E27FC236}">
              <a16:creationId xmlns:a16="http://schemas.microsoft.com/office/drawing/2014/main" id="{A4FDE5AE-555F-4698-B09F-B9D80B983CB8}"/>
            </a:ext>
          </a:extLst>
        </xdr:cNvPr>
        <xdr:cNvSpPr txBox="1"/>
      </xdr:nvSpPr>
      <xdr:spPr>
        <a:xfrm>
          <a:off x="15266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895" name="n_2mainValue【庁舎】&#10;有形固定資産減価償却率">
          <a:extLst>
            <a:ext uri="{FF2B5EF4-FFF2-40B4-BE49-F238E27FC236}">
              <a16:creationId xmlns:a16="http://schemas.microsoft.com/office/drawing/2014/main" id="{F5F1E110-A09E-4701-9CA6-8237331E6885}"/>
            </a:ext>
          </a:extLst>
        </xdr:cNvPr>
        <xdr:cNvSpPr txBox="1"/>
      </xdr:nvSpPr>
      <xdr:spPr>
        <a:xfrm>
          <a:off x="14389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165479</xdr:rowOff>
    </xdr:from>
    <xdr:ext cx="405111" cy="259045"/>
    <xdr:sp macro="" textlink="">
      <xdr:nvSpPr>
        <xdr:cNvPr id="896" name="n_3mainValue【庁舎】&#10;有形固定資産減価償却率">
          <a:extLst>
            <a:ext uri="{FF2B5EF4-FFF2-40B4-BE49-F238E27FC236}">
              <a16:creationId xmlns:a16="http://schemas.microsoft.com/office/drawing/2014/main" id="{C8A65D17-D8E2-45A9-A5B2-6E7A46E83CE7}"/>
            </a:ext>
          </a:extLst>
        </xdr:cNvPr>
        <xdr:cNvSpPr txBox="1"/>
      </xdr:nvSpPr>
      <xdr:spPr>
        <a:xfrm>
          <a:off x="13500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163847</xdr:rowOff>
    </xdr:from>
    <xdr:ext cx="405111" cy="259045"/>
    <xdr:sp macro="" textlink="">
      <xdr:nvSpPr>
        <xdr:cNvPr id="897" name="n_4mainValue【庁舎】&#10;有形固定資産減価償却率">
          <a:extLst>
            <a:ext uri="{FF2B5EF4-FFF2-40B4-BE49-F238E27FC236}">
              <a16:creationId xmlns:a16="http://schemas.microsoft.com/office/drawing/2014/main" id="{E3B2C35E-BA43-4DC2-885B-F6E371ACA35A}"/>
            </a:ext>
          </a:extLst>
        </xdr:cNvPr>
        <xdr:cNvSpPr txBox="1"/>
      </xdr:nvSpPr>
      <xdr:spPr>
        <a:xfrm>
          <a:off x="12611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9A497D43-8212-40A4-B645-D1E333DD95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54DC925E-7000-471F-83F7-6781859D2EA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63D8611C-4F9B-460B-A5D3-6E2A5FE273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4F66684C-403B-4301-A022-AFC506FA267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E7C7CC18-6CE8-4F6F-88AD-03D010EEBD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85718651-291A-4610-8143-B26BF4F5C3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E3A3B949-5CB6-47EC-97DD-F887FD1D9A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A3F16BA-9DB4-4EF3-BE90-DE96CD94AC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7FE5C198-8E88-4411-855E-44DC2C9D54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4C8CFA56-3294-460B-9ABC-4B98815B07B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6C988939-F09A-4C93-9B87-8BF2A0ED4D2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E3A7C0E5-397A-44EE-823A-8AAE82A03A4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292F096E-A529-4A61-A0ED-D3274B319A1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B42B2C91-63AE-4871-B665-6EB8DE9ACAF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7F39B1F2-851A-48A5-B12A-3EE63F5F6D6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A07D1320-AA8B-466A-8E8B-3DBEDD1631E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EC3E5C3D-4142-4F8A-B64B-089B9FAC03F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30EE79BF-CE80-496E-9207-183861BA13F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7928BE48-CF55-4FB3-85EF-927A157B624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39B57273-EC63-4F79-BFC0-1E5285FEE86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5EFEE7B6-032C-4F35-8C19-232FD3AB254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C934B895-ADED-4C3B-AE8B-E86415714A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920" name="直線コネクタ 919">
          <a:extLst>
            <a:ext uri="{FF2B5EF4-FFF2-40B4-BE49-F238E27FC236}">
              <a16:creationId xmlns:a16="http://schemas.microsoft.com/office/drawing/2014/main" id="{EB0DD548-9092-4B2F-A830-354CF6C11280}"/>
            </a:ext>
          </a:extLst>
        </xdr:cNvPr>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21" name="【庁舎】&#10;一人当たり面積最小値テキスト">
          <a:extLst>
            <a:ext uri="{FF2B5EF4-FFF2-40B4-BE49-F238E27FC236}">
              <a16:creationId xmlns:a16="http://schemas.microsoft.com/office/drawing/2014/main" id="{1DB93C47-75A3-4F20-8EFA-29DE1734E4F6}"/>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2" name="直線コネクタ 921">
          <a:extLst>
            <a:ext uri="{FF2B5EF4-FFF2-40B4-BE49-F238E27FC236}">
              <a16:creationId xmlns:a16="http://schemas.microsoft.com/office/drawing/2014/main" id="{475A499A-2FB7-407B-A531-516031983FCD}"/>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23" name="【庁舎】&#10;一人当たり面積最大値テキスト">
          <a:extLst>
            <a:ext uri="{FF2B5EF4-FFF2-40B4-BE49-F238E27FC236}">
              <a16:creationId xmlns:a16="http://schemas.microsoft.com/office/drawing/2014/main" id="{3FF7ED6C-ED1B-4F2B-A84F-FC8FD404FD91}"/>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24" name="直線コネクタ 923">
          <a:extLst>
            <a:ext uri="{FF2B5EF4-FFF2-40B4-BE49-F238E27FC236}">
              <a16:creationId xmlns:a16="http://schemas.microsoft.com/office/drawing/2014/main" id="{BAE50965-6EE6-4B64-AB52-68DA31FC5CDB}"/>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77995</xdr:rowOff>
    </xdr:from>
    <xdr:ext cx="469744" cy="259045"/>
    <xdr:sp macro="" textlink="">
      <xdr:nvSpPr>
        <xdr:cNvPr id="925" name="【庁舎】&#10;一人当たり面積平均値テキスト">
          <a:extLst>
            <a:ext uri="{FF2B5EF4-FFF2-40B4-BE49-F238E27FC236}">
              <a16:creationId xmlns:a16="http://schemas.microsoft.com/office/drawing/2014/main" id="{8D05309D-F522-4500-9E29-F9D77A258D0D}"/>
            </a:ext>
          </a:extLst>
        </xdr:cNvPr>
        <xdr:cNvSpPr txBox="1"/>
      </xdr:nvSpPr>
      <xdr:spPr>
        <a:xfrm>
          <a:off x="22199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26" name="フローチャート: 判断 925">
          <a:extLst>
            <a:ext uri="{FF2B5EF4-FFF2-40B4-BE49-F238E27FC236}">
              <a16:creationId xmlns:a16="http://schemas.microsoft.com/office/drawing/2014/main" id="{CA63ECA9-FE3F-408F-A77A-95C126483773}"/>
            </a:ext>
          </a:extLst>
        </xdr:cNvPr>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a:extLst>
            <a:ext uri="{FF2B5EF4-FFF2-40B4-BE49-F238E27FC236}">
              <a16:creationId xmlns:a16="http://schemas.microsoft.com/office/drawing/2014/main" id="{A669B1FB-9326-40C1-BA9B-77558AA5D242}"/>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8" name="フローチャート: 判断 927">
          <a:extLst>
            <a:ext uri="{FF2B5EF4-FFF2-40B4-BE49-F238E27FC236}">
              <a16:creationId xmlns:a16="http://schemas.microsoft.com/office/drawing/2014/main" id="{7A469A94-5A14-472F-B08A-17B7A6B612AC}"/>
            </a:ext>
          </a:extLst>
        </xdr:cNvPr>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9" name="フローチャート: 判断 928">
          <a:extLst>
            <a:ext uri="{FF2B5EF4-FFF2-40B4-BE49-F238E27FC236}">
              <a16:creationId xmlns:a16="http://schemas.microsoft.com/office/drawing/2014/main" id="{B502D8F0-E9FB-4F92-81DA-DDFD3EA9C0CA}"/>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0" name="フローチャート: 判断 929">
          <a:extLst>
            <a:ext uri="{FF2B5EF4-FFF2-40B4-BE49-F238E27FC236}">
              <a16:creationId xmlns:a16="http://schemas.microsoft.com/office/drawing/2014/main" id="{73F40362-A4E5-48C4-9741-C2148BCE08BF}"/>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599513D-8B90-4F9A-BF73-359AD957C3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53065F8-BCC6-449B-8030-F6FEE54150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65CC7EC-C533-4737-B358-0569271508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BC08CA6-FBD4-42B5-91CD-DF46AACE8A9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8F5EA8F-ECDD-48E3-97D0-AFC7FA7A59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169418</xdr:rowOff>
    </xdr:from>
    <xdr:to>
      <xdr:col>116</xdr:col>
      <xdr:colOff>114300</xdr:colOff>
      <xdr:row>106</xdr:row>
      <xdr:rowOff>99568</xdr:rowOff>
    </xdr:to>
    <xdr:sp macro="" textlink="">
      <xdr:nvSpPr>
        <xdr:cNvPr id="936" name="楕円 935">
          <a:extLst>
            <a:ext uri="{FF2B5EF4-FFF2-40B4-BE49-F238E27FC236}">
              <a16:creationId xmlns:a16="http://schemas.microsoft.com/office/drawing/2014/main" id="{569DAB43-4E4C-4EE8-9EFE-9183E013E8E0}"/>
            </a:ext>
          </a:extLst>
        </xdr:cNvPr>
        <xdr:cNvSpPr/>
      </xdr:nvSpPr>
      <xdr:spPr>
        <a:xfrm>
          <a:off x="221107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147845</xdr:rowOff>
    </xdr:from>
    <xdr:ext cx="469744" cy="259045"/>
    <xdr:sp macro="" textlink="">
      <xdr:nvSpPr>
        <xdr:cNvPr id="937" name="【庁舎】&#10;一人当たり面積該当値テキスト">
          <a:extLst>
            <a:ext uri="{FF2B5EF4-FFF2-40B4-BE49-F238E27FC236}">
              <a16:creationId xmlns:a16="http://schemas.microsoft.com/office/drawing/2014/main" id="{93364AFE-22CA-4F60-84BE-DF99FBD68CE2}"/>
            </a:ext>
          </a:extLst>
        </xdr:cNvPr>
        <xdr:cNvSpPr txBox="1"/>
      </xdr:nvSpPr>
      <xdr:spPr>
        <a:xfrm>
          <a:off x="22199600"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7113</xdr:rowOff>
    </xdr:from>
    <xdr:to>
      <xdr:col>112</xdr:col>
      <xdr:colOff>38100</xdr:colOff>
      <xdr:row>106</xdr:row>
      <xdr:rowOff>108713</xdr:rowOff>
    </xdr:to>
    <xdr:sp macro="" textlink="">
      <xdr:nvSpPr>
        <xdr:cNvPr id="938" name="楕円 937">
          <a:extLst>
            <a:ext uri="{FF2B5EF4-FFF2-40B4-BE49-F238E27FC236}">
              <a16:creationId xmlns:a16="http://schemas.microsoft.com/office/drawing/2014/main" id="{E835D1B7-99BD-41ED-AB92-FE7BD5AE83D3}"/>
            </a:ext>
          </a:extLst>
        </xdr:cNvPr>
        <xdr:cNvSpPr/>
      </xdr:nvSpPr>
      <xdr:spPr>
        <a:xfrm>
          <a:off x="21272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48768</xdr:rowOff>
    </xdr:from>
    <xdr:to>
      <xdr:col>116</xdr:col>
      <xdr:colOff>63500</xdr:colOff>
      <xdr:row>106</xdr:row>
      <xdr:rowOff>57913</xdr:rowOff>
    </xdr:to>
    <xdr:cxnSp macro="">
      <xdr:nvCxnSpPr>
        <xdr:cNvPr id="939" name="直線コネクタ 938">
          <a:extLst>
            <a:ext uri="{FF2B5EF4-FFF2-40B4-BE49-F238E27FC236}">
              <a16:creationId xmlns:a16="http://schemas.microsoft.com/office/drawing/2014/main" id="{E3FD25BC-756D-43F6-971C-10218A7F2905}"/>
            </a:ext>
          </a:extLst>
        </xdr:cNvPr>
        <xdr:cNvCxnSpPr/>
      </xdr:nvCxnSpPr>
      <xdr:spPr>
        <a:xfrm flipV="1">
          <a:off x="21323300" y="182224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940" name="楕円 939">
          <a:extLst>
            <a:ext uri="{FF2B5EF4-FFF2-40B4-BE49-F238E27FC236}">
              <a16:creationId xmlns:a16="http://schemas.microsoft.com/office/drawing/2014/main" id="{09C2C42C-66B1-43AE-B608-C34C5BCE34CA}"/>
            </a:ext>
          </a:extLst>
        </xdr:cNvPr>
        <xdr:cNvSpPr/>
      </xdr:nvSpPr>
      <xdr:spPr>
        <a:xfrm>
          <a:off x="20383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57913</xdr:rowOff>
    </xdr:from>
    <xdr:to>
      <xdr:col>111</xdr:col>
      <xdr:colOff>177800</xdr:colOff>
      <xdr:row>106</xdr:row>
      <xdr:rowOff>67056</xdr:rowOff>
    </xdr:to>
    <xdr:cxnSp macro="">
      <xdr:nvCxnSpPr>
        <xdr:cNvPr id="941" name="直線コネクタ 940">
          <a:extLst>
            <a:ext uri="{FF2B5EF4-FFF2-40B4-BE49-F238E27FC236}">
              <a16:creationId xmlns:a16="http://schemas.microsoft.com/office/drawing/2014/main" id="{73B2C1DF-57B2-49A7-AC33-252CB7E213E9}"/>
            </a:ext>
          </a:extLst>
        </xdr:cNvPr>
        <xdr:cNvCxnSpPr/>
      </xdr:nvCxnSpPr>
      <xdr:spPr>
        <a:xfrm flipV="1">
          <a:off x="20434300" y="18231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942" name="楕円 941">
          <a:extLst>
            <a:ext uri="{FF2B5EF4-FFF2-40B4-BE49-F238E27FC236}">
              <a16:creationId xmlns:a16="http://schemas.microsoft.com/office/drawing/2014/main" id="{FBE1505B-7E34-4D5F-88A8-FDDD79840AD8}"/>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67056</xdr:rowOff>
    </xdr:from>
    <xdr:to>
      <xdr:col>107</xdr:col>
      <xdr:colOff>50800</xdr:colOff>
      <xdr:row>106</xdr:row>
      <xdr:rowOff>76200</xdr:rowOff>
    </xdr:to>
    <xdr:cxnSp macro="">
      <xdr:nvCxnSpPr>
        <xdr:cNvPr id="943" name="直線コネクタ 942">
          <a:extLst>
            <a:ext uri="{FF2B5EF4-FFF2-40B4-BE49-F238E27FC236}">
              <a16:creationId xmlns:a16="http://schemas.microsoft.com/office/drawing/2014/main" id="{77A40238-1293-4E96-BDED-C9DCEA67E8A0}"/>
            </a:ext>
          </a:extLst>
        </xdr:cNvPr>
        <xdr:cNvCxnSpPr/>
      </xdr:nvCxnSpPr>
      <xdr:spPr>
        <a:xfrm flipV="1">
          <a:off x="19545300" y="18240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29972</xdr:rowOff>
    </xdr:from>
    <xdr:to>
      <xdr:col>98</xdr:col>
      <xdr:colOff>38100</xdr:colOff>
      <xdr:row>106</xdr:row>
      <xdr:rowOff>131572</xdr:rowOff>
    </xdr:to>
    <xdr:sp macro="" textlink="">
      <xdr:nvSpPr>
        <xdr:cNvPr id="944" name="楕円 943">
          <a:extLst>
            <a:ext uri="{FF2B5EF4-FFF2-40B4-BE49-F238E27FC236}">
              <a16:creationId xmlns:a16="http://schemas.microsoft.com/office/drawing/2014/main" id="{5844EC29-9FC0-432B-BA0F-BC7872F6EEA1}"/>
            </a:ext>
          </a:extLst>
        </xdr:cNvPr>
        <xdr:cNvSpPr/>
      </xdr:nvSpPr>
      <xdr:spPr>
        <a:xfrm>
          <a:off x="18605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80772</xdr:rowOff>
    </xdr:to>
    <xdr:cxnSp macro="">
      <xdr:nvCxnSpPr>
        <xdr:cNvPr id="945" name="直線コネクタ 944">
          <a:extLst>
            <a:ext uri="{FF2B5EF4-FFF2-40B4-BE49-F238E27FC236}">
              <a16:creationId xmlns:a16="http://schemas.microsoft.com/office/drawing/2014/main" id="{4622CE5A-68C7-46D8-9845-7096EF627AE4}"/>
            </a:ext>
          </a:extLst>
        </xdr:cNvPr>
        <xdr:cNvCxnSpPr/>
      </xdr:nvCxnSpPr>
      <xdr:spPr>
        <a:xfrm flipV="1">
          <a:off x="18656300" y="1824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6" name="n_1aveValue【庁舎】&#10;一人当たり面積">
          <a:extLst>
            <a:ext uri="{FF2B5EF4-FFF2-40B4-BE49-F238E27FC236}">
              <a16:creationId xmlns:a16="http://schemas.microsoft.com/office/drawing/2014/main" id="{8538C210-BF5C-4366-903A-D8D2CC021A0D}"/>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7" name="n_2aveValue【庁舎】&#10;一人当たり面積">
          <a:extLst>
            <a:ext uri="{FF2B5EF4-FFF2-40B4-BE49-F238E27FC236}">
              <a16:creationId xmlns:a16="http://schemas.microsoft.com/office/drawing/2014/main" id="{DCA20F9F-7A62-4474-B862-E6B44C4C41BF}"/>
            </a:ext>
          </a:extLst>
        </xdr:cNvPr>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8" name="n_3aveValue【庁舎】&#10;一人当たり面積">
          <a:extLst>
            <a:ext uri="{FF2B5EF4-FFF2-40B4-BE49-F238E27FC236}">
              <a16:creationId xmlns:a16="http://schemas.microsoft.com/office/drawing/2014/main" id="{75D99371-7457-4DE9-9035-757504A7DE6F}"/>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9" name="n_4aveValue【庁舎】&#10;一人当たり面積">
          <a:extLst>
            <a:ext uri="{FF2B5EF4-FFF2-40B4-BE49-F238E27FC236}">
              <a16:creationId xmlns:a16="http://schemas.microsoft.com/office/drawing/2014/main" id="{1CFCE06D-1BD1-40C8-AE2C-80C72D69B0A9}"/>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99840</xdr:rowOff>
    </xdr:from>
    <xdr:ext cx="469744" cy="259045"/>
    <xdr:sp macro="" textlink="">
      <xdr:nvSpPr>
        <xdr:cNvPr id="950" name="n_1mainValue【庁舎】&#10;一人当たり面積">
          <a:extLst>
            <a:ext uri="{FF2B5EF4-FFF2-40B4-BE49-F238E27FC236}">
              <a16:creationId xmlns:a16="http://schemas.microsoft.com/office/drawing/2014/main" id="{62F9344A-9782-48EE-B4E7-67604A21E7D4}"/>
            </a:ext>
          </a:extLst>
        </xdr:cNvPr>
        <xdr:cNvSpPr txBox="1"/>
      </xdr:nvSpPr>
      <xdr:spPr>
        <a:xfrm>
          <a:off x="210757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108983</xdr:rowOff>
    </xdr:from>
    <xdr:ext cx="469744" cy="259045"/>
    <xdr:sp macro="" textlink="">
      <xdr:nvSpPr>
        <xdr:cNvPr id="951" name="n_2mainValue【庁舎】&#10;一人当たり面積">
          <a:extLst>
            <a:ext uri="{FF2B5EF4-FFF2-40B4-BE49-F238E27FC236}">
              <a16:creationId xmlns:a16="http://schemas.microsoft.com/office/drawing/2014/main" id="{BFF39930-27C2-4473-85F2-445D9772D430}"/>
            </a:ext>
          </a:extLst>
        </xdr:cNvPr>
        <xdr:cNvSpPr txBox="1"/>
      </xdr:nvSpPr>
      <xdr:spPr>
        <a:xfrm>
          <a:off x="20199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952" name="n_3mainValue【庁舎】&#10;一人当たり面積">
          <a:extLst>
            <a:ext uri="{FF2B5EF4-FFF2-40B4-BE49-F238E27FC236}">
              <a16:creationId xmlns:a16="http://schemas.microsoft.com/office/drawing/2014/main" id="{84715AF0-FAA2-40CA-8F7B-6BA7B3578C7D}"/>
            </a:ext>
          </a:extLst>
        </xdr:cNvPr>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122699</xdr:rowOff>
    </xdr:from>
    <xdr:ext cx="469744" cy="259045"/>
    <xdr:sp macro="" textlink="">
      <xdr:nvSpPr>
        <xdr:cNvPr id="953" name="n_4mainValue【庁舎】&#10;一人当たり面積">
          <a:extLst>
            <a:ext uri="{FF2B5EF4-FFF2-40B4-BE49-F238E27FC236}">
              <a16:creationId xmlns:a16="http://schemas.microsoft.com/office/drawing/2014/main" id="{647674F1-0135-43D2-8434-62B875A3F0AB}"/>
            </a:ext>
          </a:extLst>
        </xdr:cNvPr>
        <xdr:cNvSpPr txBox="1"/>
      </xdr:nvSpPr>
      <xdr:spPr>
        <a:xfrm>
          <a:off x="184214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918520F2-C049-476C-A235-021C2EDD7C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3E87CD3A-9FB3-4766-B4BD-8AD3ADC09B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F6E97590-1762-4FE3-B1AC-7DA6BCC18D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消防施設については、令和元年度に急激に数値が低下している。これは、令和元年度に「防災拠点施設」が完成したためである。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当市の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公共施設面積は、福祉施設、一般廃棄物処理施設を除いて全国、愛媛県、類似団体平均を下回っている。これは当市が平成の大合併の際に小規模な合併に留まったことに起因していると思われる。今後は全国的に公共施設の統廃合が進むことが予想されることから、当市においても現状では平均値より少なくなっているものの、決して少ないとは言えない状況であるため、「公共施設再編計画」に基づき、老朽化した公共施設の統廃合等を検討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また、「市民会館」については有形固定資産減価償却率が高くなっており、特に、昭和</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年度建設の「市民文化センター」は、耐用年数を超過していることから施設の在り方を検討したうえで、更新等の計画的な取り組みを検討している。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115,314
113,972
234.47
53,409,897
52,168,573
1,070,670
27,874,939
51,742,544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昨年度と同じ</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であったが、類似団体内平均値が低下してきていることから、平均値との差は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となり、昨年度までより縮まった。当市の一般財源としては、住友企業群の法人税収入並びに企業の新たな設備投資により発生する償却資産税収入により、安定的な財政運営を行うことができるが、ともに景気に左右されやすく、新たな施設建設や既存施設の改修の際には、国・県からの支援の他、交付税算入率の高い起債を活用するなど、十分な情報収集等を行い、健全財政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増加した。増加の要因としては、令和３年度に地方税が見込みを上回って歳入されたことに加えて、普通交付税と臨時財政対策債が増加したことにより、経常一般財源が増加したことにより減少していたが、令和４年度には、普通交付税と臨時財政対策債がいずれも減少したことで経常一般財源が減少し、令和２年度以前の水準に戻った。今後は令和４年度並みの水準で推移する見通し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124206</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582656"/>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39133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124206</xdr:rowOff>
    </xdr:from>
    <xdr:to>
      <xdr:col>24</xdr:col>
      <xdr:colOff>12700</xdr:colOff>
      <xdr:row>61</xdr:row>
      <xdr:rowOff>124206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58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35052</xdr:rowOff>
    </xdr:from>
    <xdr:to>
      <xdr:col>23</xdr:col>
      <xdr:colOff>133350</xdr:colOff>
      <xdr:row>61</xdr:row>
      <xdr:rowOff>124206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322052"/>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35052</xdr:rowOff>
    </xdr:from>
    <xdr:to>
      <xdr:col>19</xdr:col>
      <xdr:colOff>133350</xdr:colOff>
      <xdr:row>61</xdr:row>
      <xdr:rowOff>167640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22052"/>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167640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537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80264</xdr:rowOff>
    </xdr:from>
    <xdr:to>
      <xdr:col>15</xdr:col>
      <xdr:colOff>133350</xdr:colOff>
      <xdr:row>65</xdr:row>
      <xdr:rowOff>10414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166641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1016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537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73406</xdr:rowOff>
    </xdr:from>
    <xdr:to>
      <xdr:col>23</xdr:col>
      <xdr:colOff>184150</xdr:colOff>
      <xdr:row>62</xdr:row>
      <xdr:rowOff>3556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166133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5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155702</xdr:rowOff>
    </xdr:from>
    <xdr:to>
      <xdr:col>19</xdr:col>
      <xdr:colOff>184150</xdr:colOff>
      <xdr:row>60</xdr:row>
      <xdr:rowOff>85852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96029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61993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425</a:t>
          </a:r>
          <a:r>
            <a:rPr kumimoji="1" lang="ja-JP" altLang="en-US" sz="1300">
              <a:latin typeface="ＭＳ Ｐゴシック" panose="020B0600070205080204" pitchFamily="50" charset="-128"/>
              <a:ea typeface="ＭＳ Ｐゴシック" panose="020B0600070205080204" pitchFamily="50" charset="-128"/>
            </a:rPr>
            <a:t>円増加したが、ほぼ変動がないといえる。新型コロナウイルス感染症予防ワクチン接種費の減少により物件費が減少した一方、会計年度任用職員の昇給等により人件費が増加しているため、人件費・物件費等全体としてはほぼ横ばいの結果となった。公共施設の老朽化に加え、物価上昇や賃上げ等の影響で、今後物件費や維持補修費は高止まりする可能性があるため、公共施設の総量の圧縮等を通じて、物件費や維持補修費の抑制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53491</xdr:rowOff>
    </xdr:from>
    <xdr:to>
      <xdr:col>23</xdr:col>
      <xdr:colOff>133350</xdr:colOff>
      <xdr:row>84</xdr:row>
      <xdr:rowOff>60816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55291"/>
          <a:ext cx="838200" cy="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98249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72681</xdr:rowOff>
    </xdr:from>
    <xdr:to>
      <xdr:col>19</xdr:col>
      <xdr:colOff>133350</xdr:colOff>
      <xdr:row>84</xdr:row>
      <xdr:rowOff>53491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03031"/>
          <a:ext cx="889000" cy="1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127917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99954</xdr:rowOff>
    </xdr:from>
    <xdr:to>
      <xdr:col>15</xdr:col>
      <xdr:colOff>82550</xdr:colOff>
      <xdr:row>83</xdr:row>
      <xdr:rowOff>72681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58854"/>
          <a:ext cx="8890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42956</xdr:rowOff>
    </xdr:from>
    <xdr:to>
      <xdr:col>11</xdr:col>
      <xdr:colOff>31750</xdr:colOff>
      <xdr:row>82</xdr:row>
      <xdr:rowOff>99954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01856"/>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42625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10016</xdr:rowOff>
    </xdr:from>
    <xdr:to>
      <xdr:col>23</xdr:col>
      <xdr:colOff>184150</xdr:colOff>
      <xdr:row>84</xdr:row>
      <xdr:rowOff>111616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153543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2691</xdr:rowOff>
    </xdr:from>
    <xdr:to>
      <xdr:col>19</xdr:col>
      <xdr:colOff>184150</xdr:colOff>
      <xdr:row>84</xdr:row>
      <xdr:rowOff>104291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89068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90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21881</xdr:rowOff>
    </xdr:from>
    <xdr:to>
      <xdr:col>15</xdr:col>
      <xdr:colOff>133350</xdr:colOff>
      <xdr:row>83</xdr:row>
      <xdr:rowOff>123481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108258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3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49154</xdr:rowOff>
    </xdr:from>
    <xdr:to>
      <xdr:col>11</xdr:col>
      <xdr:colOff>82550</xdr:colOff>
      <xdr:row>82</xdr:row>
      <xdr:rowOff>150754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135531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9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163606</xdr:rowOff>
    </xdr:from>
    <xdr:to>
      <xdr:col>7</xdr:col>
      <xdr:colOff>31750</xdr:colOff>
      <xdr:row>82</xdr:row>
      <xdr:rowOff>93756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78533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3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低くなり、類似団体平均をやや下回ったが、全国市平均を上回っているため、民間給与水準や他自治体等の動向にも注視しながら、引続き市民の理解を得られる給与水準となるよう努める。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87</xdr:row>
      <xdr:rowOff>30691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2619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30691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161925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30691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47218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増加した。類似団体の平均値をわずかに上回るが、ほぼ平均値で推移している。全国平均、愛媛県平均との比較では共に下回っている。今後も定員管理の適正な推進や管理経費の圧縮に努め、現水準の維持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133169</xdr:rowOff>
    </xdr:from>
    <xdr:to>
      <xdr:col>81</xdr:col>
      <xdr:colOff>44450</xdr:colOff>
      <xdr:row>61</xdr:row>
      <xdr:rowOff>136616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161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67871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54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109038</xdr:rowOff>
    </xdr:from>
    <xdr:to>
      <xdr:col>77</xdr:col>
      <xdr:colOff>44450</xdr:colOff>
      <xdr:row>61</xdr:row>
      <xdr:rowOff>133169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74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152780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74567</xdr:rowOff>
    </xdr:from>
    <xdr:to>
      <xdr:col>72</xdr:col>
      <xdr:colOff>203200</xdr:colOff>
      <xdr:row>61</xdr:row>
      <xdr:rowOff>109038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3301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70049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43543</xdr:rowOff>
    </xdr:from>
    <xdr:to>
      <xdr:col>68</xdr:col>
      <xdr:colOff>152400</xdr:colOff>
      <xdr:row>61</xdr:row>
      <xdr:rowOff>74567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019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57893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82369</xdr:rowOff>
    </xdr:from>
    <xdr:to>
      <xdr:col>77</xdr:col>
      <xdr:colOff>95250</xdr:colOff>
      <xdr:row>62</xdr:row>
      <xdr:rowOff>12519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58238</xdr:rowOff>
    </xdr:from>
    <xdr:to>
      <xdr:col>73</xdr:col>
      <xdr:colOff>44450</xdr:colOff>
      <xdr:row>61</xdr:row>
      <xdr:rowOff>159838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144615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23767</xdr:rowOff>
    </xdr:from>
    <xdr:to>
      <xdr:col>68</xdr:col>
      <xdr:colOff>203200</xdr:colOff>
      <xdr:row>61</xdr:row>
      <xdr:rowOff>125367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110144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164193</xdr:rowOff>
    </xdr:from>
    <xdr:to>
      <xdr:col>64</xdr:col>
      <xdr:colOff>152400</xdr:colOff>
      <xdr:row>61</xdr:row>
      <xdr:rowOff>94343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79120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ポイント上昇した。小中学校空調整備事業等の平成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同意債の元金償還開始による分子の増加や、都市計画税充当可能額が減少したことで、分子から控除される特定財源が減少したこと等による。今後も西部学校給食センター建設事業の起債の元金償還開始等により、上昇することが見込ま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51505</xdr:rowOff>
    </xdr:from>
    <xdr:to>
      <xdr:col>81</xdr:col>
      <xdr:colOff>44450</xdr:colOff>
      <xdr:row>37</xdr:row>
      <xdr:rowOff>131939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39515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24695</xdr:rowOff>
    </xdr:from>
    <xdr:to>
      <xdr:col>77</xdr:col>
      <xdr:colOff>44450</xdr:colOff>
      <xdr:row>37</xdr:row>
      <xdr:rowOff>51505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3683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24695</xdr:rowOff>
    </xdr:from>
    <xdr:to>
      <xdr:col>72</xdr:col>
      <xdr:colOff>203200</xdr:colOff>
      <xdr:row>37</xdr:row>
      <xdr:rowOff>38100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3683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118533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3817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81139</xdr:rowOff>
    </xdr:from>
    <xdr:to>
      <xdr:col>81</xdr:col>
      <xdr:colOff>95250</xdr:colOff>
      <xdr:row>38</xdr:row>
      <xdr:rowOff>11289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97666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2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705</xdr:rowOff>
    </xdr:from>
    <xdr:to>
      <xdr:col>77</xdr:col>
      <xdr:colOff>95250</xdr:colOff>
      <xdr:row>37</xdr:row>
      <xdr:rowOff>102305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112482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11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145345</xdr:rowOff>
    </xdr:from>
    <xdr:to>
      <xdr:col>73</xdr:col>
      <xdr:colOff>44450</xdr:colOff>
      <xdr:row>37</xdr:row>
      <xdr:rowOff>75495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85672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小中学校空調整備事業等の平成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年度同意債の元金償還開始で元利償還金が増加したことによる地方債の現在高の減少や、都市計画税収等充当可能特定歳入の増加により、分子が減少したことで、将来負担比率が低下した。</a:t>
          </a:r>
        </a:p>
        <a:p>
          <a:r>
            <a:rPr kumimoji="1" lang="ja-JP" altLang="en-US" sz="1300">
              <a:latin typeface="ＭＳ Ｐゴシック" panose="020B0600070205080204" pitchFamily="50" charset="-128"/>
              <a:ea typeface="ＭＳ Ｐゴシック" panose="020B0600070205080204" pitchFamily="50" charset="-128"/>
            </a:rPr>
            <a:t>　令和６年度には西部学校給食センターの完成を控えており、令和４年度は抑制されていた起債借入額は増加する見込みである。普通建設事業において地方債に依存しすぎず、特定財源を最大限活用することで将来負担比率の抑制を図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29351</xdr:rowOff>
    </xdr:from>
    <xdr:to>
      <xdr:col>81</xdr:col>
      <xdr:colOff>44450</xdr:colOff>
      <xdr:row>14</xdr:row>
      <xdr:rowOff>139277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29651"/>
          <a:ext cx="8382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139277</xdr:rowOff>
    </xdr:from>
    <xdr:to>
      <xdr:col>77</xdr:col>
      <xdr:colOff>44450</xdr:colOff>
      <xdr:row>15</xdr:row>
      <xdr:rowOff>92498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3957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158044</xdr:rowOff>
    </xdr:from>
    <xdr:to>
      <xdr:col>72</xdr:col>
      <xdr:colOff>203200</xdr:colOff>
      <xdr:row>15</xdr:row>
      <xdr:rowOff>92498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558344"/>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170109</xdr:rowOff>
    </xdr:from>
    <xdr:to>
      <xdr:col>73</xdr:col>
      <xdr:colOff>44450</xdr:colOff>
      <xdr:row>14</xdr:row>
      <xdr:rowOff>100259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34713</xdr:rowOff>
    </xdr:from>
    <xdr:to>
      <xdr:col>68</xdr:col>
      <xdr:colOff>152400</xdr:colOff>
      <xdr:row>14</xdr:row>
      <xdr:rowOff>158044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435013"/>
          <a:ext cx="88900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97719</xdr:rowOff>
    </xdr:from>
    <xdr:to>
      <xdr:col>68</xdr:col>
      <xdr:colOff>203200</xdr:colOff>
      <xdr:row>14</xdr:row>
      <xdr:rowOff>27869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150001</xdr:rowOff>
    </xdr:from>
    <xdr:to>
      <xdr:col>81</xdr:col>
      <xdr:colOff>95250</xdr:colOff>
      <xdr:row>14</xdr:row>
      <xdr:rowOff>80151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3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122078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5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88477</xdr:rowOff>
    </xdr:from>
    <xdr:to>
      <xdr:col>77</xdr:col>
      <xdr:colOff>95250</xdr:colOff>
      <xdr:row>15</xdr:row>
      <xdr:rowOff>18627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3404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575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41698</xdr:rowOff>
    </xdr:from>
    <xdr:to>
      <xdr:col>73</xdr:col>
      <xdr:colOff>44450</xdr:colOff>
      <xdr:row>15</xdr:row>
      <xdr:rowOff>143298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128075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9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107244</xdr:rowOff>
    </xdr:from>
    <xdr:to>
      <xdr:col>68</xdr:col>
      <xdr:colOff>203200</xdr:colOff>
      <xdr:row>15</xdr:row>
      <xdr:rowOff>37394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5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22171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59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155363</xdr:rowOff>
    </xdr:from>
    <xdr:to>
      <xdr:col>64</xdr:col>
      <xdr:colOff>152400</xdr:colOff>
      <xdr:row>14</xdr:row>
      <xdr:rowOff>85513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70290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47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115,314
113,972
234.47
53,409,897
52,168,573
1,070,670
27,874,939
51,742,544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ポイント上昇した。会計年度任用職員の昇給等により、分子である人件費の経常一般財源充当額として約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％程増加となっていることと、分母である経常一般財源の全体額が昨年度と比較して約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％減少していることによる。</a:t>
          </a:r>
        </a:p>
        <a:p>
          <a:r>
            <a:rPr kumimoji="1" lang="ja-JP" altLang="en-US" sz="1300">
              <a:latin typeface="ＭＳ Ｐゴシック" panose="020B0600070205080204" pitchFamily="50" charset="-128"/>
              <a:ea typeface="ＭＳ Ｐゴシック" panose="020B0600070205080204" pitchFamily="50" charset="-128"/>
            </a:rPr>
            <a:t>　例年、類似団体平均を上回っているのに加えて、令和４年度は全国平均と同水準であることから、今後も業務の効率化を図り、適正な定員管理に努める。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38</xdr:row>
      <xdr:rowOff>114300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38</xdr:row>
      <xdr:rowOff>139700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754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44450</xdr:rowOff>
    </xdr:from>
    <xdr:to>
      <xdr:col>15</xdr:col>
      <xdr:colOff>98425</xdr:colOff>
      <xdr:row>38</xdr:row>
      <xdr:rowOff>139700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8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44450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8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63500</xdr:rowOff>
    </xdr:from>
    <xdr:to>
      <xdr:col>24</xdr:col>
      <xdr:colOff>76200</xdr:colOff>
      <xdr:row>38</xdr:row>
      <xdr:rowOff>165100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88900</xdr:rowOff>
    </xdr:from>
    <xdr:to>
      <xdr:col>15</xdr:col>
      <xdr:colOff>149225</xdr:colOff>
      <xdr:row>39</xdr:row>
      <xdr:rowOff>19050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165100</xdr:rowOff>
    </xdr:from>
    <xdr:to>
      <xdr:col>11</xdr:col>
      <xdr:colOff>60325</xdr:colOff>
      <xdr:row>37</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類似団体平均、全国平均、愛媛県平均全てを下回っている。また、昨年度と比較して、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ポイント上昇した。経常一般財源充当額は約</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％減少しているが、分母である経常一般財源の全体額の減少による上昇となっている。今後も公共施設の再編を通じた維持管理経費の圧縮による、経常経費の削減に努める。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143329</xdr:rowOff>
    </xdr:from>
    <xdr:to>
      <xdr:col>82</xdr:col>
      <xdr:colOff>107950</xdr:colOff>
      <xdr:row>13</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20072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135363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3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143329</xdr:rowOff>
    </xdr:from>
    <xdr:to>
      <xdr:col>78</xdr:col>
      <xdr:colOff>69850</xdr:colOff>
      <xdr:row>13</xdr:row>
      <xdr:rowOff>113393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2007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119034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1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4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34670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29029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74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92529</xdr:rowOff>
    </xdr:from>
    <xdr:to>
      <xdr:col>78</xdr:col>
      <xdr:colOff>120650</xdr:colOff>
      <xdr:row>13</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32856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918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62593</xdr:rowOff>
    </xdr:from>
    <xdr:to>
      <xdr:col>74</xdr:col>
      <xdr:colOff>31750</xdr:colOff>
      <xdr:row>13</xdr:row>
      <xdr:rowOff>164193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2920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ポイント上昇した。経常一般財源充当額は約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％減少しているが、分母である経常一般財源の全体額の減少による上昇となっている。類似団体平均、全国平均、愛媛県平均の全てにおいて下回っている。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56</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538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104140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ポイント上昇した。類似団体平均、全国平均、愛媛県平均を下回っている。その他の内、投資及び出資金について、公共下水道事業会計への繰出金が増加したことが要因である。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95250</xdr:rowOff>
    </xdr:from>
    <xdr:to>
      <xdr:col>82</xdr:col>
      <xdr:colOff>107950</xdr:colOff>
      <xdr:row>56</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25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95250</xdr:rowOff>
    </xdr:from>
    <xdr:to>
      <xdr:col>78</xdr:col>
      <xdr:colOff>69850</xdr:colOff>
      <xdr:row>56</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25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76200</xdr:rowOff>
    </xdr:from>
    <xdr:to>
      <xdr:col>73</xdr:col>
      <xdr:colOff>180975</xdr:colOff>
      <xdr:row>56</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77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76200</xdr:rowOff>
    </xdr:from>
    <xdr:to>
      <xdr:col>69</xdr:col>
      <xdr:colOff>92075</xdr:colOff>
      <xdr:row>59</xdr:row>
      <xdr:rowOff>158750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774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44450</xdr:rowOff>
    </xdr:from>
    <xdr:to>
      <xdr:col>78</xdr:col>
      <xdr:colOff>120650</xdr:colOff>
      <xdr:row>55</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25400</xdr:rowOff>
    </xdr:from>
    <xdr:to>
      <xdr:col>69</xdr:col>
      <xdr:colOff>142875</xdr:colOff>
      <xdr:row>56</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ポイント低下している。国庫支出金等過年度分返還金等の減少により、分子である経常一般財源充当額が減少したことによる。前年度と同様に類似団体平均、全国平均、愛媛県平均を大幅に下回っている。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39</xdr:row>
      <xdr:rowOff>92710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4296"/>
          <a:ext cx="0" cy="8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791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7129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79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065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065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35052</xdr:rowOff>
    </xdr:from>
    <xdr:to>
      <xdr:col>74</xdr:col>
      <xdr:colOff>31750</xdr:colOff>
      <xdr:row>36</xdr:row>
      <xdr:rowOff>136652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35</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78256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169926</xdr:rowOff>
    </xdr:from>
    <xdr:to>
      <xdr:col>69</xdr:col>
      <xdr:colOff>142875</xdr:colOff>
      <xdr:row>36</xdr:row>
      <xdr:rowOff>100076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84853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7637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73914</xdr:rowOff>
    </xdr:from>
    <xdr:to>
      <xdr:col>65</xdr:col>
      <xdr:colOff>53975</xdr:colOff>
      <xdr:row>34</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小中学校空調整備事業の元金償還開始等による。類似団体平均を上回っているが、全国平均、愛媛県平均は下回っている。新市民文化センター建設等の今後の大型プロジェクトの進捗を見据えながら、公債費に対する負担割合が著しく増加しないよう、計画的な借入を行う。</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123189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029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0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85089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63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経常収支比率自体が低いことから、公債費を除いた経常収支比率も類似団体内平均を大幅に下回っている。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120142</xdr:rowOff>
    </xdr:from>
    <xdr:to>
      <xdr:col>82</xdr:col>
      <xdr:colOff>107950</xdr:colOff>
      <xdr:row>74</xdr:row>
      <xdr:rowOff>122428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6359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120142</xdr:rowOff>
    </xdr:from>
    <xdr:to>
      <xdr:col>78</xdr:col>
      <xdr:colOff>69850</xdr:colOff>
      <xdr:row>75</xdr:row>
      <xdr:rowOff>28702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63599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75</xdr:row>
      <xdr:rowOff>28702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051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75</xdr:row>
      <xdr:rowOff>14986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051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71628</xdr:rowOff>
    </xdr:from>
    <xdr:to>
      <xdr:col>82</xdr:col>
      <xdr:colOff>158750</xdr:colOff>
      <xdr:row>75</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151655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6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69342</xdr:rowOff>
    </xdr:from>
    <xdr:to>
      <xdr:col>78</xdr:col>
      <xdr:colOff>120650</xdr:colOff>
      <xdr:row>73</xdr:row>
      <xdr:rowOff>170942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9669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35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7383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21901</xdr:rowOff>
    </xdr:from>
    <xdr:to>
      <xdr:col>29</xdr:col>
      <xdr:colOff>127000</xdr:colOff>
      <xdr:row>17</xdr:row>
      <xdr:rowOff>48019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4176"/>
          <a:ext cx="647700" cy="2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110158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48019</xdr:rowOff>
    </xdr:from>
    <xdr:to>
      <xdr:col>26</xdr:col>
      <xdr:colOff>50800</xdr:colOff>
      <xdr:row>17</xdr:row>
      <xdr:rowOff>71450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0294"/>
          <a:ext cx="698500" cy="23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43483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6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71450</xdr:rowOff>
    </xdr:from>
    <xdr:to>
      <xdr:col>22</xdr:col>
      <xdr:colOff>114300</xdr:colOff>
      <xdr:row>17</xdr:row>
      <xdr:rowOff>96234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3725"/>
          <a:ext cx="698500" cy="2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104233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69374</xdr:rowOff>
    </xdr:from>
    <xdr:to>
      <xdr:col>18</xdr:col>
      <xdr:colOff>177800</xdr:colOff>
      <xdr:row>17</xdr:row>
      <xdr:rowOff>96234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31649"/>
          <a:ext cx="698500" cy="26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125341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139317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142551</xdr:rowOff>
    </xdr:from>
    <xdr:to>
      <xdr:col>29</xdr:col>
      <xdr:colOff>177800</xdr:colOff>
      <xdr:row>17</xdr:row>
      <xdr:rowOff>72701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3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114628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168669</xdr:rowOff>
    </xdr:from>
    <xdr:to>
      <xdr:col>26</xdr:col>
      <xdr:colOff>101600</xdr:colOff>
      <xdr:row>17</xdr:row>
      <xdr:rowOff>98819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83596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5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20650</xdr:rowOff>
    </xdr:from>
    <xdr:to>
      <xdr:col>22</xdr:col>
      <xdr:colOff>165100</xdr:colOff>
      <xdr:row>17</xdr:row>
      <xdr:rowOff>122250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107027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45434</xdr:rowOff>
    </xdr:from>
    <xdr:to>
      <xdr:col>19</xdr:col>
      <xdr:colOff>38100</xdr:colOff>
      <xdr:row>17</xdr:row>
      <xdr:rowOff>147034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131811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18574</xdr:rowOff>
    </xdr:from>
    <xdr:to>
      <xdr:col>15</xdr:col>
      <xdr:colOff>101600</xdr:colOff>
      <xdr:row>17</xdr:row>
      <xdr:rowOff>120174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130351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69713</xdr:rowOff>
    </xdr:from>
    <xdr:to>
      <xdr:col>29</xdr:col>
      <xdr:colOff>127000</xdr:colOff>
      <xdr:row>37</xdr:row>
      <xdr:rowOff>153975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94413"/>
          <a:ext cx="647700" cy="8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158335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153975</xdr:rowOff>
    </xdr:from>
    <xdr:to>
      <xdr:col>26</xdr:col>
      <xdr:colOff>50800</xdr:colOff>
      <xdr:row>37</xdr:row>
      <xdr:rowOff>217525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78675"/>
          <a:ext cx="698500" cy="63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96628</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6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217525</xdr:rowOff>
    </xdr:from>
    <xdr:to>
      <xdr:col>22</xdr:col>
      <xdr:colOff>114300</xdr:colOff>
      <xdr:row>37</xdr:row>
      <xdr:rowOff>235128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42225"/>
          <a:ext cx="698500" cy="17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129227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235128</xdr:rowOff>
    </xdr:from>
    <xdr:to>
      <xdr:col>18</xdr:col>
      <xdr:colOff>177800</xdr:colOff>
      <xdr:row>37</xdr:row>
      <xdr:rowOff>241346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359828"/>
          <a:ext cx="698500" cy="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18913</xdr:rowOff>
    </xdr:from>
    <xdr:to>
      <xdr:col>29</xdr:col>
      <xdr:colOff>177800</xdr:colOff>
      <xdr:row>37</xdr:row>
      <xdr:rowOff>120513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4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162440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1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103175</xdr:rowOff>
    </xdr:from>
    <xdr:to>
      <xdr:col>26</xdr:col>
      <xdr:colOff>101600</xdr:colOff>
      <xdr:row>37</xdr:row>
      <xdr:rowOff>204775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27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189552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1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166725</xdr:rowOff>
    </xdr:from>
    <xdr:to>
      <xdr:col>22</xdr:col>
      <xdr:colOff>165100</xdr:colOff>
      <xdr:row>37</xdr:row>
      <xdr:rowOff>268325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253102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7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184328</xdr:rowOff>
    </xdr:from>
    <xdr:to>
      <xdr:col>19</xdr:col>
      <xdr:colOff>38100</xdr:colOff>
      <xdr:row>37</xdr:row>
      <xdr:rowOff>285928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09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270705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9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190546</xdr:rowOff>
    </xdr:from>
    <xdr:to>
      <xdr:col>15</xdr:col>
      <xdr:colOff>101600</xdr:colOff>
      <xdr:row>37</xdr:row>
      <xdr:rowOff>292146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15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276923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0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115,314
113,972
234.47
53,409,897
52,168,573
1,070,670
27,874,939
51,742,544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42393</xdr:rowOff>
    </xdr:from>
    <xdr:to>
      <xdr:col>24</xdr:col>
      <xdr:colOff>62865</xdr:colOff>
      <xdr:row>39</xdr:row>
      <xdr:rowOff>38430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5893"/>
          <a:ext cx="1270" cy="153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42257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38430</xdr:rowOff>
    </xdr:from>
    <xdr:to>
      <xdr:col>24</xdr:col>
      <xdr:colOff>152400</xdr:colOff>
      <xdr:row>39</xdr:row>
      <xdr:rowOff>38430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160520</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42393</xdr:rowOff>
    </xdr:from>
    <xdr:to>
      <xdr:col>24</xdr:col>
      <xdr:colOff>152400</xdr:colOff>
      <xdr:row>30</xdr:row>
      <xdr:rowOff>42393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2616</xdr:rowOff>
    </xdr:from>
    <xdr:to>
      <xdr:col>24</xdr:col>
      <xdr:colOff>63500</xdr:colOff>
      <xdr:row>34</xdr:row>
      <xdr:rowOff>59690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1916"/>
          <a:ext cx="8382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38866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60439</xdr:rowOff>
    </xdr:from>
    <xdr:to>
      <xdr:col>24</xdr:col>
      <xdr:colOff>114300</xdr:colOff>
      <xdr:row>35</xdr:row>
      <xdr:rowOff>162039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59690</xdr:rowOff>
    </xdr:from>
    <xdr:to>
      <xdr:col>19</xdr:col>
      <xdr:colOff>177800</xdr:colOff>
      <xdr:row>34</xdr:row>
      <xdr:rowOff>109677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88990"/>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61049</xdr:rowOff>
    </xdr:from>
    <xdr:to>
      <xdr:col>20</xdr:col>
      <xdr:colOff>38100</xdr:colOff>
      <xdr:row>35</xdr:row>
      <xdr:rowOff>162649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153776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109677</xdr:rowOff>
    </xdr:from>
    <xdr:to>
      <xdr:col>15</xdr:col>
      <xdr:colOff>50800</xdr:colOff>
      <xdr:row>36</xdr:row>
      <xdr:rowOff>6502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8977"/>
          <a:ext cx="889000" cy="2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171005</xdr:rowOff>
    </xdr:from>
    <xdr:to>
      <xdr:col>15</xdr:col>
      <xdr:colOff>101600</xdr:colOff>
      <xdr:row>36</xdr:row>
      <xdr:rowOff>101155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92282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146063</xdr:rowOff>
    </xdr:from>
    <xdr:to>
      <xdr:col>10</xdr:col>
      <xdr:colOff>114300</xdr:colOff>
      <xdr:row>36</xdr:row>
      <xdr:rowOff>6502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46813"/>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82309</xdr:rowOff>
    </xdr:from>
    <xdr:to>
      <xdr:col>10</xdr:col>
      <xdr:colOff>165100</xdr:colOff>
      <xdr:row>38</xdr:row>
      <xdr:rowOff>12458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106464</xdr:rowOff>
    </xdr:from>
    <xdr:to>
      <xdr:col>6</xdr:col>
      <xdr:colOff>38100</xdr:colOff>
      <xdr:row>38</xdr:row>
      <xdr:rowOff>36614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27741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123266</xdr:rowOff>
    </xdr:from>
    <xdr:to>
      <xdr:col>24</xdr:col>
      <xdr:colOff>114300</xdr:colOff>
      <xdr:row>34</xdr:row>
      <xdr:rowOff>53416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146143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xdr:rowOff>
    </xdr:from>
    <xdr:to>
      <xdr:col>20</xdr:col>
      <xdr:colOff>38100</xdr:colOff>
      <xdr:row>34</xdr:row>
      <xdr:rowOff>110490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127017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58877</xdr:rowOff>
    </xdr:from>
    <xdr:to>
      <xdr:col>15</xdr:col>
      <xdr:colOff>101600</xdr:colOff>
      <xdr:row>34</xdr:row>
      <xdr:rowOff>160477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5554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6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127152</xdr:rowOff>
    </xdr:from>
    <xdr:to>
      <xdr:col>10</xdr:col>
      <xdr:colOff>165100</xdr:colOff>
      <xdr:row>36</xdr:row>
      <xdr:rowOff>57302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73829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0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95263</xdr:rowOff>
    </xdr:from>
    <xdr:to>
      <xdr:col>6</xdr:col>
      <xdr:colOff>38100</xdr:colOff>
      <xdr:row>36</xdr:row>
      <xdr:rowOff>25413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41940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7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100936</xdr:rowOff>
    </xdr:from>
    <xdr:to>
      <xdr:col>24</xdr:col>
      <xdr:colOff>63500</xdr:colOff>
      <xdr:row>55</xdr:row>
      <xdr:rowOff>117134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30686"/>
          <a:ext cx="8382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149689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7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100936</xdr:rowOff>
    </xdr:from>
    <xdr:to>
      <xdr:col>19</xdr:col>
      <xdr:colOff>177800</xdr:colOff>
      <xdr:row>57</xdr:row>
      <xdr:rowOff>25204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30686"/>
          <a:ext cx="889000" cy="26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34899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0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25204</xdr:rowOff>
    </xdr:from>
    <xdr:to>
      <xdr:col>15</xdr:col>
      <xdr:colOff>50800</xdr:colOff>
      <xdr:row>57</xdr:row>
      <xdr:rowOff>148844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97854"/>
          <a:ext cx="889000" cy="12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94713</xdr:rowOff>
    </xdr:from>
    <xdr:to>
      <xdr:col>15</xdr:col>
      <xdr:colOff>101600</xdr:colOff>
      <xdr:row>58</xdr:row>
      <xdr:rowOff>24863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6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148844</xdr:rowOff>
    </xdr:from>
    <xdr:to>
      <xdr:col>10</xdr:col>
      <xdr:colOff>114300</xdr:colOff>
      <xdr:row>58</xdr:row>
      <xdr:rowOff>84085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1494"/>
          <a:ext cx="889000" cy="10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95431</xdr:rowOff>
    </xdr:from>
    <xdr:to>
      <xdr:col>10</xdr:col>
      <xdr:colOff>165100</xdr:colOff>
      <xdr:row>58</xdr:row>
      <xdr:rowOff>25581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42108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20124</xdr:rowOff>
    </xdr:from>
    <xdr:to>
      <xdr:col>6</xdr:col>
      <xdr:colOff>38100</xdr:colOff>
      <xdr:row>58</xdr:row>
      <xdr:rowOff>121724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138251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66334</xdr:rowOff>
    </xdr:from>
    <xdr:to>
      <xdr:col>24</xdr:col>
      <xdr:colOff>114300</xdr:colOff>
      <xdr:row>55</xdr:row>
      <xdr:rowOff>167934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89211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4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50136</xdr:rowOff>
    </xdr:from>
    <xdr:to>
      <xdr:col>20</xdr:col>
      <xdr:colOff>38100</xdr:colOff>
      <xdr:row>55</xdr:row>
      <xdr:rowOff>151736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168263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5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145854</xdr:rowOff>
    </xdr:from>
    <xdr:to>
      <xdr:col>15</xdr:col>
      <xdr:colOff>101600</xdr:colOff>
      <xdr:row>57</xdr:row>
      <xdr:rowOff>76004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92531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2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98044</xdr:rowOff>
    </xdr:from>
    <xdr:to>
      <xdr:col>10</xdr:col>
      <xdr:colOff>165100</xdr:colOff>
      <xdr:row>58</xdr:row>
      <xdr:rowOff>28194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19321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33285</xdr:rowOff>
    </xdr:from>
    <xdr:to>
      <xdr:col>6</xdr:col>
      <xdr:colOff>38100</xdr:colOff>
      <xdr:row>58</xdr:row>
      <xdr:rowOff>134885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126012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7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132207</xdr:rowOff>
    </xdr:from>
    <xdr:to>
      <xdr:col>24</xdr:col>
      <xdr:colOff>63500</xdr:colOff>
      <xdr:row>76</xdr:row>
      <xdr:rowOff>133223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62407"/>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101617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8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57531</xdr:rowOff>
    </xdr:from>
    <xdr:to>
      <xdr:col>19</xdr:col>
      <xdr:colOff>177800</xdr:colOff>
      <xdr:row>76</xdr:row>
      <xdr:rowOff>133223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087731"/>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34053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57531</xdr:rowOff>
    </xdr:from>
    <xdr:to>
      <xdr:col>15</xdr:col>
      <xdr:colOff>50800</xdr:colOff>
      <xdr:row>76</xdr:row>
      <xdr:rowOff>90170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87731"/>
          <a:ext cx="8890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95394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86488</xdr:rowOff>
    </xdr:from>
    <xdr:to>
      <xdr:col>10</xdr:col>
      <xdr:colOff>114300</xdr:colOff>
      <xdr:row>76</xdr:row>
      <xdr:rowOff>90170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116688"/>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103141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86377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7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81407</xdr:rowOff>
    </xdr:from>
    <xdr:to>
      <xdr:col>24</xdr:col>
      <xdr:colOff>114300</xdr:colOff>
      <xdr:row>77</xdr:row>
      <xdr:rowOff>11557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1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59834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9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82423</xdr:rowOff>
    </xdr:from>
    <xdr:to>
      <xdr:col>20</xdr:col>
      <xdr:colOff>38100</xdr:colOff>
      <xdr:row>77</xdr:row>
      <xdr:rowOff>12573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3700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6731</xdr:rowOff>
    </xdr:from>
    <xdr:to>
      <xdr:col>15</xdr:col>
      <xdr:colOff>101600</xdr:colOff>
      <xdr:row>76</xdr:row>
      <xdr:rowOff>108331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99458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2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39370</xdr:rowOff>
    </xdr:from>
    <xdr:to>
      <xdr:col>10</xdr:col>
      <xdr:colOff>165100</xdr:colOff>
      <xdr:row>76</xdr:row>
      <xdr:rowOff>140970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132097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35688</xdr:rowOff>
    </xdr:from>
    <xdr:to>
      <xdr:col>6</xdr:col>
      <xdr:colOff>38100</xdr:colOff>
      <xdr:row>76</xdr:row>
      <xdr:rowOff>137288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128415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5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149563</xdr:rowOff>
    </xdr:from>
    <xdr:to>
      <xdr:col>24</xdr:col>
      <xdr:colOff>62865</xdr:colOff>
      <xdr:row>99</xdr:row>
      <xdr:rowOff>9203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751513"/>
          <a:ext cx="1270" cy="12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13030</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9203</xdr:rowOff>
    </xdr:from>
    <xdr:to>
      <xdr:col>24</xdr:col>
      <xdr:colOff>152400</xdr:colOff>
      <xdr:row>99</xdr:row>
      <xdr:rowOff>9203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82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96240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52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149563</xdr:rowOff>
    </xdr:from>
    <xdr:to>
      <xdr:col>24</xdr:col>
      <xdr:colOff>152400</xdr:colOff>
      <xdr:row>91</xdr:row>
      <xdr:rowOff>149563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75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51068</xdr:rowOff>
    </xdr:from>
    <xdr:to>
      <xdr:col>24</xdr:col>
      <xdr:colOff>63500</xdr:colOff>
      <xdr:row>92</xdr:row>
      <xdr:rowOff>133528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481568"/>
          <a:ext cx="838200" cy="42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45283</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3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66856</xdr:rowOff>
    </xdr:from>
    <xdr:to>
      <xdr:col>24</xdr:col>
      <xdr:colOff>114300</xdr:colOff>
      <xdr:row>95</xdr:row>
      <xdr:rowOff>168456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51068</xdr:rowOff>
    </xdr:from>
    <xdr:to>
      <xdr:col>19</xdr:col>
      <xdr:colOff>177800</xdr:colOff>
      <xdr:row>94</xdr:row>
      <xdr:rowOff>131894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481568"/>
          <a:ext cx="889000" cy="76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11633</xdr:rowOff>
    </xdr:from>
    <xdr:to>
      <xdr:col>20</xdr:col>
      <xdr:colOff>38100</xdr:colOff>
      <xdr:row>93</xdr:row>
      <xdr:rowOff>113233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104360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131894</xdr:rowOff>
    </xdr:from>
    <xdr:to>
      <xdr:col>15</xdr:col>
      <xdr:colOff>50800</xdr:colOff>
      <xdr:row>95</xdr:row>
      <xdr:rowOff>69160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48194"/>
          <a:ext cx="889000" cy="10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96084</xdr:rowOff>
    </xdr:from>
    <xdr:to>
      <xdr:col>15</xdr:col>
      <xdr:colOff>101600</xdr:colOff>
      <xdr:row>98</xdr:row>
      <xdr:rowOff>26234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17361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69160</xdr:rowOff>
    </xdr:from>
    <xdr:to>
      <xdr:col>10</xdr:col>
      <xdr:colOff>114300</xdr:colOff>
      <xdr:row>96</xdr:row>
      <xdr:rowOff>47444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56910"/>
          <a:ext cx="889000" cy="14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49809</xdr:rowOff>
    </xdr:from>
    <xdr:to>
      <xdr:col>10</xdr:col>
      <xdr:colOff>165100</xdr:colOff>
      <xdr:row>98</xdr:row>
      <xdr:rowOff>151409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142536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55166</xdr:rowOff>
    </xdr:from>
    <xdr:to>
      <xdr:col>6</xdr:col>
      <xdr:colOff>38100</xdr:colOff>
      <xdr:row>99</xdr:row>
      <xdr:rowOff>156766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702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147893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712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82728</xdr:rowOff>
    </xdr:from>
    <xdr:to>
      <xdr:col>24</xdr:col>
      <xdr:colOff>114300</xdr:colOff>
      <xdr:row>93</xdr:row>
      <xdr:rowOff>12878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8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105605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0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268</xdr:rowOff>
    </xdr:from>
    <xdr:to>
      <xdr:col>20</xdr:col>
      <xdr:colOff>38100</xdr:colOff>
      <xdr:row>90</xdr:row>
      <xdr:rowOff>101868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4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118395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20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81094</xdr:rowOff>
    </xdr:from>
    <xdr:to>
      <xdr:col>15</xdr:col>
      <xdr:colOff>101600</xdr:colOff>
      <xdr:row>95</xdr:row>
      <xdr:rowOff>11244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27771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7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18360</xdr:rowOff>
    </xdr:from>
    <xdr:to>
      <xdr:col>10</xdr:col>
      <xdr:colOff>165100</xdr:colOff>
      <xdr:row>95</xdr:row>
      <xdr:rowOff>119960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136487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8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168094</xdr:rowOff>
    </xdr:from>
    <xdr:to>
      <xdr:col>6</xdr:col>
      <xdr:colOff>38100</xdr:colOff>
      <xdr:row>96</xdr:row>
      <xdr:rowOff>98244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114771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3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98936</xdr:rowOff>
    </xdr:from>
    <xdr:to>
      <xdr:col>55</xdr:col>
      <xdr:colOff>0</xdr:colOff>
      <xdr:row>37</xdr:row>
      <xdr:rowOff>142379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42586"/>
          <a:ext cx="838200" cy="4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38616</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44109</xdr:rowOff>
    </xdr:from>
    <xdr:to>
      <xdr:col>50</xdr:col>
      <xdr:colOff>114300</xdr:colOff>
      <xdr:row>37</xdr:row>
      <xdr:rowOff>98936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44859"/>
          <a:ext cx="889000" cy="3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44109</xdr:rowOff>
    </xdr:from>
    <xdr:to>
      <xdr:col>45</xdr:col>
      <xdr:colOff>177800</xdr:colOff>
      <xdr:row>38</xdr:row>
      <xdr:rowOff>7875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44859"/>
          <a:ext cx="889000" cy="4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32980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6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7875</xdr:rowOff>
    </xdr:from>
    <xdr:to>
      <xdr:col>41</xdr:col>
      <xdr:colOff>50800</xdr:colOff>
      <xdr:row>38</xdr:row>
      <xdr:rowOff>72958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522975"/>
          <a:ext cx="889000" cy="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21404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34594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91579</xdr:rowOff>
    </xdr:from>
    <xdr:to>
      <xdr:col>55</xdr:col>
      <xdr:colOff>50800</xdr:colOff>
      <xdr:row>38</xdr:row>
      <xdr:rowOff>21729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6506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48136</xdr:rowOff>
    </xdr:from>
    <xdr:to>
      <xdr:col>50</xdr:col>
      <xdr:colOff>165100</xdr:colOff>
      <xdr:row>37</xdr:row>
      <xdr:rowOff>149736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9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140863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8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164759</xdr:rowOff>
    </xdr:from>
    <xdr:to>
      <xdr:col>46</xdr:col>
      <xdr:colOff>38100</xdr:colOff>
      <xdr:row>35</xdr:row>
      <xdr:rowOff>94909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86036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608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128525</xdr:rowOff>
    </xdr:from>
    <xdr:to>
      <xdr:col>41</xdr:col>
      <xdr:colOff>101600</xdr:colOff>
      <xdr:row>38</xdr:row>
      <xdr:rowOff>58675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49802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6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22158</xdr:rowOff>
    </xdr:from>
    <xdr:to>
      <xdr:col>36</xdr:col>
      <xdr:colOff>165100</xdr:colOff>
      <xdr:row>38</xdr:row>
      <xdr:rowOff>123758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3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114885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2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11836</xdr:rowOff>
    </xdr:from>
    <xdr:to>
      <xdr:col>55</xdr:col>
      <xdr:colOff>0</xdr:colOff>
      <xdr:row>56</xdr:row>
      <xdr:rowOff>70186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13036"/>
          <a:ext cx="8382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145857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04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122193</xdr:rowOff>
    </xdr:from>
    <xdr:to>
      <xdr:col>50</xdr:col>
      <xdr:colOff>114300</xdr:colOff>
      <xdr:row>56</xdr:row>
      <xdr:rowOff>70186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380493"/>
          <a:ext cx="889000" cy="29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69543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114268</xdr:rowOff>
    </xdr:from>
    <xdr:to>
      <xdr:col>45</xdr:col>
      <xdr:colOff>177800</xdr:colOff>
      <xdr:row>54</xdr:row>
      <xdr:rowOff>122193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8858218"/>
          <a:ext cx="889000" cy="5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78452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114268</xdr:rowOff>
    </xdr:from>
    <xdr:to>
      <xdr:col>41</xdr:col>
      <xdr:colOff>50800</xdr:colOff>
      <xdr:row>57</xdr:row>
      <xdr:rowOff>52184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8858218"/>
          <a:ext cx="889000" cy="96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60793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123169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132486</xdr:rowOff>
    </xdr:from>
    <xdr:to>
      <xdr:col>55</xdr:col>
      <xdr:colOff>50800</xdr:colOff>
      <xdr:row>56</xdr:row>
      <xdr:rowOff>62636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110913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19386</xdr:rowOff>
    </xdr:from>
    <xdr:to>
      <xdr:col>50</xdr:col>
      <xdr:colOff>165100</xdr:colOff>
      <xdr:row>56</xdr:row>
      <xdr:rowOff>120986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112113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1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71393</xdr:rowOff>
    </xdr:from>
    <xdr:to>
      <xdr:col>46</xdr:col>
      <xdr:colOff>38100</xdr:colOff>
      <xdr:row>55</xdr:row>
      <xdr:rowOff>1543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2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18070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10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63468</xdr:rowOff>
    </xdr:from>
    <xdr:to>
      <xdr:col>41</xdr:col>
      <xdr:colOff>101600</xdr:colOff>
      <xdr:row>51</xdr:row>
      <xdr:rowOff>165068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880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10145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858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1384</xdr:rowOff>
    </xdr:from>
    <xdr:to>
      <xdr:col>36</xdr:col>
      <xdr:colOff>165100</xdr:colOff>
      <xdr:row>57</xdr:row>
      <xdr:rowOff>102984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94111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6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138957</xdr:rowOff>
    </xdr:from>
    <xdr:to>
      <xdr:col>55</xdr:col>
      <xdr:colOff>0</xdr:colOff>
      <xdr:row>79</xdr:row>
      <xdr:rowOff>13836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12057"/>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162983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126842</xdr:rowOff>
    </xdr:from>
    <xdr:to>
      <xdr:col>50</xdr:col>
      <xdr:colOff>114300</xdr:colOff>
      <xdr:row>79</xdr:row>
      <xdr:rowOff>13836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99942"/>
          <a:ext cx="889000" cy="5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60419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49384</xdr:rowOff>
    </xdr:from>
    <xdr:to>
      <xdr:col>45</xdr:col>
      <xdr:colOff>177800</xdr:colOff>
      <xdr:row>78</xdr:row>
      <xdr:rowOff>126842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565234"/>
          <a:ext cx="889000" cy="93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154201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49384</xdr:rowOff>
    </xdr:from>
    <xdr:to>
      <xdr:col>41</xdr:col>
      <xdr:colOff>50800</xdr:colOff>
      <xdr:row>78</xdr:row>
      <xdr:rowOff>24371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565234"/>
          <a:ext cx="889000" cy="83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139050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39197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88157</xdr:rowOff>
    </xdr:from>
    <xdr:to>
      <xdr:col>55</xdr:col>
      <xdr:colOff>50800</xdr:colOff>
      <xdr:row>79</xdr:row>
      <xdr:rowOff>18307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3084</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7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134486</xdr:rowOff>
    </xdr:from>
    <xdr:to>
      <xdr:col>50</xdr:col>
      <xdr:colOff>165100</xdr:colOff>
      <xdr:row>79</xdr:row>
      <xdr:rowOff>64636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55763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0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76042</xdr:rowOff>
    </xdr:from>
    <xdr:to>
      <xdr:col>46</xdr:col>
      <xdr:colOff>38100</xdr:colOff>
      <xdr:row>79</xdr:row>
      <xdr:rowOff>6192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168769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4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170034</xdr:rowOff>
    </xdr:from>
    <xdr:to>
      <xdr:col>41</xdr:col>
      <xdr:colOff>101600</xdr:colOff>
      <xdr:row>73</xdr:row>
      <xdr:rowOff>100184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5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116711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2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145021</xdr:rowOff>
    </xdr:from>
    <xdr:to>
      <xdr:col>36</xdr:col>
      <xdr:colOff>165100</xdr:colOff>
      <xdr:row>78</xdr:row>
      <xdr:rowOff>75171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66298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4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26981</xdr:rowOff>
    </xdr:from>
    <xdr:to>
      <xdr:col>55</xdr:col>
      <xdr:colOff>0</xdr:colOff>
      <xdr:row>95</xdr:row>
      <xdr:rowOff>99276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14731"/>
          <a:ext cx="838200" cy="7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92491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8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110668</xdr:rowOff>
    </xdr:from>
    <xdr:to>
      <xdr:col>50</xdr:col>
      <xdr:colOff>114300</xdr:colOff>
      <xdr:row>95</xdr:row>
      <xdr:rowOff>26981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226968"/>
          <a:ext cx="889000" cy="8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90225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110668</xdr:rowOff>
    </xdr:from>
    <xdr:to>
      <xdr:col>45</xdr:col>
      <xdr:colOff>177800</xdr:colOff>
      <xdr:row>96</xdr:row>
      <xdr:rowOff>19475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226968"/>
          <a:ext cx="889000" cy="2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170178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19475</xdr:rowOff>
    </xdr:from>
    <xdr:to>
      <xdr:col>41</xdr:col>
      <xdr:colOff>50800</xdr:colOff>
      <xdr:row>96</xdr:row>
      <xdr:rowOff>143300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786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78128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48476</xdr:rowOff>
    </xdr:from>
    <xdr:to>
      <xdr:col>55</xdr:col>
      <xdr:colOff>50800</xdr:colOff>
      <xdr:row>95</xdr:row>
      <xdr:rowOff>150076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71353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147631</xdr:rowOff>
    </xdr:from>
    <xdr:to>
      <xdr:col>50</xdr:col>
      <xdr:colOff>165100</xdr:colOff>
      <xdr:row>95</xdr:row>
      <xdr:rowOff>77781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6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94308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3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59868</xdr:rowOff>
    </xdr:from>
    <xdr:to>
      <xdr:col>46</xdr:col>
      <xdr:colOff>38100</xdr:colOff>
      <xdr:row>94</xdr:row>
      <xdr:rowOff>161468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6545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140125</xdr:rowOff>
    </xdr:from>
    <xdr:to>
      <xdr:col>41</xdr:col>
      <xdr:colOff>101600</xdr:colOff>
      <xdr:row>96</xdr:row>
      <xdr:rowOff>70275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86802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0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92500</xdr:rowOff>
    </xdr:from>
    <xdr:to>
      <xdr:col>36</xdr:col>
      <xdr:colOff>165100</xdr:colOff>
      <xdr:row>97</xdr:row>
      <xdr:rowOff>22650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5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13777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64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135890</xdr:rowOff>
    </xdr:from>
    <xdr:to>
      <xdr:col>85</xdr:col>
      <xdr:colOff>127000</xdr:colOff>
      <xdr:row>39</xdr:row>
      <xdr:rowOff>13589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0990"/>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59275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131623</xdr:rowOff>
    </xdr:from>
    <xdr:to>
      <xdr:col>81</xdr:col>
      <xdr:colOff>50800</xdr:colOff>
      <xdr:row>38</xdr:row>
      <xdr:rowOff>135890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46723"/>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31894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131623</xdr:rowOff>
    </xdr:from>
    <xdr:to>
      <xdr:col>76</xdr:col>
      <xdr:colOff>114300</xdr:colOff>
      <xdr:row>38</xdr:row>
      <xdr:rowOff>143510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4672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148734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136804</xdr:rowOff>
    </xdr:from>
    <xdr:to>
      <xdr:col>71</xdr:col>
      <xdr:colOff>177800</xdr:colOff>
      <xdr:row>38</xdr:row>
      <xdr:rowOff>143510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1904"/>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120083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59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13022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134239</xdr:rowOff>
    </xdr:from>
    <xdr:to>
      <xdr:col>85</xdr:col>
      <xdr:colOff>177800</xdr:colOff>
      <xdr:row>39</xdr:row>
      <xdr:rowOff>64389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49166</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64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85090</xdr:rowOff>
    </xdr:from>
    <xdr:to>
      <xdr:col>81</xdr:col>
      <xdr:colOff>101600</xdr:colOff>
      <xdr:row>39</xdr:row>
      <xdr:rowOff>15240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31767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80823</xdr:rowOff>
    </xdr:from>
    <xdr:to>
      <xdr:col>76</xdr:col>
      <xdr:colOff>165100</xdr:colOff>
      <xdr:row>39</xdr:row>
      <xdr:rowOff>10973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2100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68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92710</xdr:rowOff>
    </xdr:from>
    <xdr:to>
      <xdr:col>72</xdr:col>
      <xdr:colOff>38100</xdr:colOff>
      <xdr:row>39</xdr:row>
      <xdr:rowOff>22860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13987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0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86004</xdr:rowOff>
    </xdr:from>
    <xdr:to>
      <xdr:col>67</xdr:col>
      <xdr:colOff>101600</xdr:colOff>
      <xdr:row>39</xdr:row>
      <xdr:rowOff>16154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7281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127165</xdr:rowOff>
    </xdr:from>
    <xdr:to>
      <xdr:col>85</xdr:col>
      <xdr:colOff>127000</xdr:colOff>
      <xdr:row>74</xdr:row>
      <xdr:rowOff>169628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14465"/>
          <a:ext cx="8382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90949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7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169628</xdr:rowOff>
    </xdr:from>
    <xdr:to>
      <xdr:col>81</xdr:col>
      <xdr:colOff>50800</xdr:colOff>
      <xdr:row>75</xdr:row>
      <xdr:rowOff>31153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56928"/>
          <a:ext cx="889000" cy="3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60132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28105</xdr:rowOff>
    </xdr:from>
    <xdr:to>
      <xdr:col>76</xdr:col>
      <xdr:colOff>114300</xdr:colOff>
      <xdr:row>75</xdr:row>
      <xdr:rowOff>31153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88685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78605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28105</xdr:rowOff>
    </xdr:from>
    <xdr:to>
      <xdr:col>71</xdr:col>
      <xdr:colOff>177800</xdr:colOff>
      <xdr:row>75</xdr:row>
      <xdr:rowOff>41783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886855"/>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109770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76365</xdr:rowOff>
    </xdr:from>
    <xdr:to>
      <xdr:col>85</xdr:col>
      <xdr:colOff>177800</xdr:colOff>
      <xdr:row>75</xdr:row>
      <xdr:rowOff>6515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99242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118828</xdr:rowOff>
    </xdr:from>
    <xdr:to>
      <xdr:col>81</xdr:col>
      <xdr:colOff>101600</xdr:colOff>
      <xdr:row>75</xdr:row>
      <xdr:rowOff>48978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40105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8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151803</xdr:rowOff>
    </xdr:from>
    <xdr:to>
      <xdr:col>76</xdr:col>
      <xdr:colOff>165100</xdr:colOff>
      <xdr:row>75</xdr:row>
      <xdr:rowOff>81953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98480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6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148755</xdr:rowOff>
    </xdr:from>
    <xdr:to>
      <xdr:col>72</xdr:col>
      <xdr:colOff>38100</xdr:colOff>
      <xdr:row>75</xdr:row>
      <xdr:rowOff>78905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95432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6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162433</xdr:rowOff>
    </xdr:from>
    <xdr:to>
      <xdr:col>67</xdr:col>
      <xdr:colOff>101600</xdr:colOff>
      <xdr:row>75</xdr:row>
      <xdr:rowOff>92583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109110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6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69862</xdr:rowOff>
    </xdr:from>
    <xdr:to>
      <xdr:col>85</xdr:col>
      <xdr:colOff>127000</xdr:colOff>
      <xdr:row>98</xdr:row>
      <xdr:rowOff>159702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529062"/>
          <a:ext cx="838200" cy="4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102328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3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69862</xdr:rowOff>
    </xdr:from>
    <xdr:to>
      <xdr:col>81</xdr:col>
      <xdr:colOff>50800</xdr:colOff>
      <xdr:row>98</xdr:row>
      <xdr:rowOff>91656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529062"/>
          <a:ext cx="889000" cy="3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156272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91656</xdr:rowOff>
    </xdr:from>
    <xdr:to>
      <xdr:col>76</xdr:col>
      <xdr:colOff>114300</xdr:colOff>
      <xdr:row>98</xdr:row>
      <xdr:rowOff>94038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93756"/>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35025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94038</xdr:rowOff>
    </xdr:from>
    <xdr:to>
      <xdr:col>71</xdr:col>
      <xdr:colOff>177800</xdr:colOff>
      <xdr:row>98</xdr:row>
      <xdr:rowOff>112516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9613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19366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82650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108902</xdr:rowOff>
    </xdr:from>
    <xdr:to>
      <xdr:col>85</xdr:col>
      <xdr:colOff>177800</xdr:colOff>
      <xdr:row>99</xdr:row>
      <xdr:rowOff>39052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1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23829</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19062</xdr:rowOff>
    </xdr:from>
    <xdr:to>
      <xdr:col>81</xdr:col>
      <xdr:colOff>101600</xdr:colOff>
      <xdr:row>96</xdr:row>
      <xdr:rowOff>120662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4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137189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25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40856</xdr:rowOff>
    </xdr:from>
    <xdr:to>
      <xdr:col>76</xdr:col>
      <xdr:colOff>165100</xdr:colOff>
      <xdr:row>98</xdr:row>
      <xdr:rowOff>142456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133583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43238</xdr:rowOff>
    </xdr:from>
    <xdr:to>
      <xdr:col>72</xdr:col>
      <xdr:colOff>38100</xdr:colOff>
      <xdr:row>98</xdr:row>
      <xdr:rowOff>144838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135965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3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61716</xdr:rowOff>
    </xdr:from>
    <xdr:to>
      <xdr:col>67</xdr:col>
      <xdr:colOff>101600</xdr:colOff>
      <xdr:row>98</xdr:row>
      <xdr:rowOff>163316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154443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5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129286</xdr:rowOff>
    </xdr:from>
    <xdr:to>
      <xdr:col>116</xdr:col>
      <xdr:colOff>63500</xdr:colOff>
      <xdr:row>37</xdr:row>
      <xdr:rowOff>115062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301486"/>
          <a:ext cx="838200" cy="1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93870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6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127762</xdr:rowOff>
    </xdr:from>
    <xdr:to>
      <xdr:col>111</xdr:col>
      <xdr:colOff>177800</xdr:colOff>
      <xdr:row>37</xdr:row>
      <xdr:rowOff>115062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299962"/>
          <a:ext cx="88900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106951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127762</xdr:rowOff>
    </xdr:from>
    <xdr:to>
      <xdr:col>107</xdr:col>
      <xdr:colOff>50800</xdr:colOff>
      <xdr:row>36</xdr:row>
      <xdr:rowOff>131826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299962"/>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98569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131826</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04026"/>
          <a:ext cx="889000" cy="4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128668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16654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78486</xdr:rowOff>
    </xdr:from>
    <xdr:to>
      <xdr:col>116</xdr:col>
      <xdr:colOff>114300</xdr:colOff>
      <xdr:row>37</xdr:row>
      <xdr:rowOff>8636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101363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0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64262</xdr:rowOff>
    </xdr:from>
    <xdr:to>
      <xdr:col>112</xdr:col>
      <xdr:colOff>38100</xdr:colOff>
      <xdr:row>37</xdr:row>
      <xdr:rowOff>165862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156989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76962</xdr:rowOff>
    </xdr:from>
    <xdr:to>
      <xdr:col>107</xdr:col>
      <xdr:colOff>101600</xdr:colOff>
      <xdr:row>37</xdr:row>
      <xdr:rowOff>7112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2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23639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02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81026</xdr:rowOff>
    </xdr:from>
    <xdr:to>
      <xdr:col>102</xdr:col>
      <xdr:colOff>165100</xdr:colOff>
      <xdr:row>37</xdr:row>
      <xdr:rowOff>11176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5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27703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02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121298</xdr:rowOff>
    </xdr:from>
    <xdr:to>
      <xdr:col>116</xdr:col>
      <xdr:colOff>63500</xdr:colOff>
      <xdr:row>55</xdr:row>
      <xdr:rowOff>128098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551048"/>
          <a:ext cx="838200" cy="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9148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10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128098</xdr:rowOff>
    </xdr:from>
    <xdr:to>
      <xdr:col>111</xdr:col>
      <xdr:colOff>177800</xdr:colOff>
      <xdr:row>55</xdr:row>
      <xdr:rowOff>135128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557848"/>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135128</xdr:rowOff>
    </xdr:from>
    <xdr:to>
      <xdr:col>107</xdr:col>
      <xdr:colOff>50800</xdr:colOff>
      <xdr:row>56</xdr:row>
      <xdr:rowOff>23228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564878"/>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124248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23228</xdr:rowOff>
    </xdr:from>
    <xdr:to>
      <xdr:col>102</xdr:col>
      <xdr:colOff>114300</xdr:colOff>
      <xdr:row>56</xdr:row>
      <xdr:rowOff>26657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62442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140479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70498</xdr:rowOff>
    </xdr:from>
    <xdr:to>
      <xdr:col>116</xdr:col>
      <xdr:colOff>114300</xdr:colOff>
      <xdr:row>56</xdr:row>
      <xdr:rowOff>648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50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93375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35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77298</xdr:rowOff>
    </xdr:from>
    <xdr:to>
      <xdr:col>112</xdr:col>
      <xdr:colOff>38100</xdr:colOff>
      <xdr:row>56</xdr:row>
      <xdr:rowOff>7448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5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23975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28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84328</xdr:rowOff>
    </xdr:from>
    <xdr:to>
      <xdr:col>107</xdr:col>
      <xdr:colOff>101600</xdr:colOff>
      <xdr:row>56</xdr:row>
      <xdr:rowOff>14478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5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31005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28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143878</xdr:rowOff>
    </xdr:from>
    <xdr:to>
      <xdr:col>102</xdr:col>
      <xdr:colOff>165100</xdr:colOff>
      <xdr:row>56</xdr:row>
      <xdr:rowOff>74028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90555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3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147307</xdr:rowOff>
    </xdr:from>
    <xdr:to>
      <xdr:col>98</xdr:col>
      <xdr:colOff>38100</xdr:colOff>
      <xdr:row>56</xdr:row>
      <xdr:rowOff>77457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5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93984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35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65862</xdr:rowOff>
    </xdr:from>
    <xdr:to>
      <xdr:col>116</xdr:col>
      <xdr:colOff>62864</xdr:colOff>
      <xdr:row>79</xdr:row>
      <xdr:rowOff>73558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410262"/>
          <a:ext cx="1269" cy="1207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77385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2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73558</xdr:rowOff>
    </xdr:from>
    <xdr:to>
      <xdr:col>116</xdr:col>
      <xdr:colOff>152400</xdr:colOff>
      <xdr:row>79</xdr:row>
      <xdr:rowOff>73558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1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12539</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1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65862</xdr:rowOff>
    </xdr:from>
    <xdr:to>
      <xdr:col>116</xdr:col>
      <xdr:colOff>152400</xdr:colOff>
      <xdr:row>72</xdr:row>
      <xdr:rowOff>65862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4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140653</xdr:rowOff>
    </xdr:from>
    <xdr:to>
      <xdr:col>116</xdr:col>
      <xdr:colOff>63500</xdr:colOff>
      <xdr:row>73</xdr:row>
      <xdr:rowOff>23914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485053"/>
          <a:ext cx="8382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39209</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9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60782</xdr:rowOff>
    </xdr:from>
    <xdr:to>
      <xdr:col>116</xdr:col>
      <xdr:colOff>114300</xdr:colOff>
      <xdr:row>75</xdr:row>
      <xdr:rowOff>162382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23914</xdr:rowOff>
    </xdr:from>
    <xdr:to>
      <xdr:col>111</xdr:col>
      <xdr:colOff>177800</xdr:colOff>
      <xdr:row>73</xdr:row>
      <xdr:rowOff>62129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39764"/>
          <a:ext cx="8890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86690</xdr:rowOff>
    </xdr:from>
    <xdr:to>
      <xdr:col>112</xdr:col>
      <xdr:colOff>38100</xdr:colOff>
      <xdr:row>76</xdr:row>
      <xdr:rowOff>16839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454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7968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62129</xdr:rowOff>
    </xdr:from>
    <xdr:to>
      <xdr:col>107</xdr:col>
      <xdr:colOff>50800</xdr:colOff>
      <xdr:row>73</xdr:row>
      <xdr:rowOff>130480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577979"/>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136068</xdr:rowOff>
    </xdr:from>
    <xdr:to>
      <xdr:col>107</xdr:col>
      <xdr:colOff>101600</xdr:colOff>
      <xdr:row>76</xdr:row>
      <xdr:rowOff>66218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57345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150520</xdr:rowOff>
    </xdr:from>
    <xdr:to>
      <xdr:col>102</xdr:col>
      <xdr:colOff>114300</xdr:colOff>
      <xdr:row>73</xdr:row>
      <xdr:rowOff>130480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152020"/>
          <a:ext cx="889000" cy="4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1956</xdr:rowOff>
    </xdr:from>
    <xdr:to>
      <xdr:col>102</xdr:col>
      <xdr:colOff>165100</xdr:colOff>
      <xdr:row>73</xdr:row>
      <xdr:rowOff>103556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120083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146469</xdr:rowOff>
    </xdr:from>
    <xdr:to>
      <xdr:col>98</xdr:col>
      <xdr:colOff>38100</xdr:colOff>
      <xdr:row>75</xdr:row>
      <xdr:rowOff>76619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67746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89853</xdr:rowOff>
    </xdr:from>
    <xdr:to>
      <xdr:col>116</xdr:col>
      <xdr:colOff>114300</xdr:colOff>
      <xdr:row>73</xdr:row>
      <xdr:rowOff>20003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4780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144564</xdr:rowOff>
    </xdr:from>
    <xdr:to>
      <xdr:col>112</xdr:col>
      <xdr:colOff>38100</xdr:colOff>
      <xdr:row>73</xdr:row>
      <xdr:rowOff>74714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91241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6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11329</xdr:rowOff>
    </xdr:from>
    <xdr:to>
      <xdr:col>107</xdr:col>
      <xdr:colOff>101600</xdr:colOff>
      <xdr:row>73</xdr:row>
      <xdr:rowOff>112929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2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129456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79680</xdr:rowOff>
    </xdr:from>
    <xdr:to>
      <xdr:col>102</xdr:col>
      <xdr:colOff>165100</xdr:colOff>
      <xdr:row>74</xdr:row>
      <xdr:rowOff>9830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99720</xdr:rowOff>
    </xdr:from>
    <xdr:to>
      <xdr:col>98</xdr:col>
      <xdr:colOff>38100</xdr:colOff>
      <xdr:row>71</xdr:row>
      <xdr:rowOff>29870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10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46397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187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昨年度と比較して増加した費用の内、その差額が最も大きかったのは普通建設事業費で、</a:t>
          </a:r>
          <a:r>
            <a:rPr kumimoji="1" lang="en-US" altLang="ja-JP" sz="1300">
              <a:latin typeface="ＭＳ Ｐゴシック" panose="020B0600070205080204" pitchFamily="50" charset="-128"/>
              <a:ea typeface="ＭＳ Ｐゴシック" panose="020B0600070205080204" pitchFamily="50" charset="-128"/>
            </a:rPr>
            <a:t>3,063</a:t>
          </a:r>
          <a:r>
            <a:rPr kumimoji="1" lang="ja-JP" altLang="en-US" sz="1300">
              <a:latin typeface="ＭＳ Ｐゴシック" panose="020B0600070205080204" pitchFamily="50" charset="-128"/>
              <a:ea typeface="ＭＳ Ｐゴシック" panose="020B0600070205080204" pitchFamily="50" charset="-128"/>
            </a:rPr>
            <a:t>円の増加となった。これは、西部学校給食センターの新設や、私立保育所・認定こども園の整備などの事業費が増加したことによる。普通建設事業費のうち新規整備も</a:t>
          </a:r>
          <a:r>
            <a:rPr kumimoji="1" lang="en-US" altLang="ja-JP" sz="1300">
              <a:latin typeface="ＭＳ Ｐゴシック" panose="020B0600070205080204" pitchFamily="50" charset="-128"/>
              <a:ea typeface="ＭＳ Ｐゴシック" panose="020B0600070205080204" pitchFamily="50" charset="-128"/>
            </a:rPr>
            <a:t>2,432</a:t>
          </a:r>
          <a:r>
            <a:rPr kumimoji="1" lang="ja-JP" altLang="en-US" sz="1300">
              <a:latin typeface="ＭＳ Ｐゴシック" panose="020B0600070205080204" pitchFamily="50" charset="-128"/>
              <a:ea typeface="ＭＳ Ｐゴシック" panose="020B0600070205080204" pitchFamily="50" charset="-128"/>
            </a:rPr>
            <a:t>円増加しているが、これも西部学校給食センター新設の影響による。次に差額が大きかったのは公債費で、</a:t>
          </a:r>
          <a:r>
            <a:rPr kumimoji="1" lang="en-US" altLang="ja-JP" sz="1300">
              <a:latin typeface="ＭＳ Ｐゴシック" panose="020B0600070205080204" pitchFamily="50" charset="-128"/>
              <a:ea typeface="ＭＳ Ｐゴシック" panose="020B0600070205080204" pitchFamily="50" charset="-128"/>
            </a:rPr>
            <a:t>2,229</a:t>
          </a:r>
          <a:r>
            <a:rPr kumimoji="1" lang="ja-JP" altLang="en-US" sz="1300">
              <a:latin typeface="ＭＳ Ｐゴシック" panose="020B0600070205080204" pitchFamily="50" charset="-128"/>
              <a:ea typeface="ＭＳ Ｐゴシック" panose="020B0600070205080204" pitchFamily="50" charset="-128"/>
            </a:rPr>
            <a:t>円の増加となった。これは、小中学校空調整備事業の元金償還開始等による。</a:t>
          </a:r>
        </a:p>
        <a:p>
          <a:r>
            <a:rPr kumimoji="1" lang="ja-JP" altLang="en-US" sz="1300">
              <a:latin typeface="ＭＳ Ｐゴシック" panose="020B0600070205080204" pitchFamily="50" charset="-128"/>
              <a:ea typeface="ＭＳ Ｐゴシック" panose="020B0600070205080204" pitchFamily="50" charset="-128"/>
            </a:rPr>
            <a:t>　次に、減少した費用の内、その差額が最も大きかったのは積立金で</a:t>
          </a:r>
          <a:r>
            <a:rPr kumimoji="1" lang="en-US" altLang="ja-JP" sz="1300">
              <a:latin typeface="ＭＳ Ｐゴシック" panose="020B0600070205080204" pitchFamily="50" charset="-128"/>
              <a:ea typeface="ＭＳ Ｐゴシック" panose="020B0600070205080204" pitchFamily="50" charset="-128"/>
            </a:rPr>
            <a:t>22,716</a:t>
          </a:r>
          <a:r>
            <a:rPr kumimoji="1" lang="ja-JP" altLang="en-US" sz="1300">
              <a:latin typeface="ＭＳ Ｐゴシック" panose="020B0600070205080204" pitchFamily="50" charset="-128"/>
              <a:ea typeface="ＭＳ Ｐゴシック" panose="020B0600070205080204" pitchFamily="50" charset="-128"/>
            </a:rPr>
            <a:t>円減少した。これは、令和３年度に新型コロナウイルス感染症の影響で減少すると見込まれた税収について、見込を上回って歳入されたことによって増加していたことにより、差額が大きくなった。２番目は扶助費で、</a:t>
          </a:r>
          <a:r>
            <a:rPr kumimoji="1" lang="en-US" altLang="ja-JP" sz="1300">
              <a:latin typeface="ＭＳ Ｐゴシック" panose="020B0600070205080204" pitchFamily="50" charset="-128"/>
              <a:ea typeface="ＭＳ Ｐゴシック" panose="020B0600070205080204" pitchFamily="50" charset="-128"/>
            </a:rPr>
            <a:t>13,025</a:t>
          </a:r>
          <a:r>
            <a:rPr kumimoji="1" lang="ja-JP" altLang="en-US" sz="1300">
              <a:latin typeface="ＭＳ Ｐゴシック" panose="020B0600070205080204" pitchFamily="50" charset="-128"/>
              <a:ea typeface="ＭＳ Ｐゴシック" panose="020B0600070205080204" pitchFamily="50" charset="-128"/>
            </a:rPr>
            <a:t>円減少した。これは、令和３年度に子育て世帯臨時特別給付金事業費等、国のコロナ関連事業で増加していた分の減少による。３番目は補助費等で、</a:t>
          </a:r>
          <a:r>
            <a:rPr kumimoji="1" lang="en-US" altLang="ja-JP" sz="1300">
              <a:latin typeface="ＭＳ Ｐゴシック" panose="020B0600070205080204" pitchFamily="50" charset="-128"/>
              <a:ea typeface="ＭＳ Ｐゴシック" panose="020B0600070205080204" pitchFamily="50" charset="-128"/>
            </a:rPr>
            <a:t>9,502</a:t>
          </a:r>
          <a:r>
            <a:rPr kumimoji="1" lang="ja-JP" altLang="en-US" sz="1300">
              <a:latin typeface="ＭＳ Ｐゴシック" panose="020B0600070205080204" pitchFamily="50" charset="-128"/>
              <a:ea typeface="ＭＳ Ｐゴシック" panose="020B0600070205080204" pitchFamily="50" charset="-128"/>
            </a:rPr>
            <a:t>円減少した。これは、生活保護費国庫支出金や児童保育費国庫支出金の過年度分返還金が減少したことによる。</a:t>
          </a:r>
        </a:p>
        <a:p>
          <a:r>
            <a:rPr kumimoji="1" lang="ja-JP" altLang="en-US" sz="1300">
              <a:latin typeface="ＭＳ Ｐゴシック" panose="020B0600070205080204" pitchFamily="50" charset="-128"/>
              <a:ea typeface="ＭＳ Ｐゴシック" panose="020B0600070205080204" pitchFamily="50" charset="-128"/>
            </a:rPr>
            <a:t>　類似団体平均との比較では、最も差が大きいのは積立金で、</a:t>
          </a:r>
          <a:r>
            <a:rPr kumimoji="1" lang="en-US" altLang="ja-JP" sz="1300">
              <a:latin typeface="ＭＳ Ｐゴシック" panose="020B0600070205080204" pitchFamily="50" charset="-128"/>
              <a:ea typeface="ＭＳ Ｐゴシック" panose="020B0600070205080204" pitchFamily="50" charset="-128"/>
            </a:rPr>
            <a:t>19,546</a:t>
          </a:r>
          <a:r>
            <a:rPr kumimoji="1" lang="ja-JP" altLang="en-US" sz="1300">
              <a:latin typeface="ＭＳ Ｐゴシック" panose="020B0600070205080204" pitchFamily="50" charset="-128"/>
              <a:ea typeface="ＭＳ Ｐゴシック" panose="020B0600070205080204" pitchFamily="50" charset="-128"/>
            </a:rPr>
            <a:t>円少ない。今後は、一定の基金残高を維持するために、歳入準拠の予算編成や事業の見直し等を通じて積立金を確保し、健全財政の維持を図る。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115,314
113,972
234.47
53,409,897
52,168,573
1,070,670
27,874,939
51,742,544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3628</xdr:rowOff>
    </xdr:from>
    <xdr:to>
      <xdr:col>24</xdr:col>
      <xdr:colOff>63500</xdr:colOff>
      <xdr:row>32</xdr:row>
      <xdr:rowOff>63500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90028"/>
          <a:ext cx="8382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146793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6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63500</xdr:rowOff>
    </xdr:from>
    <xdr:to>
      <xdr:col>19</xdr:col>
      <xdr:colOff>177800</xdr:colOff>
      <xdr:row>32</xdr:row>
      <xdr:rowOff>107043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49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122300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1451</xdr:rowOff>
    </xdr:from>
    <xdr:to>
      <xdr:col>15</xdr:col>
      <xdr:colOff>50800</xdr:colOff>
      <xdr:row>32</xdr:row>
      <xdr:rowOff>107043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487851"/>
          <a:ext cx="8890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3101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1451</xdr:rowOff>
    </xdr:from>
    <xdr:to>
      <xdr:col>10</xdr:col>
      <xdr:colOff>114300</xdr:colOff>
      <xdr:row>32</xdr:row>
      <xdr:rowOff>67854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48785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129920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124278</xdr:rowOff>
    </xdr:from>
    <xdr:to>
      <xdr:col>24</xdr:col>
      <xdr:colOff>114300</xdr:colOff>
      <xdr:row>32</xdr:row>
      <xdr:rowOff>54428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3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147155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9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12700</xdr:rowOff>
    </xdr:from>
    <xdr:to>
      <xdr:col>20</xdr:col>
      <xdr:colOff>38100</xdr:colOff>
      <xdr:row>32</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130827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56243</xdr:rowOff>
    </xdr:from>
    <xdr:to>
      <xdr:col>15</xdr:col>
      <xdr:colOff>101600</xdr:colOff>
      <xdr:row>32</xdr:row>
      <xdr:rowOff>157843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2920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122101</xdr:rowOff>
    </xdr:from>
    <xdr:to>
      <xdr:col>10</xdr:col>
      <xdr:colOff>165100</xdr:colOff>
      <xdr:row>32</xdr:row>
      <xdr:rowOff>52251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68778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17054</xdr:rowOff>
    </xdr:from>
    <xdr:to>
      <xdr:col>6</xdr:col>
      <xdr:colOff>38100</xdr:colOff>
      <xdr:row>32</xdr:row>
      <xdr:rowOff>118654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135181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75235</xdr:rowOff>
    </xdr:from>
    <xdr:to>
      <xdr:col>24</xdr:col>
      <xdr:colOff>63500</xdr:colOff>
      <xdr:row>57</xdr:row>
      <xdr:rowOff>163970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676435"/>
          <a:ext cx="838200" cy="2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157772</xdr:rowOff>
    </xdr:from>
    <xdr:to>
      <xdr:col>19</xdr:col>
      <xdr:colOff>177800</xdr:colOff>
      <xdr:row>56</xdr:row>
      <xdr:rowOff>75235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558822"/>
          <a:ext cx="889000" cy="11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20731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157772</xdr:rowOff>
    </xdr:from>
    <xdr:to>
      <xdr:col>15</xdr:col>
      <xdr:colOff>50800</xdr:colOff>
      <xdr:row>58</xdr:row>
      <xdr:rowOff>35611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558822"/>
          <a:ext cx="889000" cy="14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60329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35611</xdr:rowOff>
    </xdr:from>
    <xdr:to>
      <xdr:col>10</xdr:col>
      <xdr:colOff>114300</xdr:colOff>
      <xdr:row>58</xdr:row>
      <xdr:rowOff>86906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79711"/>
          <a:ext cx="889000" cy="5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116311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113170</xdr:rowOff>
    </xdr:from>
    <xdr:to>
      <xdr:col>24</xdr:col>
      <xdr:colOff>114300</xdr:colOff>
      <xdr:row>58</xdr:row>
      <xdr:rowOff>43320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91597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24435</xdr:rowOff>
    </xdr:from>
    <xdr:to>
      <xdr:col>20</xdr:col>
      <xdr:colOff>38100</xdr:colOff>
      <xdr:row>56</xdr:row>
      <xdr:rowOff>126035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142562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106972</xdr:rowOff>
    </xdr:from>
    <xdr:to>
      <xdr:col>15</xdr:col>
      <xdr:colOff>101600</xdr:colOff>
      <xdr:row>50</xdr:row>
      <xdr:rowOff>37122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5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53649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28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156261</xdr:rowOff>
    </xdr:from>
    <xdr:to>
      <xdr:col>10</xdr:col>
      <xdr:colOff>165100</xdr:colOff>
      <xdr:row>58</xdr:row>
      <xdr:rowOff>86411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77538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2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36106</xdr:rowOff>
    </xdr:from>
    <xdr:to>
      <xdr:col>6</xdr:col>
      <xdr:colOff>38100</xdr:colOff>
      <xdr:row>58</xdr:row>
      <xdr:rowOff>137706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128833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60566</xdr:rowOff>
    </xdr:from>
    <xdr:to>
      <xdr:col>24</xdr:col>
      <xdr:colOff>63500</xdr:colOff>
      <xdr:row>71</xdr:row>
      <xdr:rowOff>54089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062066"/>
          <a:ext cx="8382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47344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34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60566</xdr:rowOff>
    </xdr:from>
    <xdr:to>
      <xdr:col>19</xdr:col>
      <xdr:colOff>177800</xdr:colOff>
      <xdr:row>73</xdr:row>
      <xdr:rowOff>4940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062066"/>
          <a:ext cx="889000" cy="4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8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4940</xdr:rowOff>
    </xdr:from>
    <xdr:to>
      <xdr:col>15</xdr:col>
      <xdr:colOff>50800</xdr:colOff>
      <xdr:row>74</xdr:row>
      <xdr:rowOff>19609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520790"/>
          <a:ext cx="889000" cy="18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112552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19609</xdr:rowOff>
    </xdr:from>
    <xdr:to>
      <xdr:col>10</xdr:col>
      <xdr:colOff>114300</xdr:colOff>
      <xdr:row>74</xdr:row>
      <xdr:rowOff>98476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06909"/>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37037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3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18921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3289</xdr:rowOff>
    </xdr:from>
    <xdr:to>
      <xdr:col>24</xdr:col>
      <xdr:colOff>114300</xdr:colOff>
      <xdr:row>71</xdr:row>
      <xdr:rowOff>104889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104315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10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9766</xdr:rowOff>
    </xdr:from>
    <xdr:to>
      <xdr:col>20</xdr:col>
      <xdr:colOff>38100</xdr:colOff>
      <xdr:row>70</xdr:row>
      <xdr:rowOff>111366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0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127893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178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125590</xdr:rowOff>
    </xdr:from>
    <xdr:to>
      <xdr:col>15</xdr:col>
      <xdr:colOff>101600</xdr:colOff>
      <xdr:row>73</xdr:row>
      <xdr:rowOff>55740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4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72267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24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140259</xdr:rowOff>
    </xdr:from>
    <xdr:to>
      <xdr:col>10</xdr:col>
      <xdr:colOff>165100</xdr:colOff>
      <xdr:row>74</xdr:row>
      <xdr:rowOff>70409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6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86936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43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47676</xdr:rowOff>
    </xdr:from>
    <xdr:to>
      <xdr:col>6</xdr:col>
      <xdr:colOff>38100</xdr:colOff>
      <xdr:row>74</xdr:row>
      <xdr:rowOff>149276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165803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51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154170</xdr:rowOff>
    </xdr:from>
    <xdr:to>
      <xdr:col>24</xdr:col>
      <xdr:colOff>63500</xdr:colOff>
      <xdr:row>96</xdr:row>
      <xdr:rowOff>158170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41920"/>
          <a:ext cx="838200" cy="1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61028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77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154170</xdr:rowOff>
    </xdr:from>
    <xdr:to>
      <xdr:col>19</xdr:col>
      <xdr:colOff>177800</xdr:colOff>
      <xdr:row>97</xdr:row>
      <xdr:rowOff>61633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41920"/>
          <a:ext cx="889000" cy="25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150379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61633</xdr:rowOff>
    </xdr:from>
    <xdr:to>
      <xdr:col>15</xdr:col>
      <xdr:colOff>50800</xdr:colOff>
      <xdr:row>97</xdr:row>
      <xdr:rowOff>142625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92283"/>
          <a:ext cx="889000" cy="8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142625</xdr:rowOff>
    </xdr:from>
    <xdr:to>
      <xdr:col>10</xdr:col>
      <xdr:colOff>114300</xdr:colOff>
      <xdr:row>98</xdr:row>
      <xdr:rowOff>6220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73275"/>
          <a:ext cx="889000" cy="3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34183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24285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107370</xdr:rowOff>
    </xdr:from>
    <xdr:to>
      <xdr:col>24</xdr:col>
      <xdr:colOff>114300</xdr:colOff>
      <xdr:row>97</xdr:row>
      <xdr:rowOff>37520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22297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103370</xdr:rowOff>
    </xdr:from>
    <xdr:to>
      <xdr:col>20</xdr:col>
      <xdr:colOff>38100</xdr:colOff>
      <xdr:row>96</xdr:row>
      <xdr:rowOff>33520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24647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8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10833</xdr:rowOff>
    </xdr:from>
    <xdr:to>
      <xdr:col>15</xdr:col>
      <xdr:colOff>101600</xdr:colOff>
      <xdr:row>97</xdr:row>
      <xdr:rowOff>112433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103560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91825</xdr:rowOff>
    </xdr:from>
    <xdr:to>
      <xdr:col>10</xdr:col>
      <xdr:colOff>165100</xdr:colOff>
      <xdr:row>98</xdr:row>
      <xdr:rowOff>21975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126870</xdr:rowOff>
    </xdr:from>
    <xdr:to>
      <xdr:col>6</xdr:col>
      <xdr:colOff>38100</xdr:colOff>
      <xdr:row>98</xdr:row>
      <xdr:rowOff>57020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48147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5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9855</xdr:rowOff>
    </xdr:from>
    <xdr:to>
      <xdr:col>55</xdr:col>
      <xdr:colOff>0</xdr:colOff>
      <xdr:row>37</xdr:row>
      <xdr:rowOff>14518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53505"/>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47759</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10313</xdr:rowOff>
    </xdr:from>
    <xdr:to>
      <xdr:col>50</xdr:col>
      <xdr:colOff>114300</xdr:colOff>
      <xdr:row>37</xdr:row>
      <xdr:rowOff>14518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53963"/>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157761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10313</xdr:rowOff>
    </xdr:from>
    <xdr:to>
      <xdr:col>45</xdr:col>
      <xdr:colOff>177800</xdr:colOff>
      <xdr:row>37</xdr:row>
      <xdr:rowOff>28692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53963"/>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154378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28692</xdr:rowOff>
    </xdr:from>
    <xdr:to>
      <xdr:col>41</xdr:col>
      <xdr:colOff>50800</xdr:colOff>
      <xdr:row>37</xdr:row>
      <xdr:rowOff>47620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72342"/>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135999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136455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130505</xdr:rowOff>
    </xdr:from>
    <xdr:to>
      <xdr:col>55</xdr:col>
      <xdr:colOff>50800</xdr:colOff>
      <xdr:row>37</xdr:row>
      <xdr:rowOff>60655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153382</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5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135168</xdr:rowOff>
    </xdr:from>
    <xdr:to>
      <xdr:col>50</xdr:col>
      <xdr:colOff>165100</xdr:colOff>
      <xdr:row>37</xdr:row>
      <xdr:rowOff>65318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0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81845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8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130963</xdr:rowOff>
    </xdr:from>
    <xdr:to>
      <xdr:col>46</xdr:col>
      <xdr:colOff>38100</xdr:colOff>
      <xdr:row>37</xdr:row>
      <xdr:rowOff>61113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77640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149342</xdr:rowOff>
    </xdr:from>
    <xdr:to>
      <xdr:col>41</xdr:col>
      <xdr:colOff>101600</xdr:colOff>
      <xdr:row>37</xdr:row>
      <xdr:rowOff>79492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96019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168270</xdr:rowOff>
    </xdr:from>
    <xdr:to>
      <xdr:col>36</xdr:col>
      <xdr:colOff>165100</xdr:colOff>
      <xdr:row>37</xdr:row>
      <xdr:rowOff>98420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4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114947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140340</xdr:rowOff>
    </xdr:from>
    <xdr:to>
      <xdr:col>55</xdr:col>
      <xdr:colOff>0</xdr:colOff>
      <xdr:row>57</xdr:row>
      <xdr:rowOff>46980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41540"/>
          <a:ext cx="8382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86437</xdr:rowOff>
    </xdr:from>
    <xdr:to>
      <xdr:col>50</xdr:col>
      <xdr:colOff>114300</xdr:colOff>
      <xdr:row>57</xdr:row>
      <xdr:rowOff>46980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87637"/>
          <a:ext cx="889000" cy="13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86437</xdr:rowOff>
    </xdr:from>
    <xdr:to>
      <xdr:col>45</xdr:col>
      <xdr:colOff>177800</xdr:colOff>
      <xdr:row>57</xdr:row>
      <xdr:rowOff>49906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87637"/>
          <a:ext cx="889000" cy="1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166128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49906</xdr:rowOff>
    </xdr:from>
    <xdr:to>
      <xdr:col>41</xdr:col>
      <xdr:colOff>50800</xdr:colOff>
      <xdr:row>57</xdr:row>
      <xdr:rowOff>59919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22556"/>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89540</xdr:rowOff>
    </xdr:from>
    <xdr:to>
      <xdr:col>55</xdr:col>
      <xdr:colOff>50800</xdr:colOff>
      <xdr:row>57</xdr:row>
      <xdr:rowOff>19690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9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67967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6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167630</xdr:rowOff>
    </xdr:from>
    <xdr:to>
      <xdr:col>50</xdr:col>
      <xdr:colOff>165100</xdr:colOff>
      <xdr:row>57</xdr:row>
      <xdr:rowOff>97780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88907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6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35637</xdr:rowOff>
    </xdr:from>
    <xdr:to>
      <xdr:col>46</xdr:col>
      <xdr:colOff>38100</xdr:colOff>
      <xdr:row>56</xdr:row>
      <xdr:rowOff>137237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153764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1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170556</xdr:rowOff>
    </xdr:from>
    <xdr:to>
      <xdr:col>41</xdr:col>
      <xdr:colOff>101600</xdr:colOff>
      <xdr:row>57</xdr:row>
      <xdr:rowOff>100706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7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91833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8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9119</xdr:rowOff>
    </xdr:from>
    <xdr:to>
      <xdr:col>36</xdr:col>
      <xdr:colOff>165100</xdr:colOff>
      <xdr:row>57</xdr:row>
      <xdr:rowOff>110719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101846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87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90932</xdr:rowOff>
    </xdr:from>
    <xdr:to>
      <xdr:col>55</xdr:col>
      <xdr:colOff>0</xdr:colOff>
      <xdr:row>75</xdr:row>
      <xdr:rowOff>58547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435332"/>
          <a:ext cx="838200" cy="4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96016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54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90932</xdr:rowOff>
    </xdr:from>
    <xdr:to>
      <xdr:col>50</xdr:col>
      <xdr:colOff>114300</xdr:colOff>
      <xdr:row>75</xdr:row>
      <xdr:rowOff>37897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435332"/>
          <a:ext cx="889000" cy="46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128745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37897</xdr:rowOff>
    </xdr:from>
    <xdr:to>
      <xdr:col>45</xdr:col>
      <xdr:colOff>177800</xdr:colOff>
      <xdr:row>75</xdr:row>
      <xdr:rowOff>170790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896647"/>
          <a:ext cx="889000" cy="1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49153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7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170790</xdr:rowOff>
    </xdr:from>
    <xdr:to>
      <xdr:col>41</xdr:col>
      <xdr:colOff>50800</xdr:colOff>
      <xdr:row>76</xdr:row>
      <xdr:rowOff>81293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29540"/>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19017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40048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7747</xdr:rowOff>
    </xdr:from>
    <xdr:to>
      <xdr:col>55</xdr:col>
      <xdr:colOff>50800</xdr:colOff>
      <xdr:row>75</xdr:row>
      <xdr:rowOff>109347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8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30624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1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40132</xdr:rowOff>
    </xdr:from>
    <xdr:to>
      <xdr:col>50</xdr:col>
      <xdr:colOff>165100</xdr:colOff>
      <xdr:row>72</xdr:row>
      <xdr:rowOff>141732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3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158259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15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158547</xdr:rowOff>
    </xdr:from>
    <xdr:to>
      <xdr:col>46</xdr:col>
      <xdr:colOff>38100</xdr:colOff>
      <xdr:row>75</xdr:row>
      <xdr:rowOff>88697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105224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119990</xdr:rowOff>
    </xdr:from>
    <xdr:to>
      <xdr:col>41</xdr:col>
      <xdr:colOff>101600</xdr:colOff>
      <xdr:row>76</xdr:row>
      <xdr:rowOff>50140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66667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5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30493</xdr:rowOff>
    </xdr:from>
    <xdr:to>
      <xdr:col>36</xdr:col>
      <xdr:colOff>165100</xdr:colOff>
      <xdr:row>76</xdr:row>
      <xdr:rowOff>132093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148620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83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83803</xdr:rowOff>
    </xdr:from>
    <xdr:to>
      <xdr:col>55</xdr:col>
      <xdr:colOff>0</xdr:colOff>
      <xdr:row>97</xdr:row>
      <xdr:rowOff>99558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14453"/>
          <a:ext cx="838200" cy="1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35620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66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99558</xdr:rowOff>
    </xdr:from>
    <xdr:to>
      <xdr:col>50</xdr:col>
      <xdr:colOff>114300</xdr:colOff>
      <xdr:row>97</xdr:row>
      <xdr:rowOff>107665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30208"/>
          <a:ext cx="889000" cy="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153097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107665</xdr:rowOff>
    </xdr:from>
    <xdr:to>
      <xdr:col>45</xdr:col>
      <xdr:colOff>177800</xdr:colOff>
      <xdr:row>97</xdr:row>
      <xdr:rowOff>120022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38315"/>
          <a:ext cx="889000" cy="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156728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120022</xdr:rowOff>
    </xdr:from>
    <xdr:to>
      <xdr:col>41</xdr:col>
      <xdr:colOff>50800</xdr:colOff>
      <xdr:row>97</xdr:row>
      <xdr:rowOff>131479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50672"/>
          <a:ext cx="8890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105446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33003</xdr:rowOff>
    </xdr:from>
    <xdr:to>
      <xdr:col>55</xdr:col>
      <xdr:colOff>50800</xdr:colOff>
      <xdr:row>97</xdr:row>
      <xdr:rowOff>134603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163830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48758</xdr:rowOff>
    </xdr:from>
    <xdr:to>
      <xdr:col>50</xdr:col>
      <xdr:colOff>165100</xdr:colOff>
      <xdr:row>97</xdr:row>
      <xdr:rowOff>150358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7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166885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4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56865</xdr:rowOff>
    </xdr:from>
    <xdr:to>
      <xdr:col>46</xdr:col>
      <xdr:colOff>38100</xdr:colOff>
      <xdr:row>97</xdr:row>
      <xdr:rowOff>158465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6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69222</xdr:rowOff>
    </xdr:from>
    <xdr:to>
      <xdr:col>41</xdr:col>
      <xdr:colOff>101600</xdr:colOff>
      <xdr:row>97</xdr:row>
      <xdr:rowOff>170822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161949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9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80679</xdr:rowOff>
    </xdr:from>
    <xdr:to>
      <xdr:col>36</xdr:col>
      <xdr:colOff>165100</xdr:colOff>
      <xdr:row>98</xdr:row>
      <xdr:rowOff>10829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0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153644</xdr:rowOff>
    </xdr:from>
    <xdr:to>
      <xdr:col>85</xdr:col>
      <xdr:colOff>126364</xdr:colOff>
      <xdr:row>39</xdr:row>
      <xdr:rowOff>17590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6154394"/>
          <a:ext cx="1269" cy="54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21417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0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17590</xdr:rowOff>
    </xdr:from>
    <xdr:to>
      <xdr:col>86</xdr:col>
      <xdr:colOff>25400</xdr:colOff>
      <xdr:row>39</xdr:row>
      <xdr:rowOff>17590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0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100321</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9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153644</xdr:rowOff>
    </xdr:from>
    <xdr:to>
      <xdr:col>86</xdr:col>
      <xdr:colOff>25400</xdr:colOff>
      <xdr:row>35</xdr:row>
      <xdr:rowOff>153644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15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75387</xdr:rowOff>
    </xdr:from>
    <xdr:to>
      <xdr:col>85</xdr:col>
      <xdr:colOff>127000</xdr:colOff>
      <xdr:row>38</xdr:row>
      <xdr:rowOff>101714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90487"/>
          <a:ext cx="8382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6583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50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155156</xdr:rowOff>
    </xdr:from>
    <xdr:to>
      <xdr:col>85</xdr:col>
      <xdr:colOff>177800</xdr:colOff>
      <xdr:row>38</xdr:row>
      <xdr:rowOff>85306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9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45669</xdr:rowOff>
    </xdr:from>
    <xdr:to>
      <xdr:col>81</xdr:col>
      <xdr:colOff>50800</xdr:colOff>
      <xdr:row>38</xdr:row>
      <xdr:rowOff>75387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6076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154889</xdr:rowOff>
    </xdr:from>
    <xdr:to>
      <xdr:col>81</xdr:col>
      <xdr:colOff>101600</xdr:colOff>
      <xdr:row>38</xdr:row>
      <xdr:rowOff>85040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98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101566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95923</xdr:rowOff>
    </xdr:from>
    <xdr:to>
      <xdr:col>76</xdr:col>
      <xdr:colOff>114300</xdr:colOff>
      <xdr:row>38</xdr:row>
      <xdr:rowOff>45669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239423"/>
          <a:ext cx="889000" cy="13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117475</xdr:rowOff>
    </xdr:from>
    <xdr:to>
      <xdr:col>76</xdr:col>
      <xdr:colOff>165100</xdr:colOff>
      <xdr:row>38</xdr:row>
      <xdr:rowOff>47625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64152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95923</xdr:rowOff>
    </xdr:from>
    <xdr:to>
      <xdr:col>71</xdr:col>
      <xdr:colOff>177800</xdr:colOff>
      <xdr:row>37</xdr:row>
      <xdr:rowOff>14427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239423"/>
          <a:ext cx="889000" cy="1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131725</xdr:rowOff>
    </xdr:from>
    <xdr:to>
      <xdr:col>72</xdr:col>
      <xdr:colOff>38100</xdr:colOff>
      <xdr:row>38</xdr:row>
      <xdr:rowOff>61875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53002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166433</xdr:rowOff>
    </xdr:from>
    <xdr:to>
      <xdr:col>67</xdr:col>
      <xdr:colOff>101600</xdr:colOff>
      <xdr:row>38</xdr:row>
      <xdr:rowOff>96583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87710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50914</xdr:rowOff>
    </xdr:from>
    <xdr:to>
      <xdr:col>85</xdr:col>
      <xdr:colOff>177800</xdr:colOff>
      <xdr:row>38</xdr:row>
      <xdr:rowOff>152514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137291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8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24587</xdr:rowOff>
    </xdr:from>
    <xdr:to>
      <xdr:col>81</xdr:col>
      <xdr:colOff>101600</xdr:colOff>
      <xdr:row>38</xdr:row>
      <xdr:rowOff>126187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117314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166319</xdr:rowOff>
    </xdr:from>
    <xdr:to>
      <xdr:col>76</xdr:col>
      <xdr:colOff>165100</xdr:colOff>
      <xdr:row>38</xdr:row>
      <xdr:rowOff>96469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87596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45123</xdr:rowOff>
    </xdr:from>
    <xdr:to>
      <xdr:col>72</xdr:col>
      <xdr:colOff>38100</xdr:colOff>
      <xdr:row>30</xdr:row>
      <xdr:rowOff>146723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1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163250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496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135077</xdr:rowOff>
    </xdr:from>
    <xdr:to>
      <xdr:col>67</xdr:col>
      <xdr:colOff>101600</xdr:colOff>
      <xdr:row>37</xdr:row>
      <xdr:rowOff>65227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81754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8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62237</xdr:rowOff>
    </xdr:from>
    <xdr:to>
      <xdr:col>85</xdr:col>
      <xdr:colOff>127000</xdr:colOff>
      <xdr:row>57</xdr:row>
      <xdr:rowOff>164291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34887"/>
          <a:ext cx="838200" cy="10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26378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39769</xdr:rowOff>
    </xdr:from>
    <xdr:to>
      <xdr:col>81</xdr:col>
      <xdr:colOff>50800</xdr:colOff>
      <xdr:row>57</xdr:row>
      <xdr:rowOff>164291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12419"/>
          <a:ext cx="889000" cy="12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38157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105981</xdr:rowOff>
    </xdr:from>
    <xdr:to>
      <xdr:col>76</xdr:col>
      <xdr:colOff>114300</xdr:colOff>
      <xdr:row>57</xdr:row>
      <xdr:rowOff>39769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07181"/>
          <a:ext cx="889000" cy="10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90392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105981</xdr:rowOff>
    </xdr:from>
    <xdr:to>
      <xdr:col>71</xdr:col>
      <xdr:colOff>177800</xdr:colOff>
      <xdr:row>58</xdr:row>
      <xdr:rowOff>75055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07181"/>
          <a:ext cx="889000" cy="3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146448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101202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11437</xdr:rowOff>
    </xdr:from>
    <xdr:to>
      <xdr:col>85</xdr:col>
      <xdr:colOff>177800</xdr:colOff>
      <xdr:row>57</xdr:row>
      <xdr:rowOff>113037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161314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113491</xdr:rowOff>
    </xdr:from>
    <xdr:to>
      <xdr:col>81</xdr:col>
      <xdr:colOff>101600</xdr:colOff>
      <xdr:row>58</xdr:row>
      <xdr:rowOff>43641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34768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160419</xdr:rowOff>
    </xdr:from>
    <xdr:to>
      <xdr:col>76</xdr:col>
      <xdr:colOff>165100</xdr:colOff>
      <xdr:row>57</xdr:row>
      <xdr:rowOff>90569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81696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5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55181</xdr:rowOff>
    </xdr:from>
    <xdr:to>
      <xdr:col>72</xdr:col>
      <xdr:colOff>38100</xdr:colOff>
      <xdr:row>56</xdr:row>
      <xdr:rowOff>156781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147908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24255</xdr:rowOff>
    </xdr:from>
    <xdr:to>
      <xdr:col>67</xdr:col>
      <xdr:colOff>101600</xdr:colOff>
      <xdr:row>58</xdr:row>
      <xdr:rowOff>125855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116982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6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135889</xdr:rowOff>
    </xdr:from>
    <xdr:to>
      <xdr:col>85</xdr:col>
      <xdr:colOff>127000</xdr:colOff>
      <xdr:row>79</xdr:row>
      <xdr:rowOff>13588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898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59275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6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131623</xdr:rowOff>
    </xdr:from>
    <xdr:to>
      <xdr:col>81</xdr:col>
      <xdr:colOff>50800</xdr:colOff>
      <xdr:row>78</xdr:row>
      <xdr:rowOff>135889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04723"/>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31894</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57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131623</xdr:rowOff>
    </xdr:from>
    <xdr:to>
      <xdr:col>76</xdr:col>
      <xdr:colOff>114300</xdr:colOff>
      <xdr:row>78</xdr:row>
      <xdr:rowOff>143511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4723"/>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148734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136804</xdr:rowOff>
    </xdr:from>
    <xdr:to>
      <xdr:col>71</xdr:col>
      <xdr:colOff>177800</xdr:colOff>
      <xdr:row>78</xdr:row>
      <xdr:rowOff>143511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9904"/>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120083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8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13022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134238</xdr:rowOff>
    </xdr:from>
    <xdr:to>
      <xdr:col>85</xdr:col>
      <xdr:colOff>177800</xdr:colOff>
      <xdr:row>79</xdr:row>
      <xdr:rowOff>64388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0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49165</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2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85089</xdr:rowOff>
    </xdr:from>
    <xdr:to>
      <xdr:col>81</xdr:col>
      <xdr:colOff>101600</xdr:colOff>
      <xdr:row>79</xdr:row>
      <xdr:rowOff>15239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31766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2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80823</xdr:rowOff>
    </xdr:from>
    <xdr:to>
      <xdr:col>76</xdr:col>
      <xdr:colOff>165100</xdr:colOff>
      <xdr:row>79</xdr:row>
      <xdr:rowOff>10973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2100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92711</xdr:rowOff>
    </xdr:from>
    <xdr:to>
      <xdr:col>72</xdr:col>
      <xdr:colOff>38100</xdr:colOff>
      <xdr:row>79</xdr:row>
      <xdr:rowOff>22861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13988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86004</xdr:rowOff>
    </xdr:from>
    <xdr:to>
      <xdr:col>67</xdr:col>
      <xdr:colOff>101600</xdr:colOff>
      <xdr:row>79</xdr:row>
      <xdr:rowOff>16154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7281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5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127070</xdr:rowOff>
    </xdr:from>
    <xdr:to>
      <xdr:col>85</xdr:col>
      <xdr:colOff>127000</xdr:colOff>
      <xdr:row>94</xdr:row>
      <xdr:rowOff>169551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43370"/>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90949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07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169551</xdr:rowOff>
    </xdr:from>
    <xdr:to>
      <xdr:col>81</xdr:col>
      <xdr:colOff>50800</xdr:colOff>
      <xdr:row>95</xdr:row>
      <xdr:rowOff>31077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85851"/>
          <a:ext cx="889000" cy="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60113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28009</xdr:rowOff>
    </xdr:from>
    <xdr:to>
      <xdr:col>76</xdr:col>
      <xdr:colOff>114300</xdr:colOff>
      <xdr:row>95</xdr:row>
      <xdr:rowOff>31077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315759"/>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78604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28009</xdr:rowOff>
    </xdr:from>
    <xdr:to>
      <xdr:col>71</xdr:col>
      <xdr:colOff>177800</xdr:colOff>
      <xdr:row>95</xdr:row>
      <xdr:rowOff>41708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315759"/>
          <a:ext cx="889000" cy="1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89673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109560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76270</xdr:rowOff>
    </xdr:from>
    <xdr:to>
      <xdr:col>85</xdr:col>
      <xdr:colOff>177800</xdr:colOff>
      <xdr:row>95</xdr:row>
      <xdr:rowOff>6420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99147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4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118751</xdr:rowOff>
    </xdr:from>
    <xdr:to>
      <xdr:col>81</xdr:col>
      <xdr:colOff>101600</xdr:colOff>
      <xdr:row>95</xdr:row>
      <xdr:rowOff>48901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40028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151727</xdr:rowOff>
    </xdr:from>
    <xdr:to>
      <xdr:col>76</xdr:col>
      <xdr:colOff>165100</xdr:colOff>
      <xdr:row>95</xdr:row>
      <xdr:rowOff>81877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98404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148659</xdr:rowOff>
    </xdr:from>
    <xdr:to>
      <xdr:col>72</xdr:col>
      <xdr:colOff>38100</xdr:colOff>
      <xdr:row>95</xdr:row>
      <xdr:rowOff>78809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95336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162358</xdr:rowOff>
    </xdr:from>
    <xdr:to>
      <xdr:col>67</xdr:col>
      <xdr:colOff>101600</xdr:colOff>
      <xdr:row>95</xdr:row>
      <xdr:rowOff>92508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109035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5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143129</xdr:rowOff>
    </xdr:from>
    <xdr:to>
      <xdr:col>116</xdr:col>
      <xdr:colOff>63500</xdr:colOff>
      <xdr:row>36</xdr:row>
      <xdr:rowOff>129413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1323300" y="6143879"/>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67899</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11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24828</xdr:rowOff>
    </xdr:from>
    <xdr:to>
      <xdr:col>111</xdr:col>
      <xdr:colOff>177800</xdr:colOff>
      <xdr:row>36</xdr:row>
      <xdr:rowOff>129413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025578"/>
          <a:ext cx="889000" cy="27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144480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88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24828</xdr:rowOff>
    </xdr:from>
    <xdr:to>
      <xdr:col>107</xdr:col>
      <xdr:colOff>50800</xdr:colOff>
      <xdr:row>36</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6025578"/>
          <a:ext cx="889000" cy="28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31322</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546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139700</xdr:rowOff>
    </xdr:from>
    <xdr:to>
      <xdr:col>102</xdr:col>
      <xdr:colOff>114300</xdr:colOff>
      <xdr:row>37</xdr:row>
      <xdr:rowOff>1968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8656300" y="6311900"/>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98760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4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13034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5281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92329</xdr:rowOff>
    </xdr:from>
    <xdr:to>
      <xdr:col>116</xdr:col>
      <xdr:colOff>114300</xdr:colOff>
      <xdr:row>36</xdr:row>
      <xdr:rowOff>22479</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115206</xdr:rowOff>
    </xdr:from>
    <xdr:ext cx="378565"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5944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78613</xdr:rowOff>
    </xdr:from>
    <xdr:to>
      <xdr:col>112</xdr:col>
      <xdr:colOff>38100</xdr:colOff>
      <xdr:row>37</xdr:row>
      <xdr:rowOff>8763</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25290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02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145478</xdr:rowOff>
    </xdr:from>
    <xdr:to>
      <xdr:col>107</xdr:col>
      <xdr:colOff>101600</xdr:colOff>
      <xdr:row>35</xdr:row>
      <xdr:rowOff>75628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92155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575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88900</xdr:rowOff>
    </xdr:from>
    <xdr:to>
      <xdr:col>102</xdr:col>
      <xdr:colOff>165100</xdr:colOff>
      <xdr:row>37</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35577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122618</xdr:rowOff>
    </xdr:from>
    <xdr:to>
      <xdr:col>98</xdr:col>
      <xdr:colOff>38100</xdr:colOff>
      <xdr:row>37</xdr:row>
      <xdr:rowOff>52768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2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69295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070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増加としての前年度との比較で最も差が大きいのは、教育費で、</a:t>
          </a:r>
          <a:r>
            <a:rPr kumimoji="1" lang="en-US" altLang="ja-JP" sz="1300">
              <a:latin typeface="ＭＳ Ｐゴシック" panose="020B0600070205080204" pitchFamily="50" charset="-128"/>
              <a:ea typeface="ＭＳ Ｐゴシック" panose="020B0600070205080204" pitchFamily="50" charset="-128"/>
            </a:rPr>
            <a:t>6,250</a:t>
          </a:r>
          <a:r>
            <a:rPr kumimoji="1" lang="ja-JP" altLang="en-US" sz="1300">
              <a:latin typeface="ＭＳ Ｐゴシック" panose="020B0600070205080204" pitchFamily="50" charset="-128"/>
              <a:ea typeface="ＭＳ Ｐゴシック" panose="020B0600070205080204" pitchFamily="50" charset="-128"/>
            </a:rPr>
            <a:t>円増加している。これは、西部学校給食センター建設に要した経費が約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億円増加したことによる。２番目に差が大きいのは土木費で、</a:t>
          </a:r>
          <a:r>
            <a:rPr kumimoji="1" lang="en-US" altLang="ja-JP" sz="1300">
              <a:latin typeface="ＭＳ Ｐゴシック" panose="020B0600070205080204" pitchFamily="50" charset="-128"/>
              <a:ea typeface="ＭＳ Ｐゴシック" panose="020B0600070205080204" pitchFamily="50" charset="-128"/>
            </a:rPr>
            <a:t>3,446</a:t>
          </a:r>
          <a:r>
            <a:rPr kumimoji="1" lang="ja-JP" altLang="en-US" sz="1300">
              <a:latin typeface="ＭＳ Ｐゴシック" panose="020B0600070205080204" pitchFamily="50" charset="-128"/>
              <a:ea typeface="ＭＳ Ｐゴシック" panose="020B0600070205080204" pitchFamily="50" charset="-128"/>
            </a:rPr>
            <a:t>円増加している。これは、市営住宅の長寿命化改修に要した経費が増加したことによる。３番目に大きいのは公債費で、</a:t>
          </a:r>
          <a:r>
            <a:rPr kumimoji="1" lang="en-US" altLang="ja-JP" sz="1300">
              <a:latin typeface="ＭＳ Ｐゴシック" panose="020B0600070205080204" pitchFamily="50" charset="-128"/>
              <a:ea typeface="ＭＳ Ｐゴシック" panose="020B0600070205080204" pitchFamily="50" charset="-128"/>
            </a:rPr>
            <a:t>2,230</a:t>
          </a:r>
          <a:r>
            <a:rPr kumimoji="1" lang="ja-JP" altLang="en-US" sz="1300">
              <a:latin typeface="ＭＳ Ｐゴシック" panose="020B0600070205080204" pitchFamily="50" charset="-128"/>
              <a:ea typeface="ＭＳ Ｐゴシック" panose="020B0600070205080204" pitchFamily="50" charset="-128"/>
            </a:rPr>
            <a:t>円増加している。これは、小中学校空調整備事業の元金償還開始等による。</a:t>
          </a:r>
        </a:p>
        <a:p>
          <a:r>
            <a:rPr kumimoji="1" lang="ja-JP" altLang="en-US" sz="1300">
              <a:latin typeface="ＭＳ Ｐゴシック" panose="020B0600070205080204" pitchFamily="50" charset="-128"/>
              <a:ea typeface="ＭＳ Ｐゴシック" panose="020B0600070205080204" pitchFamily="50" charset="-128"/>
            </a:rPr>
            <a:t>　減少としての前年度との比較で最も差が大きいのは、総務費で、</a:t>
          </a:r>
          <a:r>
            <a:rPr kumimoji="1" lang="en-US" altLang="ja-JP" sz="1300">
              <a:latin typeface="ＭＳ Ｐゴシック" panose="020B0600070205080204" pitchFamily="50" charset="-128"/>
              <a:ea typeface="ＭＳ Ｐゴシック" panose="020B0600070205080204" pitchFamily="50" charset="-128"/>
            </a:rPr>
            <a:t>20,487</a:t>
          </a:r>
          <a:r>
            <a:rPr kumimoji="1" lang="ja-JP" altLang="en-US" sz="1300">
              <a:latin typeface="ＭＳ Ｐゴシック" panose="020B0600070205080204" pitchFamily="50" charset="-128"/>
              <a:ea typeface="ＭＳ Ｐゴシック" panose="020B0600070205080204" pitchFamily="50" charset="-128"/>
            </a:rPr>
            <a:t>円減少している。これは、公共施設整備基金積立金が約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億円減少したこと等による。２番目に差が大きいのは商工費で、</a:t>
          </a:r>
          <a:r>
            <a:rPr kumimoji="1" lang="en-US" altLang="ja-JP" sz="1300">
              <a:latin typeface="ＭＳ Ｐゴシック" panose="020B0600070205080204" pitchFamily="50" charset="-128"/>
              <a:ea typeface="ＭＳ Ｐゴシック" panose="020B0600070205080204" pitchFamily="50" charset="-128"/>
            </a:rPr>
            <a:t>12,650</a:t>
          </a:r>
          <a:r>
            <a:rPr kumimoji="1" lang="ja-JP" altLang="en-US" sz="1300">
              <a:latin typeface="ＭＳ Ｐゴシック" panose="020B0600070205080204" pitchFamily="50" charset="-128"/>
              <a:ea typeface="ＭＳ Ｐゴシック" panose="020B0600070205080204" pitchFamily="50" charset="-128"/>
            </a:rPr>
            <a:t>円減少している。これは、令和３年度に、新型コロナウイルス感染症対策として実施した、営業時間短縮等協力金事業や県・市町連携えひめ版事業者応援事業等の事業費が減少したことによる。</a:t>
          </a:r>
        </a:p>
        <a:p>
          <a:r>
            <a:rPr kumimoji="1" lang="ja-JP" altLang="en-US" sz="1300">
              <a:latin typeface="ＭＳ Ｐゴシック" panose="020B0600070205080204" pitchFamily="50" charset="-128"/>
              <a:ea typeface="ＭＳ Ｐゴシック" panose="020B0600070205080204" pitchFamily="50" charset="-128"/>
            </a:rPr>
            <a:t>　類似団体平均との比較では、最も差が大きいのは民生費で</a:t>
          </a:r>
          <a:r>
            <a:rPr kumimoji="1" lang="en-US" altLang="ja-JP" sz="1300">
              <a:latin typeface="ＭＳ Ｐゴシック" panose="020B0600070205080204" pitchFamily="50" charset="-128"/>
              <a:ea typeface="ＭＳ Ｐゴシック" panose="020B0600070205080204" pitchFamily="50" charset="-128"/>
            </a:rPr>
            <a:t>30,445</a:t>
          </a:r>
          <a:r>
            <a:rPr kumimoji="1" lang="ja-JP" altLang="en-US" sz="1300">
              <a:latin typeface="ＭＳ Ｐゴシック" panose="020B0600070205080204" pitchFamily="50" charset="-128"/>
              <a:ea typeface="ＭＳ Ｐゴシック" panose="020B0600070205080204" pitchFamily="50" charset="-128"/>
            </a:rPr>
            <a:t>円上回っている。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歳までの医療費無償化等、子育て世帯の経済負担軽減に取り組んでいること等による。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実質収支は、財政調整基金の取崩により黒字になっている。また、実質単年度収支は５年連続赤字となっているが、財政調整基金の取崩し額の減少等により、前年度と比較して</a:t>
          </a:r>
          <a:r>
            <a:rPr kumimoji="1" lang="en-US" altLang="ja-JP" sz="1400">
              <a:latin typeface="ＭＳ ゴシック" pitchFamily="49" charset="-128"/>
              <a:ea typeface="ＭＳ ゴシック" pitchFamily="49" charset="-128"/>
            </a:rPr>
            <a:t>0.52</a:t>
          </a:r>
          <a:r>
            <a:rPr kumimoji="1" lang="ja-JP" altLang="en-US" sz="1400">
              <a:latin typeface="ＭＳ ゴシック" pitchFamily="49" charset="-128"/>
              <a:ea typeface="ＭＳ ゴシック" pitchFamily="49" charset="-128"/>
            </a:rPr>
            <a:t>ポイント改善している。</a:t>
          </a:r>
        </a:p>
        <a:p>
          <a:r>
            <a:rPr kumimoji="1" lang="ja-JP" altLang="en-US" sz="1400">
              <a:latin typeface="ＭＳ ゴシック" pitchFamily="49" charset="-128"/>
              <a:ea typeface="ＭＳ ゴシック" pitchFamily="49" charset="-128"/>
            </a:rPr>
            <a:t>　財政調整基金残高については、平成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年度以降減少傾向にある。今後一定以上の水準を維持できるよう、歳入準拠の予算編成や事業の見直し等を通じて健全財政の維持を図る。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a:t>
          </a:r>
        </a:p>
        <a:p>
          <a:r>
            <a:rPr kumimoji="1" lang="ja-JP" altLang="en-US" sz="1400">
              <a:latin typeface="ＭＳ ゴシック" pitchFamily="49" charset="-128"/>
              <a:ea typeface="ＭＳ ゴシック" pitchFamily="49" charset="-128"/>
            </a:rPr>
            <a:t>　全ての会計において赤字は生じていない。</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　各会計において適正な財政運営、企業経営を行っていく。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79" t="s">
        <v>79</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c r="B2" s="182" t="s">
        <v>80</v>
      </c>
      <c r="C2" s="182"/>
      <c r="D2" s="183"/>
    </row>
    <row r="3" spans="1:119" ht="18.75" customHeight="1" thickBot="1">
      <c r="A3" s="181"/>
      <c r="B3" s="380" t="s">
        <v>81</v>
      </c>
      <c r="C3" s="381"/>
      <c r="D3" s="381"/>
      <c r="E3" s="382"/>
      <c r="F3" s="382"/>
      <c r="G3" s="382"/>
      <c r="H3" s="382"/>
      <c r="I3" s="382"/>
      <c r="J3" s="382"/>
      <c r="K3" s="382"/>
      <c r="L3" s="382" t="s">
        <v>82</v>
      </c>
      <c r="M3" s="382"/>
      <c r="N3" s="382"/>
      <c r="O3" s="382"/>
      <c r="P3" s="382"/>
      <c r="Q3" s="382"/>
      <c r="R3" s="389"/>
      <c r="S3" s="389"/>
      <c r="T3" s="389"/>
      <c r="U3" s="389"/>
      <c r="V3" s="390"/>
      <c r="W3" s="364" t="s">
        <v>83</v>
      </c>
      <c r="X3" s="365"/>
      <c r="Y3" s="365"/>
      <c r="Z3" s="365"/>
      <c r="AA3" s="365"/>
      <c r="AB3" s="381"/>
      <c r="AC3" s="389" t="s">
        <v>84</v>
      </c>
      <c r="AD3" s="365"/>
      <c r="AE3" s="365"/>
      <c r="AF3" s="365"/>
      <c r="AG3" s="365"/>
      <c r="AH3" s="365"/>
      <c r="AI3" s="365"/>
      <c r="AJ3" s="365"/>
      <c r="AK3" s="365"/>
      <c r="AL3" s="366"/>
      <c r="AM3" s="364" t="s">
        <v>85</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86</v>
      </c>
      <c r="BO3" s="365"/>
      <c r="BP3" s="365"/>
      <c r="BQ3" s="365"/>
      <c r="BR3" s="365"/>
      <c r="BS3" s="365"/>
      <c r="BT3" s="365"/>
      <c r="BU3" s="366"/>
      <c r="BV3" s="364" t="s">
        <v>87</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88</v>
      </c>
      <c r="CU3" s="365"/>
      <c r="CV3" s="365"/>
      <c r="CW3" s="365"/>
      <c r="CX3" s="365"/>
      <c r="CY3" s="365"/>
      <c r="CZ3" s="365"/>
      <c r="DA3" s="366"/>
      <c r="DB3" s="364" t="s">
        <v>89</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90</v>
      </c>
      <c r="AZ4" s="368"/>
      <c r="BA4" s="368"/>
      <c r="BB4" s="368"/>
      <c r="BC4" s="368"/>
      <c r="BD4" s="368"/>
      <c r="BE4" s="368"/>
      <c r="BF4" s="368"/>
      <c r="BG4" s="368"/>
      <c r="BH4" s="368"/>
      <c r="BI4" s="368"/>
      <c r="BJ4" s="368"/>
      <c r="BK4" s="368"/>
      <c r="BL4" s="368"/>
      <c r="BM4" s="369"/>
      <c r="BN4" s="370">
        <v>53409897</v>
      </c>
      <c r="BO4" s="371"/>
      <c r="BP4" s="371"/>
      <c r="BQ4" s="371"/>
      <c r="BR4" s="371"/>
      <c r="BS4" s="371"/>
      <c r="BT4" s="371"/>
      <c r="BU4" s="372"/>
      <c r="BV4" s="370">
        <v>58143712</v>
      </c>
      <c r="BW4" s="371"/>
      <c r="BX4" s="371"/>
      <c r="BY4" s="371"/>
      <c r="BZ4" s="371"/>
      <c r="CA4" s="371"/>
      <c r="CB4" s="371"/>
      <c r="CC4" s="372"/>
      <c r="CD4" s="373" t="s">
        <v>91</v>
      </c>
      <c r="CE4" s="374"/>
      <c r="CF4" s="374"/>
      <c r="CG4" s="374"/>
      <c r="CH4" s="374"/>
      <c r="CI4" s="374"/>
      <c r="CJ4" s="374"/>
      <c r="CK4" s="374"/>
      <c r="CL4" s="374"/>
      <c r="CM4" s="374"/>
      <c r="CN4" s="374"/>
      <c r="CO4" s="374"/>
      <c r="CP4" s="374"/>
      <c r="CQ4" s="374"/>
      <c r="CR4" s="374"/>
      <c r="CS4" s="375"/>
      <c r="CT4" s="376">
        <v>3.8</v>
      </c>
      <c r="CU4" s="377"/>
      <c r="CV4" s="377"/>
      <c r="CW4" s="377"/>
      <c r="CX4" s="377"/>
      <c r="CY4" s="377"/>
      <c r="CZ4" s="377"/>
      <c r="DA4" s="378"/>
      <c r="DB4" s="376">
        <v>3.4</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92</v>
      </c>
      <c r="AN5" s="437"/>
      <c r="AO5" s="437"/>
      <c r="AP5" s="437"/>
      <c r="AQ5" s="437"/>
      <c r="AR5" s="437"/>
      <c r="AS5" s="437"/>
      <c r="AT5" s="438"/>
      <c r="AU5" s="439" t="s">
        <v>93</v>
      </c>
      <c r="AV5" s="440"/>
      <c r="AW5" s="440"/>
      <c r="AX5" s="440"/>
      <c r="AY5" s="441" t="s">
        <v>94</v>
      </c>
      <c r="AZ5" s="442"/>
      <c r="BA5" s="442"/>
      <c r="BB5" s="442"/>
      <c r="BC5" s="442"/>
      <c r="BD5" s="442"/>
      <c r="BE5" s="442"/>
      <c r="BF5" s="442"/>
      <c r="BG5" s="442"/>
      <c r="BH5" s="442"/>
      <c r="BI5" s="442"/>
      <c r="BJ5" s="442"/>
      <c r="BK5" s="442"/>
      <c r="BL5" s="442"/>
      <c r="BM5" s="443"/>
      <c r="BN5" s="407">
        <v>52168573</v>
      </c>
      <c r="BO5" s="408"/>
      <c r="BP5" s="408"/>
      <c r="BQ5" s="408"/>
      <c r="BR5" s="408"/>
      <c r="BS5" s="408"/>
      <c r="BT5" s="408"/>
      <c r="BU5" s="409"/>
      <c r="BV5" s="407">
        <v>57052076</v>
      </c>
      <c r="BW5" s="408"/>
      <c r="BX5" s="408"/>
      <c r="BY5" s="408"/>
      <c r="BZ5" s="408"/>
      <c r="CA5" s="408"/>
      <c r="CB5" s="408"/>
      <c r="CC5" s="409"/>
      <c r="CD5" s="410" t="s">
        <v>95</v>
      </c>
      <c r="CE5" s="411"/>
      <c r="CF5" s="411"/>
      <c r="CG5" s="411"/>
      <c r="CH5" s="411"/>
      <c r="CI5" s="411"/>
      <c r="CJ5" s="411"/>
      <c r="CK5" s="411"/>
      <c r="CL5" s="411"/>
      <c r="CM5" s="411"/>
      <c r="CN5" s="411"/>
      <c r="CO5" s="411"/>
      <c r="CP5" s="411"/>
      <c r="CQ5" s="411"/>
      <c r="CR5" s="411"/>
      <c r="CS5" s="412"/>
      <c r="CT5" s="404">
        <v>80.599999999999994</v>
      </c>
      <c r="CU5" s="405"/>
      <c r="CV5" s="405"/>
      <c r="CW5" s="405"/>
      <c r="CX5" s="405"/>
      <c r="CY5" s="405"/>
      <c r="CZ5" s="405"/>
      <c r="DA5" s="406"/>
      <c r="DB5" s="404">
        <v>75.2</v>
      </c>
      <c r="DC5" s="405"/>
      <c r="DD5" s="405"/>
      <c r="DE5" s="405"/>
      <c r="DF5" s="405"/>
      <c r="DG5" s="405"/>
      <c r="DH5" s="405"/>
      <c r="DI5" s="406"/>
    </row>
    <row r="6" spans="1:119" ht="18.75" customHeight="1">
      <c r="A6" s="181"/>
      <c r="B6" s="413" t="s">
        <v>96</v>
      </c>
      <c r="C6" s="414"/>
      <c r="D6" s="414"/>
      <c r="E6" s="415"/>
      <c r="F6" s="415"/>
      <c r="G6" s="415"/>
      <c r="H6" s="415"/>
      <c r="I6" s="415"/>
      <c r="J6" s="415"/>
      <c r="K6" s="415"/>
      <c r="L6" s="415" t="s">
        <v>97</v>
      </c>
      <c r="M6" s="415"/>
      <c r="N6" s="415"/>
      <c r="O6" s="415"/>
      <c r="P6" s="415"/>
      <c r="Q6" s="415"/>
      <c r="R6" s="419"/>
      <c r="S6" s="419"/>
      <c r="T6" s="419"/>
      <c r="U6" s="419"/>
      <c r="V6" s="420"/>
      <c r="W6" s="423" t="s">
        <v>98</v>
      </c>
      <c r="X6" s="424"/>
      <c r="Y6" s="424"/>
      <c r="Z6" s="424"/>
      <c r="AA6" s="424"/>
      <c r="AB6" s="414"/>
      <c r="AC6" s="427" t="s">
        <v>99</v>
      </c>
      <c r="AD6" s="428"/>
      <c r="AE6" s="428"/>
      <c r="AF6" s="428"/>
      <c r="AG6" s="428"/>
      <c r="AH6" s="428"/>
      <c r="AI6" s="428"/>
      <c r="AJ6" s="428"/>
      <c r="AK6" s="428"/>
      <c r="AL6" s="429"/>
      <c r="AM6" s="436" t="s">
        <v>100</v>
      </c>
      <c r="AN6" s="437"/>
      <c r="AO6" s="437"/>
      <c r="AP6" s="437"/>
      <c r="AQ6" s="437"/>
      <c r="AR6" s="437"/>
      <c r="AS6" s="437"/>
      <c r="AT6" s="438"/>
      <c r="AU6" s="439" t="s">
        <v>101</v>
      </c>
      <c r="AV6" s="440"/>
      <c r="AW6" s="440"/>
      <c r="AX6" s="440"/>
      <c r="AY6" s="441" t="s">
        <v>102</v>
      </c>
      <c r="AZ6" s="442"/>
      <c r="BA6" s="442"/>
      <c r="BB6" s="442"/>
      <c r="BC6" s="442"/>
      <c r="BD6" s="442"/>
      <c r="BE6" s="442"/>
      <c r="BF6" s="442"/>
      <c r="BG6" s="442"/>
      <c r="BH6" s="442"/>
      <c r="BI6" s="442"/>
      <c r="BJ6" s="442"/>
      <c r="BK6" s="442"/>
      <c r="BL6" s="442"/>
      <c r="BM6" s="443"/>
      <c r="BN6" s="407">
        <v>1241324</v>
      </c>
      <c r="BO6" s="408"/>
      <c r="BP6" s="408"/>
      <c r="BQ6" s="408"/>
      <c r="BR6" s="408"/>
      <c r="BS6" s="408"/>
      <c r="BT6" s="408"/>
      <c r="BU6" s="409"/>
      <c r="BV6" s="407">
        <v>1091636</v>
      </c>
      <c r="BW6" s="408"/>
      <c r="BX6" s="408"/>
      <c r="BY6" s="408"/>
      <c r="BZ6" s="408"/>
      <c r="CA6" s="408"/>
      <c r="CB6" s="408"/>
      <c r="CC6" s="409"/>
      <c r="CD6" s="410" t="s">
        <v>103</v>
      </c>
      <c r="CE6" s="411"/>
      <c r="CF6" s="411"/>
      <c r="CG6" s="411"/>
      <c r="CH6" s="411"/>
      <c r="CI6" s="411"/>
      <c r="CJ6" s="411"/>
      <c r="CK6" s="411"/>
      <c r="CL6" s="411"/>
      <c r="CM6" s="411"/>
      <c r="CN6" s="411"/>
      <c r="CO6" s="411"/>
      <c r="CP6" s="411"/>
      <c r="CQ6" s="411"/>
      <c r="CR6" s="411"/>
      <c r="CS6" s="412"/>
      <c r="CT6" s="444">
        <v>82.3</v>
      </c>
      <c r="CU6" s="445"/>
      <c r="CV6" s="445"/>
      <c r="CW6" s="445"/>
      <c r="CX6" s="445"/>
      <c r="CY6" s="445"/>
      <c r="CZ6" s="445"/>
      <c r="DA6" s="446"/>
      <c r="DB6" s="444">
        <v>81.099999999999994</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104</v>
      </c>
      <c r="AN7" s="437"/>
      <c r="AO7" s="437"/>
      <c r="AP7" s="437"/>
      <c r="AQ7" s="437"/>
      <c r="AR7" s="437"/>
      <c r="AS7" s="437"/>
      <c r="AT7" s="438"/>
      <c r="AU7" s="439" t="s">
        <v>105</v>
      </c>
      <c r="AV7" s="440"/>
      <c r="AW7" s="440"/>
      <c r="AX7" s="440"/>
      <c r="AY7" s="441" t="s">
        <v>106</v>
      </c>
      <c r="AZ7" s="442"/>
      <c r="BA7" s="442"/>
      <c r="BB7" s="442"/>
      <c r="BC7" s="442"/>
      <c r="BD7" s="442"/>
      <c r="BE7" s="442"/>
      <c r="BF7" s="442"/>
      <c r="BG7" s="442"/>
      <c r="BH7" s="442"/>
      <c r="BI7" s="442"/>
      <c r="BJ7" s="442"/>
      <c r="BK7" s="442"/>
      <c r="BL7" s="442"/>
      <c r="BM7" s="443"/>
      <c r="BN7" s="407">
        <v>170654</v>
      </c>
      <c r="BO7" s="408"/>
      <c r="BP7" s="408"/>
      <c r="BQ7" s="408"/>
      <c r="BR7" s="408"/>
      <c r="BS7" s="408"/>
      <c r="BT7" s="408"/>
      <c r="BU7" s="409"/>
      <c r="BV7" s="407">
        <v>107718</v>
      </c>
      <c r="BW7" s="408"/>
      <c r="BX7" s="408"/>
      <c r="BY7" s="408"/>
      <c r="BZ7" s="408"/>
      <c r="CA7" s="408"/>
      <c r="CB7" s="408"/>
      <c r="CC7" s="409"/>
      <c r="CD7" s="410" t="s">
        <v>107</v>
      </c>
      <c r="CE7" s="411"/>
      <c r="CF7" s="411"/>
      <c r="CG7" s="411"/>
      <c r="CH7" s="411"/>
      <c r="CI7" s="411"/>
      <c r="CJ7" s="411"/>
      <c r="CK7" s="411"/>
      <c r="CL7" s="411"/>
      <c r="CM7" s="411"/>
      <c r="CN7" s="411"/>
      <c r="CO7" s="411"/>
      <c r="CP7" s="411"/>
      <c r="CQ7" s="411"/>
      <c r="CR7" s="411"/>
      <c r="CS7" s="412"/>
      <c r="CT7" s="407">
        <v>27874939</v>
      </c>
      <c r="CU7" s="408"/>
      <c r="CV7" s="408"/>
      <c r="CW7" s="408"/>
      <c r="CX7" s="408"/>
      <c r="CY7" s="408"/>
      <c r="CZ7" s="408"/>
      <c r="DA7" s="409"/>
      <c r="DB7" s="407">
        <v>28526491</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108</v>
      </c>
      <c r="AN8" s="437"/>
      <c r="AO8" s="437"/>
      <c r="AP8" s="437"/>
      <c r="AQ8" s="437"/>
      <c r="AR8" s="437"/>
      <c r="AS8" s="437"/>
      <c r="AT8" s="438"/>
      <c r="AU8" s="439" t="s">
        <v>109</v>
      </c>
      <c r="AV8" s="440"/>
      <c r="AW8" s="440"/>
      <c r="AX8" s="440"/>
      <c r="AY8" s="441" t="s">
        <v>110</v>
      </c>
      <c r="AZ8" s="442"/>
      <c r="BA8" s="442"/>
      <c r="BB8" s="442"/>
      <c r="BC8" s="442"/>
      <c r="BD8" s="442"/>
      <c r="BE8" s="442"/>
      <c r="BF8" s="442"/>
      <c r="BG8" s="442"/>
      <c r="BH8" s="442"/>
      <c r="BI8" s="442"/>
      <c r="BJ8" s="442"/>
      <c r="BK8" s="442"/>
      <c r="BL8" s="442"/>
      <c r="BM8" s="443"/>
      <c r="BN8" s="407">
        <v>1070670</v>
      </c>
      <c r="BO8" s="408"/>
      <c r="BP8" s="408"/>
      <c r="BQ8" s="408"/>
      <c r="BR8" s="408"/>
      <c r="BS8" s="408"/>
      <c r="BT8" s="408"/>
      <c r="BU8" s="409"/>
      <c r="BV8" s="407">
        <v>983918</v>
      </c>
      <c r="BW8" s="408"/>
      <c r="BX8" s="408"/>
      <c r="BY8" s="408"/>
      <c r="BZ8" s="408"/>
      <c r="CA8" s="408"/>
      <c r="CB8" s="408"/>
      <c r="CC8" s="409"/>
      <c r="CD8" s="410" t="s">
        <v>111</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0.76</v>
      </c>
      <c r="DC8" s="448"/>
      <c r="DD8" s="448"/>
      <c r="DE8" s="448"/>
      <c r="DF8" s="448"/>
      <c r="DG8" s="448"/>
      <c r="DH8" s="448"/>
      <c r="DI8" s="449"/>
    </row>
    <row r="9" spans="1:119" ht="18.75" customHeight="1" thickBot="1">
      <c r="A9" s="181"/>
      <c r="B9" s="401" t="s">
        <v>112</v>
      </c>
      <c r="C9" s="402"/>
      <c r="D9" s="402"/>
      <c r="E9" s="402"/>
      <c r="F9" s="402"/>
      <c r="G9" s="402"/>
      <c r="H9" s="402"/>
      <c r="I9" s="402"/>
      <c r="J9" s="402"/>
      <c r="K9" s="450"/>
      <c r="L9" s="451" t="s">
        <v>113</v>
      </c>
      <c r="M9" s="452"/>
      <c r="N9" s="452"/>
      <c r="O9" s="452"/>
      <c r="P9" s="452"/>
      <c r="Q9" s="453"/>
      <c r="R9" s="454">
        <v>115938</v>
      </c>
      <c r="S9" s="455"/>
      <c r="T9" s="455"/>
      <c r="U9" s="455"/>
      <c r="V9" s="456"/>
      <c r="W9" s="364" t="s">
        <v>114</v>
      </c>
      <c r="X9" s="365"/>
      <c r="Y9" s="365"/>
      <c r="Z9" s="365"/>
      <c r="AA9" s="365"/>
      <c r="AB9" s="365"/>
      <c r="AC9" s="365"/>
      <c r="AD9" s="365"/>
      <c r="AE9" s="365"/>
      <c r="AF9" s="365"/>
      <c r="AG9" s="365"/>
      <c r="AH9" s="365"/>
      <c r="AI9" s="365"/>
      <c r="AJ9" s="365"/>
      <c r="AK9" s="365"/>
      <c r="AL9" s="366"/>
      <c r="AM9" s="436" t="s">
        <v>115</v>
      </c>
      <c r="AN9" s="437"/>
      <c r="AO9" s="437"/>
      <c r="AP9" s="437"/>
      <c r="AQ9" s="437"/>
      <c r="AR9" s="437"/>
      <c r="AS9" s="437"/>
      <c r="AT9" s="438"/>
      <c r="AU9" s="439" t="s">
        <v>93</v>
      </c>
      <c r="AV9" s="440"/>
      <c r="AW9" s="440"/>
      <c r="AX9" s="440"/>
      <c r="AY9" s="441" t="s">
        <v>116</v>
      </c>
      <c r="AZ9" s="442"/>
      <c r="BA9" s="442"/>
      <c r="BB9" s="442"/>
      <c r="BC9" s="442"/>
      <c r="BD9" s="442"/>
      <c r="BE9" s="442"/>
      <c r="BF9" s="442"/>
      <c r="BG9" s="442"/>
      <c r="BH9" s="442"/>
      <c r="BI9" s="442"/>
      <c r="BJ9" s="442"/>
      <c r="BK9" s="442"/>
      <c r="BL9" s="442"/>
      <c r="BM9" s="443"/>
      <c r="BN9" s="407">
        <v>86752</v>
      </c>
      <c r="BO9" s="408"/>
      <c r="BP9" s="408"/>
      <c r="BQ9" s="408"/>
      <c r="BR9" s="408"/>
      <c r="BS9" s="408"/>
      <c r="BT9" s="408"/>
      <c r="BU9" s="409"/>
      <c r="BV9" s="407">
        <v>82341</v>
      </c>
      <c r="BW9" s="408"/>
      <c r="BX9" s="408"/>
      <c r="BY9" s="408"/>
      <c r="BZ9" s="408"/>
      <c r="CA9" s="408"/>
      <c r="CB9" s="408"/>
      <c r="CC9" s="409"/>
      <c r="CD9" s="410" t="s">
        <v>117</v>
      </c>
      <c r="CE9" s="411"/>
      <c r="CF9" s="411"/>
      <c r="CG9" s="411"/>
      <c r="CH9" s="411"/>
      <c r="CI9" s="411"/>
      <c r="CJ9" s="411"/>
      <c r="CK9" s="411"/>
      <c r="CL9" s="411"/>
      <c r="CM9" s="411"/>
      <c r="CN9" s="411"/>
      <c r="CO9" s="411"/>
      <c r="CP9" s="411"/>
      <c r="CQ9" s="411"/>
      <c r="CR9" s="411"/>
      <c r="CS9" s="412"/>
      <c r="CT9" s="404">
        <v>13</v>
      </c>
      <c r="CU9" s="405"/>
      <c r="CV9" s="405"/>
      <c r="CW9" s="405"/>
      <c r="CX9" s="405"/>
      <c r="CY9" s="405"/>
      <c r="CZ9" s="405"/>
      <c r="DA9" s="406"/>
      <c r="DB9" s="404">
        <v>11.8</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118</v>
      </c>
      <c r="M10" s="437"/>
      <c r="N10" s="437"/>
      <c r="O10" s="437"/>
      <c r="P10" s="437"/>
      <c r="Q10" s="438"/>
      <c r="R10" s="458">
        <v>119903</v>
      </c>
      <c r="S10" s="459"/>
      <c r="T10" s="459"/>
      <c r="U10" s="459"/>
      <c r="V10" s="460"/>
      <c r="W10" s="395"/>
      <c r="X10" s="396"/>
      <c r="Y10" s="396"/>
      <c r="Z10" s="396"/>
      <c r="AA10" s="396"/>
      <c r="AB10" s="396"/>
      <c r="AC10" s="396"/>
      <c r="AD10" s="396"/>
      <c r="AE10" s="396"/>
      <c r="AF10" s="396"/>
      <c r="AG10" s="396"/>
      <c r="AH10" s="396"/>
      <c r="AI10" s="396"/>
      <c r="AJ10" s="396"/>
      <c r="AK10" s="396"/>
      <c r="AL10" s="399"/>
      <c r="AM10" s="436" t="s">
        <v>119</v>
      </c>
      <c r="AN10" s="437"/>
      <c r="AO10" s="437"/>
      <c r="AP10" s="437"/>
      <c r="AQ10" s="437"/>
      <c r="AR10" s="437"/>
      <c r="AS10" s="437"/>
      <c r="AT10" s="438"/>
      <c r="AU10" s="439" t="s">
        <v>120</v>
      </c>
      <c r="AV10" s="440"/>
      <c r="AW10" s="440"/>
      <c r="AX10" s="440"/>
      <c r="AY10" s="441" t="s">
        <v>121</v>
      </c>
      <c r="AZ10" s="442"/>
      <c r="BA10" s="442"/>
      <c r="BB10" s="442"/>
      <c r="BC10" s="442"/>
      <c r="BD10" s="442"/>
      <c r="BE10" s="442"/>
      <c r="BF10" s="442"/>
      <c r="BG10" s="442"/>
      <c r="BH10" s="442"/>
      <c r="BI10" s="442"/>
      <c r="BJ10" s="442"/>
      <c r="BK10" s="442"/>
      <c r="BL10" s="442"/>
      <c r="BM10" s="443"/>
      <c r="BN10" s="407">
        <v>100905</v>
      </c>
      <c r="BO10" s="408"/>
      <c r="BP10" s="408"/>
      <c r="BQ10" s="408"/>
      <c r="BR10" s="408"/>
      <c r="BS10" s="408"/>
      <c r="BT10" s="408"/>
      <c r="BU10" s="409"/>
      <c r="BV10" s="407">
        <v>889577</v>
      </c>
      <c r="BW10" s="408"/>
      <c r="BX10" s="408"/>
      <c r="BY10" s="408"/>
      <c r="BZ10" s="408"/>
      <c r="CA10" s="408"/>
      <c r="CB10" s="408"/>
      <c r="CC10" s="409"/>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123</v>
      </c>
      <c r="M11" s="462"/>
      <c r="N11" s="462"/>
      <c r="O11" s="462"/>
      <c r="P11" s="462"/>
      <c r="Q11" s="463"/>
      <c r="R11" s="464" t="s">
        <v>124</v>
      </c>
      <c r="S11" s="465"/>
      <c r="T11" s="465"/>
      <c r="U11" s="465"/>
      <c r="V11" s="466"/>
      <c r="W11" s="395"/>
      <c r="X11" s="396"/>
      <c r="Y11" s="396"/>
      <c r="Z11" s="396"/>
      <c r="AA11" s="396"/>
      <c r="AB11" s="396"/>
      <c r="AC11" s="396"/>
      <c r="AD11" s="396"/>
      <c r="AE11" s="396"/>
      <c r="AF11" s="396"/>
      <c r="AG11" s="396"/>
      <c r="AH11" s="396"/>
      <c r="AI11" s="396"/>
      <c r="AJ11" s="396"/>
      <c r="AK11" s="396"/>
      <c r="AL11" s="399"/>
      <c r="AM11" s="436" t="s">
        <v>125</v>
      </c>
      <c r="AN11" s="437"/>
      <c r="AO11" s="437"/>
      <c r="AP11" s="437"/>
      <c r="AQ11" s="437"/>
      <c r="AR11" s="437"/>
      <c r="AS11" s="437"/>
      <c r="AT11" s="438"/>
      <c r="AU11" s="439" t="s">
        <v>126</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129</v>
      </c>
      <c r="DC11" s="448"/>
      <c r="DD11" s="448"/>
      <c r="DE11" s="448"/>
      <c r="DF11" s="448"/>
      <c r="DG11" s="448"/>
      <c r="DH11" s="448"/>
      <c r="DI11" s="449"/>
    </row>
    <row r="12" spans="1:119" ht="18.75" customHeight="1">
      <c r="A12" s="181"/>
      <c r="B12" s="467" t="s">
        <v>130</v>
      </c>
      <c r="C12" s="468"/>
      <c r="D12" s="468"/>
      <c r="E12" s="468"/>
      <c r="F12" s="468"/>
      <c r="G12" s="468"/>
      <c r="H12" s="468"/>
      <c r="I12" s="468"/>
      <c r="J12" s="468"/>
      <c r="K12" s="469"/>
      <c r="L12" s="476" t="s">
        <v>131</v>
      </c>
      <c r="M12" s="477"/>
      <c r="N12" s="477"/>
      <c r="O12" s="477"/>
      <c r="P12" s="477"/>
      <c r="Q12" s="478"/>
      <c r="R12" s="479">
        <v>115314</v>
      </c>
      <c r="S12" s="480"/>
      <c r="T12" s="480"/>
      <c r="U12" s="480"/>
      <c r="V12" s="481"/>
      <c r="W12" s="482" t="s">
        <v>1</v>
      </c>
      <c r="X12" s="440"/>
      <c r="Y12" s="440"/>
      <c r="Z12" s="440"/>
      <c r="AA12" s="440"/>
      <c r="AB12" s="483"/>
      <c r="AC12" s="484" t="s">
        <v>132</v>
      </c>
      <c r="AD12" s="485"/>
      <c r="AE12" s="485"/>
      <c r="AF12" s="485"/>
      <c r="AG12" s="486"/>
      <c r="AH12" s="484" t="s">
        <v>133</v>
      </c>
      <c r="AI12" s="485"/>
      <c r="AJ12" s="485"/>
      <c r="AK12" s="485"/>
      <c r="AL12" s="487"/>
      <c r="AM12" s="436" t="s">
        <v>134</v>
      </c>
      <c r="AN12" s="437"/>
      <c r="AO12" s="437"/>
      <c r="AP12" s="437"/>
      <c r="AQ12" s="437"/>
      <c r="AR12" s="437"/>
      <c r="AS12" s="437"/>
      <c r="AT12" s="438"/>
      <c r="AU12" s="439" t="s">
        <v>105</v>
      </c>
      <c r="AV12" s="440"/>
      <c r="AW12" s="440"/>
      <c r="AX12" s="440"/>
      <c r="AY12" s="441" t="s">
        <v>135</v>
      </c>
      <c r="AZ12" s="442"/>
      <c r="BA12" s="442"/>
      <c r="BB12" s="442"/>
      <c r="BC12" s="442"/>
      <c r="BD12" s="442"/>
      <c r="BE12" s="442"/>
      <c r="BF12" s="442"/>
      <c r="BG12" s="442"/>
      <c r="BH12" s="442"/>
      <c r="BI12" s="442"/>
      <c r="BJ12" s="442"/>
      <c r="BK12" s="442"/>
      <c r="BL12" s="442"/>
      <c r="BM12" s="443"/>
      <c r="BN12" s="407">
        <v>460000</v>
      </c>
      <c r="BO12" s="408"/>
      <c r="BP12" s="408"/>
      <c r="BQ12" s="408"/>
      <c r="BR12" s="408"/>
      <c r="BS12" s="408"/>
      <c r="BT12" s="408"/>
      <c r="BU12" s="409"/>
      <c r="BV12" s="407">
        <v>1400000</v>
      </c>
      <c r="BW12" s="408"/>
      <c r="BX12" s="408"/>
      <c r="BY12" s="408"/>
      <c r="BZ12" s="408"/>
      <c r="CA12" s="408"/>
      <c r="CB12" s="408"/>
      <c r="CC12" s="409"/>
      <c r="CD12" s="410" t="s">
        <v>136</v>
      </c>
      <c r="CE12" s="411"/>
      <c r="CF12" s="411"/>
      <c r="CG12" s="411"/>
      <c r="CH12" s="411"/>
      <c r="CI12" s="411"/>
      <c r="CJ12" s="411"/>
      <c r="CK12" s="411"/>
      <c r="CL12" s="411"/>
      <c r="CM12" s="411"/>
      <c r="CN12" s="411"/>
      <c r="CO12" s="411"/>
      <c r="CP12" s="411"/>
      <c r="CQ12" s="411"/>
      <c r="CR12" s="411"/>
      <c r="CS12" s="412"/>
      <c r="CT12" s="447" t="s">
        <v>137</v>
      </c>
      <c r="CU12" s="448"/>
      <c r="CV12" s="448"/>
      <c r="CW12" s="448"/>
      <c r="CX12" s="448"/>
      <c r="CY12" s="448"/>
      <c r="CZ12" s="448"/>
      <c r="DA12" s="449"/>
      <c r="DB12" s="447" t="s">
        <v>137</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138</v>
      </c>
      <c r="N13" s="499"/>
      <c r="O13" s="499"/>
      <c r="P13" s="499"/>
      <c r="Q13" s="500"/>
      <c r="R13" s="491">
        <v>113972</v>
      </c>
      <c r="S13" s="492"/>
      <c r="T13" s="492"/>
      <c r="U13" s="492"/>
      <c r="V13" s="493"/>
      <c r="W13" s="423" t="s">
        <v>139</v>
      </c>
      <c r="X13" s="424"/>
      <c r="Y13" s="424"/>
      <c r="Z13" s="424"/>
      <c r="AA13" s="424"/>
      <c r="AB13" s="414"/>
      <c r="AC13" s="458">
        <v>650</v>
      </c>
      <c r="AD13" s="459"/>
      <c r="AE13" s="459"/>
      <c r="AF13" s="459"/>
      <c r="AG13" s="501"/>
      <c r="AH13" s="458">
        <v>720</v>
      </c>
      <c r="AI13" s="459"/>
      <c r="AJ13" s="459"/>
      <c r="AK13" s="459"/>
      <c r="AL13" s="460"/>
      <c r="AM13" s="436" t="s">
        <v>140</v>
      </c>
      <c r="AN13" s="437"/>
      <c r="AO13" s="437"/>
      <c r="AP13" s="437"/>
      <c r="AQ13" s="437"/>
      <c r="AR13" s="437"/>
      <c r="AS13" s="437"/>
      <c r="AT13" s="438"/>
      <c r="AU13" s="439" t="s">
        <v>141</v>
      </c>
      <c r="AV13" s="440"/>
      <c r="AW13" s="440"/>
      <c r="AX13" s="440"/>
      <c r="AY13" s="441" t="s">
        <v>142</v>
      </c>
      <c r="AZ13" s="442"/>
      <c r="BA13" s="442"/>
      <c r="BB13" s="442"/>
      <c r="BC13" s="442"/>
      <c r="BD13" s="442"/>
      <c r="BE13" s="442"/>
      <c r="BF13" s="442"/>
      <c r="BG13" s="442"/>
      <c r="BH13" s="442"/>
      <c r="BI13" s="442"/>
      <c r="BJ13" s="442"/>
      <c r="BK13" s="442"/>
      <c r="BL13" s="442"/>
      <c r="BM13" s="443"/>
      <c r="BN13" s="407">
        <v>-272343</v>
      </c>
      <c r="BO13" s="408"/>
      <c r="BP13" s="408"/>
      <c r="BQ13" s="408"/>
      <c r="BR13" s="408"/>
      <c r="BS13" s="408"/>
      <c r="BT13" s="408"/>
      <c r="BU13" s="409"/>
      <c r="BV13" s="407">
        <v>-428082</v>
      </c>
      <c r="BW13" s="408"/>
      <c r="BX13" s="408"/>
      <c r="BY13" s="408"/>
      <c r="BZ13" s="408"/>
      <c r="CA13" s="408"/>
      <c r="CB13" s="408"/>
      <c r="CC13" s="409"/>
      <c r="CD13" s="410" t="s">
        <v>143</v>
      </c>
      <c r="CE13" s="411"/>
      <c r="CF13" s="411"/>
      <c r="CG13" s="411"/>
      <c r="CH13" s="411"/>
      <c r="CI13" s="411"/>
      <c r="CJ13" s="411"/>
      <c r="CK13" s="411"/>
      <c r="CL13" s="411"/>
      <c r="CM13" s="411"/>
      <c r="CN13" s="411"/>
      <c r="CO13" s="411"/>
      <c r="CP13" s="411"/>
      <c r="CQ13" s="411"/>
      <c r="CR13" s="411"/>
      <c r="CS13" s="412"/>
      <c r="CT13" s="404">
        <v>2.2000000000000002</v>
      </c>
      <c r="CU13" s="405"/>
      <c r="CV13" s="405"/>
      <c r="CW13" s="405"/>
      <c r="CX13" s="405"/>
      <c r="CY13" s="405"/>
      <c r="CZ13" s="405"/>
      <c r="DA13" s="406"/>
      <c r="DB13" s="404">
        <v>1.6</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144</v>
      </c>
      <c r="M14" s="489"/>
      <c r="N14" s="489"/>
      <c r="O14" s="489"/>
      <c r="P14" s="489"/>
      <c r="Q14" s="490"/>
      <c r="R14" s="491">
        <v>116624</v>
      </c>
      <c r="S14" s="492"/>
      <c r="T14" s="492"/>
      <c r="U14" s="492"/>
      <c r="V14" s="493"/>
      <c r="W14" s="397"/>
      <c r="X14" s="398"/>
      <c r="Y14" s="398"/>
      <c r="Z14" s="398"/>
      <c r="AA14" s="398"/>
      <c r="AB14" s="387"/>
      <c r="AC14" s="494">
        <v>1.3</v>
      </c>
      <c r="AD14" s="495"/>
      <c r="AE14" s="495"/>
      <c r="AF14" s="495"/>
      <c r="AG14" s="496"/>
      <c r="AH14" s="494">
        <v>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145</v>
      </c>
      <c r="CE14" s="503"/>
      <c r="CF14" s="503"/>
      <c r="CG14" s="503"/>
      <c r="CH14" s="503"/>
      <c r="CI14" s="503"/>
      <c r="CJ14" s="503"/>
      <c r="CK14" s="503"/>
      <c r="CL14" s="503"/>
      <c r="CM14" s="503"/>
      <c r="CN14" s="503"/>
      <c r="CO14" s="503"/>
      <c r="CP14" s="503"/>
      <c r="CQ14" s="503"/>
      <c r="CR14" s="503"/>
      <c r="CS14" s="504"/>
      <c r="CT14" s="505">
        <v>4.4000000000000004</v>
      </c>
      <c r="CU14" s="506"/>
      <c r="CV14" s="506"/>
      <c r="CW14" s="506"/>
      <c r="CX14" s="506"/>
      <c r="CY14" s="506"/>
      <c r="CZ14" s="506"/>
      <c r="DA14" s="507"/>
      <c r="DB14" s="505">
        <v>12.6</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138</v>
      </c>
      <c r="N15" s="499"/>
      <c r="O15" s="499"/>
      <c r="P15" s="499"/>
      <c r="Q15" s="500"/>
      <c r="R15" s="491">
        <v>115394</v>
      </c>
      <c r="S15" s="492"/>
      <c r="T15" s="492"/>
      <c r="U15" s="492"/>
      <c r="V15" s="493"/>
      <c r="W15" s="423" t="s">
        <v>146</v>
      </c>
      <c r="X15" s="424"/>
      <c r="Y15" s="424"/>
      <c r="Z15" s="424"/>
      <c r="AA15" s="424"/>
      <c r="AB15" s="414"/>
      <c r="AC15" s="458">
        <v>17030</v>
      </c>
      <c r="AD15" s="459"/>
      <c r="AE15" s="459"/>
      <c r="AF15" s="459"/>
      <c r="AG15" s="501"/>
      <c r="AH15" s="458">
        <v>16960</v>
      </c>
      <c r="AI15" s="459"/>
      <c r="AJ15" s="459"/>
      <c r="AK15" s="459"/>
      <c r="AL15" s="460"/>
      <c r="AM15" s="436"/>
      <c r="AN15" s="437"/>
      <c r="AO15" s="437"/>
      <c r="AP15" s="437"/>
      <c r="AQ15" s="437"/>
      <c r="AR15" s="437"/>
      <c r="AS15" s="437"/>
      <c r="AT15" s="438"/>
      <c r="AU15" s="439"/>
      <c r="AV15" s="440"/>
      <c r="AW15" s="440"/>
      <c r="AX15" s="440"/>
      <c r="AY15" s="367" t="s">
        <v>147</v>
      </c>
      <c r="AZ15" s="368"/>
      <c r="BA15" s="368"/>
      <c r="BB15" s="368"/>
      <c r="BC15" s="368"/>
      <c r="BD15" s="368"/>
      <c r="BE15" s="368"/>
      <c r="BF15" s="368"/>
      <c r="BG15" s="368"/>
      <c r="BH15" s="368"/>
      <c r="BI15" s="368"/>
      <c r="BJ15" s="368"/>
      <c r="BK15" s="368"/>
      <c r="BL15" s="368"/>
      <c r="BM15" s="369"/>
      <c r="BN15" s="370">
        <v>17053415</v>
      </c>
      <c r="BO15" s="371"/>
      <c r="BP15" s="371"/>
      <c r="BQ15" s="371"/>
      <c r="BR15" s="371"/>
      <c r="BS15" s="371"/>
      <c r="BT15" s="371"/>
      <c r="BU15" s="372"/>
      <c r="BV15" s="370">
        <v>15999395</v>
      </c>
      <c r="BW15" s="371"/>
      <c r="BX15" s="371"/>
      <c r="BY15" s="371"/>
      <c r="BZ15" s="371"/>
      <c r="CA15" s="371"/>
      <c r="CB15" s="371"/>
      <c r="CC15" s="372"/>
      <c r="CD15" s="508" t="s">
        <v>148</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149</v>
      </c>
      <c r="M16" s="511"/>
      <c r="N16" s="511"/>
      <c r="O16" s="511"/>
      <c r="P16" s="511"/>
      <c r="Q16" s="512"/>
      <c r="R16" s="513" t="s">
        <v>150</v>
      </c>
      <c r="S16" s="514"/>
      <c r="T16" s="514"/>
      <c r="U16" s="514"/>
      <c r="V16" s="515"/>
      <c r="W16" s="397"/>
      <c r="X16" s="398"/>
      <c r="Y16" s="398"/>
      <c r="Z16" s="398"/>
      <c r="AA16" s="398"/>
      <c r="AB16" s="387"/>
      <c r="AC16" s="494">
        <v>33.1</v>
      </c>
      <c r="AD16" s="495"/>
      <c r="AE16" s="495"/>
      <c r="AF16" s="495"/>
      <c r="AG16" s="496"/>
      <c r="AH16" s="494">
        <v>32.700000000000003</v>
      </c>
      <c r="AI16" s="495"/>
      <c r="AJ16" s="495"/>
      <c r="AK16" s="495"/>
      <c r="AL16" s="497"/>
      <c r="AM16" s="436"/>
      <c r="AN16" s="437"/>
      <c r="AO16" s="437"/>
      <c r="AP16" s="437"/>
      <c r="AQ16" s="437"/>
      <c r="AR16" s="437"/>
      <c r="AS16" s="437"/>
      <c r="AT16" s="438"/>
      <c r="AU16" s="439"/>
      <c r="AV16" s="440"/>
      <c r="AW16" s="440"/>
      <c r="AX16" s="440"/>
      <c r="AY16" s="441" t="s">
        <v>151</v>
      </c>
      <c r="AZ16" s="442"/>
      <c r="BA16" s="442"/>
      <c r="BB16" s="442"/>
      <c r="BC16" s="442"/>
      <c r="BD16" s="442"/>
      <c r="BE16" s="442"/>
      <c r="BF16" s="442"/>
      <c r="BG16" s="442"/>
      <c r="BH16" s="442"/>
      <c r="BI16" s="442"/>
      <c r="BJ16" s="442"/>
      <c r="BK16" s="442"/>
      <c r="BL16" s="442"/>
      <c r="BM16" s="443"/>
      <c r="BN16" s="407">
        <v>22587137</v>
      </c>
      <c r="BO16" s="408"/>
      <c r="BP16" s="408"/>
      <c r="BQ16" s="408"/>
      <c r="BR16" s="408"/>
      <c r="BS16" s="408"/>
      <c r="BT16" s="408"/>
      <c r="BU16" s="409"/>
      <c r="BV16" s="407">
        <v>21894452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152</v>
      </c>
      <c r="N17" s="519"/>
      <c r="O17" s="519"/>
      <c r="P17" s="519"/>
      <c r="Q17" s="520"/>
      <c r="R17" s="513" t="s">
        <v>153</v>
      </c>
      <c r="S17" s="514"/>
      <c r="T17" s="514"/>
      <c r="U17" s="514"/>
      <c r="V17" s="515"/>
      <c r="W17" s="423" t="s">
        <v>154</v>
      </c>
      <c r="X17" s="424"/>
      <c r="Y17" s="424"/>
      <c r="Z17" s="424"/>
      <c r="AA17" s="424"/>
      <c r="AB17" s="414"/>
      <c r="AC17" s="458">
        <v>33827</v>
      </c>
      <c r="AD17" s="459"/>
      <c r="AE17" s="459"/>
      <c r="AF17" s="459"/>
      <c r="AG17" s="501"/>
      <c r="AH17" s="458">
        <v>34206</v>
      </c>
      <c r="AI17" s="459"/>
      <c r="AJ17" s="459"/>
      <c r="AK17" s="459"/>
      <c r="AL17" s="460"/>
      <c r="AM17" s="436"/>
      <c r="AN17" s="437"/>
      <c r="AO17" s="437"/>
      <c r="AP17" s="437"/>
      <c r="AQ17" s="437"/>
      <c r="AR17" s="437"/>
      <c r="AS17" s="437"/>
      <c r="AT17" s="438"/>
      <c r="AU17" s="439"/>
      <c r="AV17" s="440"/>
      <c r="AW17" s="440"/>
      <c r="AX17" s="440"/>
      <c r="AY17" s="441" t="s">
        <v>155</v>
      </c>
      <c r="AZ17" s="442"/>
      <c r="BA17" s="442"/>
      <c r="BB17" s="442"/>
      <c r="BC17" s="442"/>
      <c r="BD17" s="442"/>
      <c r="BE17" s="442"/>
      <c r="BF17" s="442"/>
      <c r="BG17" s="442"/>
      <c r="BH17" s="442"/>
      <c r="BI17" s="442"/>
      <c r="BJ17" s="442"/>
      <c r="BK17" s="442"/>
      <c r="BL17" s="442"/>
      <c r="BM17" s="443"/>
      <c r="BN17" s="407">
        <v>21780564</v>
      </c>
      <c r="BO17" s="408"/>
      <c r="BP17" s="408"/>
      <c r="BQ17" s="408"/>
      <c r="BR17" s="408"/>
      <c r="BS17" s="408"/>
      <c r="BT17" s="408"/>
      <c r="BU17" s="409"/>
      <c r="BV17" s="407">
        <v>20381605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156</v>
      </c>
      <c r="C18" s="450"/>
      <c r="D18" s="450"/>
      <c r="E18" s="530"/>
      <c r="F18" s="530"/>
      <c r="G18" s="530"/>
      <c r="H18" s="530"/>
      <c r="I18" s="530"/>
      <c r="J18" s="530"/>
      <c r="K18" s="530"/>
      <c r="L18" s="531">
        <v>234.47</v>
      </c>
      <c r="M18" s="531"/>
      <c r="N18" s="531"/>
      <c r="O18" s="531"/>
      <c r="P18" s="531"/>
      <c r="Q18" s="531"/>
      <c r="R18" s="532"/>
      <c r="S18" s="532"/>
      <c r="T18" s="532"/>
      <c r="U18" s="532"/>
      <c r="V18" s="533"/>
      <c r="W18" s="425"/>
      <c r="X18" s="426"/>
      <c r="Y18" s="426"/>
      <c r="Z18" s="426"/>
      <c r="AA18" s="426"/>
      <c r="AB18" s="417"/>
      <c r="AC18" s="534">
        <v>65.7</v>
      </c>
      <c r="AD18" s="535"/>
      <c r="AE18" s="535"/>
      <c r="AF18" s="535"/>
      <c r="AG18" s="536"/>
      <c r="AH18" s="534">
        <v>65.900000000000006</v>
      </c>
      <c r="AI18" s="535"/>
      <c r="AJ18" s="535"/>
      <c r="AK18" s="535"/>
      <c r="AL18" s="537"/>
      <c r="AM18" s="436"/>
      <c r="AN18" s="437"/>
      <c r="AO18" s="437"/>
      <c r="AP18" s="437"/>
      <c r="AQ18" s="437"/>
      <c r="AR18" s="437"/>
      <c r="AS18" s="437"/>
      <c r="AT18" s="438"/>
      <c r="AU18" s="439"/>
      <c r="AV18" s="440"/>
      <c r="AW18" s="440"/>
      <c r="AX18" s="440"/>
      <c r="AY18" s="441" t="s">
        <v>157</v>
      </c>
      <c r="AZ18" s="442"/>
      <c r="BA18" s="442"/>
      <c r="BB18" s="442"/>
      <c r="BC18" s="442"/>
      <c r="BD18" s="442"/>
      <c r="BE18" s="442"/>
      <c r="BF18" s="442"/>
      <c r="BG18" s="442"/>
      <c r="BH18" s="442"/>
      <c r="BI18" s="442"/>
      <c r="BJ18" s="442"/>
      <c r="BK18" s="442"/>
      <c r="BL18" s="442"/>
      <c r="BM18" s="443"/>
      <c r="BN18" s="407">
        <v>23000824</v>
      </c>
      <c r="BO18" s="408"/>
      <c r="BP18" s="408"/>
      <c r="BQ18" s="408"/>
      <c r="BR18" s="408"/>
      <c r="BS18" s="408"/>
      <c r="BT18" s="408"/>
      <c r="BU18" s="409"/>
      <c r="BV18" s="407">
        <v>22951941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158</v>
      </c>
      <c r="C19" s="450"/>
      <c r="D19" s="450"/>
      <c r="E19" s="530"/>
      <c r="F19" s="530"/>
      <c r="G19" s="530"/>
      <c r="H19" s="530"/>
      <c r="I19" s="530"/>
      <c r="J19" s="530"/>
      <c r="K19" s="530"/>
      <c r="L19" s="538">
        <v>494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159</v>
      </c>
      <c r="AZ19" s="442"/>
      <c r="BA19" s="442"/>
      <c r="BB19" s="442"/>
      <c r="BC19" s="442"/>
      <c r="BD19" s="442"/>
      <c r="BE19" s="442"/>
      <c r="BF19" s="442"/>
      <c r="BG19" s="442"/>
      <c r="BH19" s="442"/>
      <c r="BI19" s="442"/>
      <c r="BJ19" s="442"/>
      <c r="BK19" s="442"/>
      <c r="BL19" s="442"/>
      <c r="BM19" s="443"/>
      <c r="BN19" s="407">
        <v>34507396</v>
      </c>
      <c r="BO19" s="408"/>
      <c r="BP19" s="408"/>
      <c r="BQ19" s="408"/>
      <c r="BR19" s="408"/>
      <c r="BS19" s="408"/>
      <c r="BT19" s="408"/>
      <c r="BU19" s="409"/>
      <c r="BV19" s="407">
        <v>36584944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160</v>
      </c>
      <c r="C20" s="450"/>
      <c r="D20" s="450"/>
      <c r="E20" s="530"/>
      <c r="F20" s="530"/>
      <c r="G20" s="530"/>
      <c r="H20" s="530"/>
      <c r="I20" s="530"/>
      <c r="J20" s="530"/>
      <c r="K20" s="530"/>
      <c r="L20" s="538">
        <v>51310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161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162</v>
      </c>
      <c r="C22" s="551"/>
      <c r="D22" s="552"/>
      <c r="E22" s="419" t="s">
        <v>1</v>
      </c>
      <c r="F22" s="424"/>
      <c r="G22" s="424"/>
      <c r="H22" s="424"/>
      <c r="I22" s="424"/>
      <c r="J22" s="424"/>
      <c r="K22" s="414"/>
      <c r="L22" s="419" t="s">
        <v>163</v>
      </c>
      <c r="M22" s="424"/>
      <c r="N22" s="424"/>
      <c r="O22" s="424"/>
      <c r="P22" s="414"/>
      <c r="Q22" s="582" t="s">
        <v>164</v>
      </c>
      <c r="R22" s="583"/>
      <c r="S22" s="583"/>
      <c r="T22" s="583"/>
      <c r="U22" s="583"/>
      <c r="V22" s="584"/>
      <c r="W22" s="550" t="s">
        <v>165</v>
      </c>
      <c r="X22" s="551"/>
      <c r="Y22" s="552"/>
      <c r="Z22" s="419" t="s">
        <v>1</v>
      </c>
      <c r="AA22" s="424"/>
      <c r="AB22" s="424"/>
      <c r="AC22" s="424"/>
      <c r="AD22" s="424"/>
      <c r="AE22" s="424"/>
      <c r="AF22" s="424"/>
      <c r="AG22" s="414"/>
      <c r="AH22" s="588" t="s">
        <v>166</v>
      </c>
      <c r="AI22" s="424"/>
      <c r="AJ22" s="424"/>
      <c r="AK22" s="424"/>
      <c r="AL22" s="414"/>
      <c r="AM22" s="588" t="s">
        <v>167</v>
      </c>
      <c r="AN22" s="589"/>
      <c r="AO22" s="589"/>
      <c r="AP22" s="589"/>
      <c r="AQ22" s="589"/>
      <c r="AR22" s="590"/>
      <c r="AS22" s="582" t="s">
        <v>164</v>
      </c>
      <c r="AT22" s="583"/>
      <c r="AU22" s="583"/>
      <c r="AV22" s="583"/>
      <c r="AW22" s="583"/>
      <c r="AX22" s="594"/>
      <c r="AY22" s="367" t="s">
        <v>168</v>
      </c>
      <c r="AZ22" s="368"/>
      <c r="BA22" s="368"/>
      <c r="BB22" s="368"/>
      <c r="BC22" s="368"/>
      <c r="BD22" s="368"/>
      <c r="BE22" s="368"/>
      <c r="BF22" s="368"/>
      <c r="BG22" s="368"/>
      <c r="BH22" s="368"/>
      <c r="BI22" s="368"/>
      <c r="BJ22" s="368"/>
      <c r="BK22" s="368"/>
      <c r="BL22" s="368"/>
      <c r="BM22" s="369"/>
      <c r="BN22" s="370">
        <v>51742544</v>
      </c>
      <c r="BO22" s="371"/>
      <c r="BP22" s="371"/>
      <c r="BQ22" s="371"/>
      <c r="BR22" s="371"/>
      <c r="BS22" s="371"/>
      <c r="BT22" s="371"/>
      <c r="BU22" s="372"/>
      <c r="BV22" s="370">
        <v>53518511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169</v>
      </c>
      <c r="AZ23" s="442"/>
      <c r="BA23" s="442"/>
      <c r="BB23" s="442"/>
      <c r="BC23" s="442"/>
      <c r="BD23" s="442"/>
      <c r="BE23" s="442"/>
      <c r="BF23" s="442"/>
      <c r="BG23" s="442"/>
      <c r="BH23" s="442"/>
      <c r="BI23" s="442"/>
      <c r="BJ23" s="442"/>
      <c r="BK23" s="442"/>
      <c r="BL23" s="442"/>
      <c r="BM23" s="443"/>
      <c r="BN23" s="407">
        <v>36123083</v>
      </c>
      <c r="BO23" s="408"/>
      <c r="BP23" s="408"/>
      <c r="BQ23" s="408"/>
      <c r="BR23" s="408"/>
      <c r="BS23" s="408"/>
      <c r="BT23" s="408"/>
      <c r="BU23" s="409"/>
      <c r="BV23" s="407">
        <v>37869086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170</v>
      </c>
      <c r="F24" s="437"/>
      <c r="G24" s="437"/>
      <c r="H24" s="437"/>
      <c r="I24" s="437"/>
      <c r="J24" s="437"/>
      <c r="K24" s="438"/>
      <c r="L24" s="458">
        <v>1</v>
      </c>
      <c r="M24" s="459"/>
      <c r="N24" s="459"/>
      <c r="O24" s="459"/>
      <c r="P24" s="501"/>
      <c r="Q24" s="458">
        <v>9560</v>
      </c>
      <c r="R24" s="459"/>
      <c r="S24" s="459"/>
      <c r="T24" s="459"/>
      <c r="U24" s="459"/>
      <c r="V24" s="501"/>
      <c r="W24" s="553"/>
      <c r="X24" s="554"/>
      <c r="Y24" s="555"/>
      <c r="Z24" s="457" t="s">
        <v>171</v>
      </c>
      <c r="AA24" s="437"/>
      <c r="AB24" s="437"/>
      <c r="AC24" s="437"/>
      <c r="AD24" s="437"/>
      <c r="AE24" s="437"/>
      <c r="AF24" s="437"/>
      <c r="AG24" s="438"/>
      <c r="AH24" s="458">
        <v>788</v>
      </c>
      <c r="AI24" s="459"/>
      <c r="AJ24" s="459"/>
      <c r="AK24" s="459"/>
      <c r="AL24" s="501"/>
      <c r="AM24" s="458">
        <v>2498748</v>
      </c>
      <c r="AN24" s="459"/>
      <c r="AO24" s="459"/>
      <c r="AP24" s="459"/>
      <c r="AQ24" s="459"/>
      <c r="AR24" s="501"/>
      <c r="AS24" s="458">
        <v>3171</v>
      </c>
      <c r="AT24" s="459"/>
      <c r="AU24" s="459"/>
      <c r="AV24" s="459"/>
      <c r="AW24" s="459"/>
      <c r="AX24" s="460"/>
      <c r="AY24" s="523" t="s">
        <v>172</v>
      </c>
      <c r="AZ24" s="524"/>
      <c r="BA24" s="524"/>
      <c r="BB24" s="524"/>
      <c r="BC24" s="524"/>
      <c r="BD24" s="524"/>
      <c r="BE24" s="524"/>
      <c r="BF24" s="524"/>
      <c r="BG24" s="524"/>
      <c r="BH24" s="524"/>
      <c r="BI24" s="524"/>
      <c r="BJ24" s="524"/>
      <c r="BK24" s="524"/>
      <c r="BL24" s="524"/>
      <c r="BM24" s="525"/>
      <c r="BN24" s="407">
        <v>29704374</v>
      </c>
      <c r="BO24" s="408"/>
      <c r="BP24" s="408"/>
      <c r="BQ24" s="408"/>
      <c r="BR24" s="408"/>
      <c r="BS24" s="408"/>
      <c r="BT24" s="408"/>
      <c r="BU24" s="409"/>
      <c r="BV24" s="407">
        <v>30187593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173</v>
      </c>
      <c r="F25" s="437"/>
      <c r="G25" s="437"/>
      <c r="H25" s="437"/>
      <c r="I25" s="437"/>
      <c r="J25" s="437"/>
      <c r="K25" s="438"/>
      <c r="L25" s="458">
        <v>2</v>
      </c>
      <c r="M25" s="459"/>
      <c r="N25" s="459"/>
      <c r="O25" s="459"/>
      <c r="P25" s="501"/>
      <c r="Q25" s="458">
        <v>7315</v>
      </c>
      <c r="R25" s="459"/>
      <c r="S25" s="459"/>
      <c r="T25" s="459"/>
      <c r="U25" s="459"/>
      <c r="V25" s="501"/>
      <c r="W25" s="553"/>
      <c r="X25" s="554"/>
      <c r="Y25" s="555"/>
      <c r="Z25" s="457" t="s">
        <v>174</v>
      </c>
      <c r="AA25" s="437"/>
      <c r="AB25" s="437"/>
      <c r="AC25" s="437"/>
      <c r="AD25" s="437"/>
      <c r="AE25" s="437"/>
      <c r="AF25" s="437"/>
      <c r="AG25" s="438"/>
      <c r="AH25" s="458">
        <v>142</v>
      </c>
      <c r="AI25" s="459"/>
      <c r="AJ25" s="459"/>
      <c r="AK25" s="459"/>
      <c r="AL25" s="501"/>
      <c r="AM25" s="458">
        <v>436082</v>
      </c>
      <c r="AN25" s="459"/>
      <c r="AO25" s="459"/>
      <c r="AP25" s="459"/>
      <c r="AQ25" s="459"/>
      <c r="AR25" s="501"/>
      <c r="AS25" s="458">
        <v>3071</v>
      </c>
      <c r="AT25" s="459"/>
      <c r="AU25" s="459"/>
      <c r="AV25" s="459"/>
      <c r="AW25" s="459"/>
      <c r="AX25" s="460"/>
      <c r="AY25" s="367" t="s">
        <v>175</v>
      </c>
      <c r="AZ25" s="368"/>
      <c r="BA25" s="368"/>
      <c r="BB25" s="368"/>
      <c r="BC25" s="368"/>
      <c r="BD25" s="368"/>
      <c r="BE25" s="368"/>
      <c r="BF25" s="368"/>
      <c r="BG25" s="368"/>
      <c r="BH25" s="368"/>
      <c r="BI25" s="368"/>
      <c r="BJ25" s="368"/>
      <c r="BK25" s="368"/>
      <c r="BL25" s="368"/>
      <c r="BM25" s="369"/>
      <c r="BN25" s="370">
        <v>5794222</v>
      </c>
      <c r="BO25" s="371"/>
      <c r="BP25" s="371"/>
      <c r="BQ25" s="371"/>
      <c r="BR25" s="371"/>
      <c r="BS25" s="371"/>
      <c r="BT25" s="371"/>
      <c r="BU25" s="372"/>
      <c r="BV25" s="370">
        <v>7758403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176</v>
      </c>
      <c r="F26" s="437"/>
      <c r="G26" s="437"/>
      <c r="H26" s="437"/>
      <c r="I26" s="437"/>
      <c r="J26" s="437"/>
      <c r="K26" s="438"/>
      <c r="L26" s="458">
        <v>1</v>
      </c>
      <c r="M26" s="459"/>
      <c r="N26" s="459"/>
      <c r="O26" s="459"/>
      <c r="P26" s="501"/>
      <c r="Q26" s="458">
        <v>6580</v>
      </c>
      <c r="R26" s="459"/>
      <c r="S26" s="459"/>
      <c r="T26" s="459"/>
      <c r="U26" s="459"/>
      <c r="V26" s="501"/>
      <c r="W26" s="553"/>
      <c r="X26" s="554"/>
      <c r="Y26" s="555"/>
      <c r="Z26" s="457" t="s">
        <v>177</v>
      </c>
      <c r="AA26" s="559"/>
      <c r="AB26" s="559"/>
      <c r="AC26" s="559"/>
      <c r="AD26" s="559"/>
      <c r="AE26" s="559"/>
      <c r="AF26" s="559"/>
      <c r="AG26" s="560"/>
      <c r="AH26" s="458">
        <v>17</v>
      </c>
      <c r="AI26" s="459"/>
      <c r="AJ26" s="459"/>
      <c r="AK26" s="459"/>
      <c r="AL26" s="501"/>
      <c r="AM26" s="458">
        <v>52887</v>
      </c>
      <c r="AN26" s="459"/>
      <c r="AO26" s="459"/>
      <c r="AP26" s="459"/>
      <c r="AQ26" s="459"/>
      <c r="AR26" s="501"/>
      <c r="AS26" s="458">
        <v>3111</v>
      </c>
      <c r="AT26" s="459"/>
      <c r="AU26" s="459"/>
      <c r="AV26" s="459"/>
      <c r="AW26" s="459"/>
      <c r="AX26" s="460"/>
      <c r="AY26" s="410" t="s">
        <v>178</v>
      </c>
      <c r="AZ26" s="411"/>
      <c r="BA26" s="411"/>
      <c r="BB26" s="411"/>
      <c r="BC26" s="411"/>
      <c r="BD26" s="411"/>
      <c r="BE26" s="411"/>
      <c r="BF26" s="411"/>
      <c r="BG26" s="411"/>
      <c r="BH26" s="411"/>
      <c r="BI26" s="411"/>
      <c r="BJ26" s="411"/>
      <c r="BK26" s="411"/>
      <c r="BL26" s="411"/>
      <c r="BM26" s="412"/>
      <c r="BN26" s="407" t="s">
        <v>129</v>
      </c>
      <c r="BO26" s="408"/>
      <c r="BP26" s="408"/>
      <c r="BQ26" s="408"/>
      <c r="BR26" s="408"/>
      <c r="BS26" s="408"/>
      <c r="BT26" s="408"/>
      <c r="BU26" s="409"/>
      <c r="BV26" s="407" t="s">
        <v>179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180</v>
      </c>
      <c r="F27" s="437"/>
      <c r="G27" s="437"/>
      <c r="H27" s="437"/>
      <c r="I27" s="437"/>
      <c r="J27" s="437"/>
      <c r="K27" s="438"/>
      <c r="L27" s="458">
        <v>1</v>
      </c>
      <c r="M27" s="459"/>
      <c r="N27" s="459"/>
      <c r="O27" s="459"/>
      <c r="P27" s="501"/>
      <c r="Q27" s="458">
        <v>5720</v>
      </c>
      <c r="R27" s="459"/>
      <c r="S27" s="459"/>
      <c r="T27" s="459"/>
      <c r="U27" s="459"/>
      <c r="V27" s="501"/>
      <c r="W27" s="553"/>
      <c r="X27" s="554"/>
      <c r="Y27" s="555"/>
      <c r="Z27" s="457" t="s">
        <v>181</v>
      </c>
      <c r="AA27" s="437"/>
      <c r="AB27" s="437"/>
      <c r="AC27" s="437"/>
      <c r="AD27" s="437"/>
      <c r="AE27" s="437"/>
      <c r="AF27" s="437"/>
      <c r="AG27" s="438"/>
      <c r="AH27" s="458">
        <v>10</v>
      </c>
      <c r="AI27" s="459"/>
      <c r="AJ27" s="459"/>
      <c r="AK27" s="459"/>
      <c r="AL27" s="501"/>
      <c r="AM27" s="458">
        <v>38730</v>
      </c>
      <c r="AN27" s="459"/>
      <c r="AO27" s="459"/>
      <c r="AP27" s="459"/>
      <c r="AQ27" s="459"/>
      <c r="AR27" s="501"/>
      <c r="AS27" s="458">
        <v>3873</v>
      </c>
      <c r="AT27" s="459"/>
      <c r="AU27" s="459"/>
      <c r="AV27" s="459"/>
      <c r="AW27" s="459"/>
      <c r="AX27" s="460"/>
      <c r="AY27" s="502" t="s">
        <v>182</v>
      </c>
      <c r="AZ27" s="503"/>
      <c r="BA27" s="503"/>
      <c r="BB27" s="503"/>
      <c r="BC27" s="503"/>
      <c r="BD27" s="503"/>
      <c r="BE27" s="503"/>
      <c r="BF27" s="503"/>
      <c r="BG27" s="503"/>
      <c r="BH27" s="503"/>
      <c r="BI27" s="503"/>
      <c r="BJ27" s="503"/>
      <c r="BK27" s="503"/>
      <c r="BL27" s="503"/>
      <c r="BM27" s="504"/>
      <c r="BN27" s="526" t="s">
        <v>183</v>
      </c>
      <c r="BO27" s="527"/>
      <c r="BP27" s="527"/>
      <c r="BQ27" s="527"/>
      <c r="BR27" s="527"/>
      <c r="BS27" s="527"/>
      <c r="BT27" s="527"/>
      <c r="BU27" s="528"/>
      <c r="BV27" s="526" t="s">
        <v>137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184</v>
      </c>
      <c r="F28" s="437"/>
      <c r="G28" s="437"/>
      <c r="H28" s="437"/>
      <c r="I28" s="437"/>
      <c r="J28" s="437"/>
      <c r="K28" s="438"/>
      <c r="L28" s="458">
        <v>1</v>
      </c>
      <c r="M28" s="459"/>
      <c r="N28" s="459"/>
      <c r="O28" s="459"/>
      <c r="P28" s="501"/>
      <c r="Q28" s="458">
        <v>5180</v>
      </c>
      <c r="R28" s="459"/>
      <c r="S28" s="459"/>
      <c r="T28" s="459"/>
      <c r="U28" s="459"/>
      <c r="V28" s="501"/>
      <c r="W28" s="553"/>
      <c r="X28" s="554"/>
      <c r="Y28" s="555"/>
      <c r="Z28" s="457" t="s">
        <v>185</v>
      </c>
      <c r="AA28" s="437"/>
      <c r="AB28" s="437"/>
      <c r="AC28" s="437"/>
      <c r="AD28" s="437"/>
      <c r="AE28" s="437"/>
      <c r="AF28" s="437"/>
      <c r="AG28" s="438"/>
      <c r="AH28" s="458" t="s">
        <v>137</v>
      </c>
      <c r="AI28" s="459"/>
      <c r="AJ28" s="459"/>
      <c r="AK28" s="459"/>
      <c r="AL28" s="501"/>
      <c r="AM28" s="458" t="s">
        <v>137</v>
      </c>
      <c r="AN28" s="459"/>
      <c r="AO28" s="459"/>
      <c r="AP28" s="459"/>
      <c r="AQ28" s="459"/>
      <c r="AR28" s="501"/>
      <c r="AS28" s="458" t="s">
        <v>137</v>
      </c>
      <c r="AT28" s="459"/>
      <c r="AU28" s="459"/>
      <c r="AV28" s="459"/>
      <c r="AW28" s="459"/>
      <c r="AX28" s="460"/>
      <c r="AY28" s="561" t="s">
        <v>186</v>
      </c>
      <c r="AZ28" s="562"/>
      <c r="BA28" s="562"/>
      <c r="BB28" s="563"/>
      <c r="BC28" s="367" t="s">
        <v>49</v>
      </c>
      <c r="BD28" s="368"/>
      <c r="BE28" s="368"/>
      <c r="BF28" s="368"/>
      <c r="BG28" s="368"/>
      <c r="BH28" s="368"/>
      <c r="BI28" s="368"/>
      <c r="BJ28" s="368"/>
      <c r="BK28" s="368"/>
      <c r="BL28" s="368"/>
      <c r="BM28" s="369"/>
      <c r="BN28" s="370">
        <v>1386518</v>
      </c>
      <c r="BO28" s="371"/>
      <c r="BP28" s="371"/>
      <c r="BQ28" s="371"/>
      <c r="BR28" s="371"/>
      <c r="BS28" s="371"/>
      <c r="BT28" s="371"/>
      <c r="BU28" s="372"/>
      <c r="BV28" s="370">
        <v>1754333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187</v>
      </c>
      <c r="F29" s="437"/>
      <c r="G29" s="437"/>
      <c r="H29" s="437"/>
      <c r="I29" s="437"/>
      <c r="J29" s="437"/>
      <c r="K29" s="438"/>
      <c r="L29" s="458">
        <v>24</v>
      </c>
      <c r="M29" s="459"/>
      <c r="N29" s="459"/>
      <c r="O29" s="459"/>
      <c r="P29" s="501"/>
      <c r="Q29" s="458">
        <v>4820</v>
      </c>
      <c r="R29" s="459"/>
      <c r="S29" s="459"/>
      <c r="T29" s="459"/>
      <c r="U29" s="459"/>
      <c r="V29" s="501"/>
      <c r="W29" s="556"/>
      <c r="X29" s="557"/>
      <c r="Y29" s="558"/>
      <c r="Z29" s="457" t="s">
        <v>188</v>
      </c>
      <c r="AA29" s="437"/>
      <c r="AB29" s="437"/>
      <c r="AC29" s="437"/>
      <c r="AD29" s="437"/>
      <c r="AE29" s="437"/>
      <c r="AF29" s="437"/>
      <c r="AG29" s="438"/>
      <c r="AH29" s="458">
        <v>798</v>
      </c>
      <c r="AI29" s="459"/>
      <c r="AJ29" s="459"/>
      <c r="AK29" s="459"/>
      <c r="AL29" s="501"/>
      <c r="AM29" s="458">
        <v>2537478</v>
      </c>
      <c r="AN29" s="459"/>
      <c r="AO29" s="459"/>
      <c r="AP29" s="459"/>
      <c r="AQ29" s="459"/>
      <c r="AR29" s="501"/>
      <c r="AS29" s="458">
        <v>3180</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v>1144247</v>
      </c>
      <c r="BO29" s="408"/>
      <c r="BP29" s="408"/>
      <c r="BQ29" s="408"/>
      <c r="BR29" s="408"/>
      <c r="BS29" s="408"/>
      <c r="BT29" s="408"/>
      <c r="BU29" s="409"/>
      <c r="BV29" s="407">
        <v>1643400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5002814</v>
      </c>
      <c r="BO30" s="527"/>
      <c r="BP30" s="527"/>
      <c r="BQ30" s="527"/>
      <c r="BR30" s="527"/>
      <c r="BS30" s="527"/>
      <c r="BT30" s="527"/>
      <c r="BU30" s="528"/>
      <c r="BV30" s="526">
        <v>5142698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199</v>
      </c>
      <c r="V33" s="431"/>
      <c r="W33" s="396" t="s">
        <v>200</v>
      </c>
      <c r="X33" s="396"/>
      <c r="Y33" s="396"/>
      <c r="Z33" s="396"/>
      <c r="AA33" s="396"/>
      <c r="AB33" s="396"/>
      <c r="AC33" s="396"/>
      <c r="AD33" s="396"/>
      <c r="AE33" s="396"/>
      <c r="AF33" s="396"/>
      <c r="AG33" s="396"/>
      <c r="AH33" s="396"/>
      <c r="AI33" s="396"/>
      <c r="AJ33" s="396"/>
      <c r="AK33" s="396"/>
      <c r="AL33" s="206"/>
      <c r="AM33" s="431" t="s">
        <v>201</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199</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渡海船事業特別会計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愛媛県地方税滞納整理機構</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マイントピア別子</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f>IF(E35="","",C34+1)</f>
        <v>2</v>
      </c>
      <c r="D35" s="597"/>
      <c r="E35" s="598" t="str">
        <f>IF('各会計、関係団体の財政状況及び健全化判断比率'!B8="","",'各会計、関係団体の財政状況及び健全化判断比率'!B8)</f>
        <v>平尾墓園事業特別会計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IF('各会計、関係団体の財政状況及び健全化判断比率'!B35="","",'各会計、関係団体の財政状況及び健全化判断比率'!B35)</f>
        <v>工業用地造成事業特別会計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愛媛県後期高齢者医療広域連合（特別会計）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新居浜市都市開発公社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愛媛県後期高齢者医療広域連合（一般会計）</v>
      </c>
      <c r="BZ36" s="598"/>
      <c r="CA36" s="598"/>
      <c r="CB36" s="598"/>
      <c r="CC36" s="598"/>
      <c r="CD36" s="598"/>
      <c r="CE36" s="598"/>
      <c r="CF36" s="598"/>
      <c r="CG36" s="598"/>
      <c r="CH36" s="598"/>
      <c r="CI36" s="598"/>
      <c r="CJ36" s="598"/>
      <c r="CK36" s="598"/>
      <c r="CL36" s="598"/>
      <c r="CM36" s="598"/>
      <c r="CN36" s="181"/>
      <c r="CO36" s="597">
        <f t="shared" si="3"/>
        <v>16</v>
      </c>
      <c r="CP36" s="597"/>
      <c r="CQ36" s="598" t="str">
        <f>IF('各会計、関係団体の財政状況及び健全化判断比率'!BS9="","",'各会計、関係団体の財政状況及び健全化判断比率'!BS9)</f>
        <v>新居浜市文化体育振興事業団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17</v>
      </c>
      <c r="CP37" s="597"/>
      <c r="CQ37" s="598" t="str">
        <f>IF('各会計、関係団体の財政状況及び健全化判断比率'!BS10="","",'各会計、関係団体の財政状況及び健全化判断比率'!BS10)</f>
        <v>別子木材センター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18</v>
      </c>
      <c r="CP38" s="597"/>
      <c r="CQ38" s="598" t="str">
        <f>IF('各会計、関係団体の財政状況及び健全化判断比率'!BS11="","",'各会計、関係団体の財政状況及び健全化判断比率'!BS11)</f>
        <v>えひめ東予産業創造センター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K+0X6yDrZXzej3XxYmBW6aMD5Wu4Cfwp/hEhFntmhFhqdZLHSLvg/UHaxxxhyrIraYIm03GHTSSnjEMH0j0gGg==" saltValue="+yM09dUuF7nkRhs9RDve0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151" t="s">
        <v>569</v>
      </c>
      <c r="D34" s="1151"/>
      <c r="E34" s="1152"/>
      <c r="F34" s="32">
        <v>7.28</v>
      </c>
      <c r="G34" s="33">
        <v>7.22</v>
      </c>
      <c r="H34" s="33">
        <v>7.74</v>
      </c>
      <c r="I34" s="33">
        <v>6.56</v>
      </c>
      <c r="J34" s="34">
        <v>7.32</v>
      </c>
      <c r="K34" s="22"/>
      <c r="L34" s="22"/>
      <c r="M34" s="22"/>
      <c r="N34" s="22"/>
      <c r="O34" s="22"/>
      <c r="P34" s="22"/>
    </row>
    <row r="35" spans="1:16" ht="39" customHeight="1">
      <c r="A35" s="22"/>
      <c r="B35" s="35"/>
      <c r="C35" s="1145" t="s">
        <v>570</v>
      </c>
      <c r="D35" s="1146"/>
      <c r="E35" s="1147"/>
      <c r="F35" s="36">
        <v>4.6399999999999997</v>
      </c>
      <c r="G35" s="37">
        <v>4.82</v>
      </c>
      <c r="H35" s="37">
        <v>3.56</v>
      </c>
      <c r="I35" s="37">
        <v>3.71</v>
      </c>
      <c r="J35" s="38">
        <v>3.77</v>
      </c>
      <c r="K35" s="22"/>
      <c r="L35" s="22"/>
      <c r="M35" s="22"/>
      <c r="N35" s="22"/>
      <c r="O35" s="22"/>
      <c r="P35" s="22"/>
    </row>
    <row r="36" spans="1:16" ht="39" customHeight="1">
      <c r="A36" s="22"/>
      <c r="B36" s="35"/>
      <c r="C36" s="1145" t="s">
        <v>571</v>
      </c>
      <c r="D36" s="1146"/>
      <c r="E36" s="1147"/>
      <c r="F36" s="36" t="s">
        <v>518</v>
      </c>
      <c r="G36" s="37">
        <v>1.41</v>
      </c>
      <c r="H36" s="37">
        <v>2.67</v>
      </c>
      <c r="I36" s="37">
        <v>2.79</v>
      </c>
      <c r="J36" s="38">
        <v>3.47</v>
      </c>
      <c r="K36" s="22"/>
      <c r="L36" s="22"/>
      <c r="M36" s="22"/>
      <c r="N36" s="22"/>
      <c r="O36" s="22"/>
      <c r="P36" s="22"/>
    </row>
    <row r="37" spans="1:16" ht="39" customHeight="1">
      <c r="A37" s="22"/>
      <c r="B37" s="35"/>
      <c r="C37" s="1145" t="s">
        <v>572</v>
      </c>
      <c r="D37" s="1146"/>
      <c r="E37" s="1147"/>
      <c r="F37" s="36">
        <v>3.63</v>
      </c>
      <c r="G37" s="37">
        <v>3.32</v>
      </c>
      <c r="H37" s="37">
        <v>3.24</v>
      </c>
      <c r="I37" s="37">
        <v>3.44</v>
      </c>
      <c r="J37" s="38">
        <v>3.26</v>
      </c>
      <c r="K37" s="22"/>
      <c r="L37" s="22"/>
      <c r="M37" s="22"/>
      <c r="N37" s="22"/>
      <c r="O37" s="22"/>
      <c r="P37" s="22"/>
    </row>
    <row r="38" spans="1:16" ht="39" customHeight="1">
      <c r="A38" s="22"/>
      <c r="B38" s="35"/>
      <c r="C38" s="1145" t="s">
        <v>573</v>
      </c>
      <c r="D38" s="1146"/>
      <c r="E38" s="1147"/>
      <c r="F38" s="36">
        <v>0.72</v>
      </c>
      <c r="G38" s="37">
        <v>0</v>
      </c>
      <c r="H38" s="37">
        <v>0.19</v>
      </c>
      <c r="I38" s="37">
        <v>0.69</v>
      </c>
      <c r="J38" s="38">
        <v>1.18</v>
      </c>
      <c r="K38" s="22"/>
      <c r="L38" s="22"/>
      <c r="M38" s="22"/>
      <c r="N38" s="22"/>
      <c r="O38" s="22"/>
      <c r="P38" s="22"/>
    </row>
    <row r="39" spans="1:16" ht="39" customHeight="1">
      <c r="A39" s="22"/>
      <c r="B39" s="35"/>
      <c r="C39" s="1145" t="s">
        <v>574</v>
      </c>
      <c r="D39" s="1146"/>
      <c r="E39" s="1147"/>
      <c r="F39" s="36">
        <v>0.28999999999999998</v>
      </c>
      <c r="G39" s="37">
        <v>0.31</v>
      </c>
      <c r="H39" s="37">
        <v>0.31</v>
      </c>
      <c r="I39" s="37">
        <v>0.28999999999999998</v>
      </c>
      <c r="J39" s="38">
        <v>0.33</v>
      </c>
      <c r="K39" s="22"/>
      <c r="L39" s="22"/>
      <c r="M39" s="22"/>
      <c r="N39" s="22"/>
      <c r="O39" s="22"/>
      <c r="P39" s="22"/>
    </row>
    <row r="40" spans="1:16" ht="39" customHeight="1">
      <c r="A40" s="22"/>
      <c r="B40" s="35"/>
      <c r="C40" s="1145" t="s">
        <v>575</v>
      </c>
      <c r="D40" s="1146"/>
      <c r="E40" s="1147"/>
      <c r="F40" s="36">
        <v>0.21</v>
      </c>
      <c r="G40" s="37">
        <v>0.3</v>
      </c>
      <c r="H40" s="37">
        <v>0.19</v>
      </c>
      <c r="I40" s="37">
        <v>0.26</v>
      </c>
      <c r="J40" s="38">
        <v>0.14000000000000001</v>
      </c>
      <c r="K40" s="22"/>
      <c r="L40" s="22"/>
      <c r="M40" s="22"/>
      <c r="N40" s="22"/>
      <c r="O40" s="22"/>
      <c r="P40" s="22"/>
    </row>
    <row r="41" spans="1:16" ht="39" customHeight="1">
      <c r="A41" s="22"/>
      <c r="B41" s="35"/>
      <c r="C41" s="1145" t="s">
        <v>576</v>
      </c>
      <c r="D41" s="1146"/>
      <c r="E41" s="1147"/>
      <c r="F41" s="36">
        <v>0</v>
      </c>
      <c r="G41" s="37">
        <v>0</v>
      </c>
      <c r="H41" s="37">
        <v>0</v>
      </c>
      <c r="I41" s="37">
        <v>0</v>
      </c>
      <c r="J41" s="38">
        <v>0</v>
      </c>
      <c r="K41" s="22"/>
      <c r="L41" s="22"/>
      <c r="M41" s="22"/>
      <c r="N41" s="22"/>
      <c r="O41" s="22"/>
      <c r="P41" s="22"/>
    </row>
    <row r="42" spans="1:16" ht="39" customHeight="1">
      <c r="A42" s="22"/>
      <c r="B42" s="39"/>
      <c r="C42" s="1145" t="s">
        <v>577</v>
      </c>
      <c r="D42" s="1146"/>
      <c r="E42" s="1147"/>
      <c r="F42" s="36" t="s">
        <v>518</v>
      </c>
      <c r="G42" s="37" t="s">
        <v>518</v>
      </c>
      <c r="H42" s="37" t="s">
        <v>518</v>
      </c>
      <c r="I42" s="37" t="s">
        <v>518</v>
      </c>
      <c r="J42" s="38" t="s">
        <v>518</v>
      </c>
      <c r="K42" s="22"/>
      <c r="L42" s="22"/>
      <c r="M42" s="22"/>
      <c r="N42" s="22"/>
      <c r="O42" s="22"/>
      <c r="P42" s="22"/>
    </row>
    <row r="43" spans="1:16" ht="39" customHeight="1" thickBot="1">
      <c r="A43" s="22"/>
      <c r="B43" s="40"/>
      <c r="C43" s="1148" t="s">
        <v>578</v>
      </c>
      <c r="D43" s="1149"/>
      <c r="E43" s="1150"/>
      <c r="F43" s="41">
        <v>0.24</v>
      </c>
      <c r="G43" s="42">
        <v>0.22</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4hqZp+bWd2BY27xuAPOta//XFH0SJVRQD5zkZfjySw6g9gOebKp+f0uvHsaP6q2M+HO1J14HCpWpk+oGNlsxw==" saltValue="OK6YvsRFlcz3tXCaDqgw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153" t="s">
        <v>10</v>
      </c>
      <c r="C45" s="1154"/>
      <c r="D45" s="58"/>
      <c r="E45" s="1159" t="s">
        <v>11</v>
      </c>
      <c r="F45" s="1159"/>
      <c r="G45" s="1159"/>
      <c r="H45" s="1159"/>
      <c r="I45" s="1159"/>
      <c r="J45" s="1160"/>
      <c r="K45" s="59">
        <v>4368</v>
      </c>
      <c r="L45" s="60">
        <v>4422</v>
      </c>
      <c r="M45" s="60">
        <v>4383</v>
      </c>
      <c r="N45" s="60">
        <v>4553</v>
      </c>
      <c r="O45" s="61">
        <v>4760</v>
      </c>
      <c r="P45" s="48"/>
      <c r="Q45" s="48"/>
      <c r="R45" s="48"/>
      <c r="S45" s="48"/>
      <c r="T45" s="48"/>
      <c r="U45" s="48"/>
    </row>
    <row r="46" spans="1:21" ht="30.75" customHeight="1">
      <c r="A46" s="48"/>
      <c r="B46" s="1155"/>
      <c r="C46" s="1156"/>
      <c r="D46" s="62"/>
      <c r="E46" s="1161" t="s">
        <v>12</v>
      </c>
      <c r="F46" s="1161"/>
      <c r="G46" s="1161"/>
      <c r="H46" s="1161"/>
      <c r="I46" s="1161"/>
      <c r="J46" s="1162"/>
      <c r="K46" s="63" t="s">
        <v>518</v>
      </c>
      <c r="L46" s="64" t="s">
        <v>518</v>
      </c>
      <c r="M46" s="64" t="s">
        <v>518</v>
      </c>
      <c r="N46" s="64" t="s">
        <v>518</v>
      </c>
      <c r="O46" s="65" t="s">
        <v>518</v>
      </c>
      <c r="P46" s="48"/>
      <c r="Q46" s="48"/>
      <c r="R46" s="48"/>
      <c r="S46" s="48"/>
      <c r="T46" s="48"/>
      <c r="U46" s="48"/>
    </row>
    <row r="47" spans="1:21" ht="30.75" customHeight="1">
      <c r="A47" s="48"/>
      <c r="B47" s="1155"/>
      <c r="C47" s="1156"/>
      <c r="D47" s="62"/>
      <c r="E47" s="1161" t="s">
        <v>13</v>
      </c>
      <c r="F47" s="1161"/>
      <c r="G47" s="1161"/>
      <c r="H47" s="1161"/>
      <c r="I47" s="1161"/>
      <c r="J47" s="1162"/>
      <c r="K47" s="63" t="s">
        <v>518</v>
      </c>
      <c r="L47" s="64" t="s">
        <v>518</v>
      </c>
      <c r="M47" s="64" t="s">
        <v>518</v>
      </c>
      <c r="N47" s="64" t="s">
        <v>518</v>
      </c>
      <c r="O47" s="65" t="s">
        <v>518</v>
      </c>
      <c r="P47" s="48"/>
      <c r="Q47" s="48"/>
      <c r="R47" s="48"/>
      <c r="S47" s="48"/>
      <c r="T47" s="48"/>
      <c r="U47" s="48"/>
    </row>
    <row r="48" spans="1:21" ht="30.75" customHeight="1">
      <c r="A48" s="48"/>
      <c r="B48" s="1155"/>
      <c r="C48" s="1156"/>
      <c r="D48" s="62"/>
      <c r="E48" s="1161" t="s">
        <v>14</v>
      </c>
      <c r="F48" s="1161"/>
      <c r="G48" s="1161"/>
      <c r="H48" s="1161"/>
      <c r="I48" s="1161"/>
      <c r="J48" s="1162"/>
      <c r="K48" s="63">
        <v>1603</v>
      </c>
      <c r="L48" s="64">
        <v>1435</v>
      </c>
      <c r="M48" s="64">
        <v>1415</v>
      </c>
      <c r="N48" s="64">
        <v>1329</v>
      </c>
      <c r="O48" s="65">
        <v>1226</v>
      </c>
      <c r="P48" s="48"/>
      <c r="Q48" s="48"/>
      <c r="R48" s="48"/>
      <c r="S48" s="48"/>
      <c r="T48" s="48"/>
      <c r="U48" s="48"/>
    </row>
    <row r="49" spans="1:21" ht="30.75" customHeight="1">
      <c r="A49" s="48"/>
      <c r="B49" s="1155"/>
      <c r="C49" s="1156"/>
      <c r="D49" s="62"/>
      <c r="E49" s="1161" t="s">
        <v>15</v>
      </c>
      <c r="F49" s="1161"/>
      <c r="G49" s="1161"/>
      <c r="H49" s="1161"/>
      <c r="I49" s="1161"/>
      <c r="J49" s="1162"/>
      <c r="K49" s="63" t="s">
        <v>518</v>
      </c>
      <c r="L49" s="64" t="s">
        <v>518</v>
      </c>
      <c r="M49" s="64" t="s">
        <v>518</v>
      </c>
      <c r="N49" s="64" t="s">
        <v>518</v>
      </c>
      <c r="O49" s="65" t="s">
        <v>518</v>
      </c>
      <c r="P49" s="48"/>
      <c r="Q49" s="48"/>
      <c r="R49" s="48"/>
      <c r="S49" s="48"/>
      <c r="T49" s="48"/>
      <c r="U49" s="48"/>
    </row>
    <row r="50" spans="1:21" ht="30.75" customHeight="1">
      <c r="A50" s="48"/>
      <c r="B50" s="1155"/>
      <c r="C50" s="1156"/>
      <c r="D50" s="62"/>
      <c r="E50" s="1161" t="s">
        <v>16</v>
      </c>
      <c r="F50" s="1161"/>
      <c r="G50" s="1161"/>
      <c r="H50" s="1161"/>
      <c r="I50" s="1161"/>
      <c r="J50" s="1162"/>
      <c r="K50" s="63">
        <v>9</v>
      </c>
      <c r="L50" s="64">
        <v>7</v>
      </c>
      <c r="M50" s="64">
        <v>5</v>
      </c>
      <c r="N50" s="64">
        <v>4</v>
      </c>
      <c r="O50" s="65">
        <v>2</v>
      </c>
      <c r="P50" s="48"/>
      <c r="Q50" s="48"/>
      <c r="R50" s="48"/>
      <c r="S50" s="48"/>
      <c r="T50" s="48"/>
      <c r="U50" s="48"/>
    </row>
    <row r="51" spans="1:21" ht="30.75" customHeight="1">
      <c r="A51" s="48"/>
      <c r="B51" s="1157"/>
      <c r="C51" s="1158"/>
      <c r="D51" s="66"/>
      <c r="E51" s="1161" t="s">
        <v>17</v>
      </c>
      <c r="F51" s="1161"/>
      <c r="G51" s="1161"/>
      <c r="H51" s="1161"/>
      <c r="I51" s="1161"/>
      <c r="J51" s="1162"/>
      <c r="K51" s="63" t="s">
        <v>518</v>
      </c>
      <c r="L51" s="64" t="s">
        <v>518</v>
      </c>
      <c r="M51" s="64" t="s">
        <v>518</v>
      </c>
      <c r="N51" s="64" t="s">
        <v>518</v>
      </c>
      <c r="O51" s="65" t="s">
        <v>518</v>
      </c>
      <c r="P51" s="48"/>
      <c r="Q51" s="48"/>
      <c r="R51" s="48"/>
      <c r="S51" s="48"/>
      <c r="T51" s="48"/>
      <c r="U51" s="48"/>
    </row>
    <row r="52" spans="1:21" ht="30.75" customHeight="1">
      <c r="A52" s="48"/>
      <c r="B52" s="1163" t="s">
        <v>18</v>
      </c>
      <c r="C52" s="1164"/>
      <c r="D52" s="66"/>
      <c r="E52" s="1161" t="s">
        <v>19</v>
      </c>
      <c r="F52" s="1161"/>
      <c r="G52" s="1161"/>
      <c r="H52" s="1161"/>
      <c r="I52" s="1161"/>
      <c r="J52" s="1162"/>
      <c r="K52" s="63">
        <v>5682</v>
      </c>
      <c r="L52" s="64">
        <v>5551</v>
      </c>
      <c r="M52" s="64">
        <v>5447</v>
      </c>
      <c r="N52" s="64">
        <v>5371</v>
      </c>
      <c r="O52" s="65">
        <v>5267</v>
      </c>
      <c r="P52" s="48"/>
      <c r="Q52" s="48"/>
      <c r="R52" s="48"/>
      <c r="S52" s="48"/>
      <c r="T52" s="48"/>
      <c r="U52" s="48"/>
    </row>
    <row r="53" spans="1:21" ht="30.75" customHeight="1" thickBot="1">
      <c r="A53" s="48"/>
      <c r="B53" s="1165" t="s">
        <v>20</v>
      </c>
      <c r="C53" s="1166"/>
      <c r="D53" s="67"/>
      <c r="E53" s="1167" t="s">
        <v>21</v>
      </c>
      <c r="F53" s="1167"/>
      <c r="G53" s="1167"/>
      <c r="H53" s="1167"/>
      <c r="I53" s="1167"/>
      <c r="J53" s="1168"/>
      <c r="K53" s="68">
        <v>298</v>
      </c>
      <c r="L53" s="69">
        <v>313</v>
      </c>
      <c r="M53" s="69">
        <v>356</v>
      </c>
      <c r="N53" s="69">
        <v>515</v>
      </c>
      <c r="O53" s="70">
        <v>721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24</v>
      </c>
      <c r="C56" s="73"/>
      <c r="D56" s="73"/>
      <c r="E56" s="73"/>
      <c r="F56" s="73"/>
      <c r="G56" s="73"/>
      <c r="H56" s="73"/>
      <c r="I56" s="73"/>
      <c r="J56" s="73"/>
      <c r="K56" s="74"/>
      <c r="L56" s="74"/>
      <c r="M56" s="74"/>
      <c r="N56" s="74"/>
      <c r="O56" s="75" t="s">
        <v>579</v>
      </c>
      <c r="P56" s="48"/>
      <c r="Q56" s="48"/>
      <c r="R56" s="48"/>
      <c r="S56" s="48"/>
      <c r="T56" s="48"/>
      <c r="U56" s="48"/>
    </row>
    <row r="57" spans="1:21" ht="31.5" customHeight="1" thickBot="1">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c r="B58" s="1169" t="s">
        <v>25</v>
      </c>
      <c r="C58" s="1170"/>
      <c r="D58" s="1175" t="s">
        <v>26</v>
      </c>
      <c r="E58" s="1176"/>
      <c r="F58" s="1176"/>
      <c r="G58" s="1176"/>
      <c r="H58" s="1176"/>
      <c r="I58" s="1176"/>
      <c r="J58" s="1177"/>
      <c r="K58" s="83" t="s">
        <v>603</v>
      </c>
      <c r="L58" s="84" t="s">
        <v>603</v>
      </c>
      <c r="M58" s="84" t="s">
        <v>603</v>
      </c>
      <c r="N58" s="84" t="s">
        <v>603</v>
      </c>
      <c r="O58" s="85" t="s">
        <v>603</v>
      </c>
    </row>
    <row r="59" spans="1:21" ht="31.5" customHeight="1">
      <c r="B59" s="1171"/>
      <c r="C59" s="1172"/>
      <c r="D59" s="1178" t="s">
        <v>27</v>
      </c>
      <c r="E59" s="1179"/>
      <c r="F59" s="1179"/>
      <c r="G59" s="1179"/>
      <c r="H59" s="1179"/>
      <c r="I59" s="1179"/>
      <c r="J59" s="1180"/>
      <c r="K59" s="86" t="s">
        <v>603</v>
      </c>
      <c r="L59" s="87" t="s">
        <v>603</v>
      </c>
      <c r="M59" s="87" t="s">
        <v>603</v>
      </c>
      <c r="N59" s="87" t="s">
        <v>603</v>
      </c>
      <c r="O59" s="88" t="s">
        <v>603</v>
      </c>
    </row>
    <row r="60" spans="1:21" ht="31.5" customHeight="1" thickBot="1">
      <c r="B60" s="1173"/>
      <c r="C60" s="1174"/>
      <c r="D60" s="1181" t="s">
        <v>28</v>
      </c>
      <c r="E60" s="1182"/>
      <c r="F60" s="1182"/>
      <c r="G60" s="1182"/>
      <c r="H60" s="1182"/>
      <c r="I60" s="1182"/>
      <c r="J60" s="1183"/>
      <c r="K60" s="89" t="s">
        <v>603</v>
      </c>
      <c r="L60" s="90" t="s">
        <v>603</v>
      </c>
      <c r="M60" s="90" t="s">
        <v>603</v>
      </c>
      <c r="N60" s="90" t="s">
        <v>603</v>
      </c>
      <c r="O60" s="91" t="s">
        <v>603</v>
      </c>
    </row>
    <row r="61" spans="1:21" ht="24" customHeight="1">
      <c r="B61" s="92"/>
      <c r="C61" s="92"/>
      <c r="D61" s="93" t="s">
        <v>29</v>
      </c>
      <c r="E61" s="94"/>
      <c r="F61" s="94"/>
      <c r="G61" s="94"/>
      <c r="H61" s="94"/>
      <c r="I61" s="94"/>
      <c r="J61" s="94"/>
      <c r="K61" s="94"/>
      <c r="L61" s="94"/>
      <c r="M61" s="94"/>
      <c r="N61" s="94"/>
      <c r="O61" s="94"/>
    </row>
    <row r="62" spans="1:21" ht="24" customHeight="1">
      <c r="B62" s="95"/>
      <c r="C62" s="95"/>
      <c r="D62" s="93" t="s">
        <v>30</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eevLseReB7DCJWhqVK2MtAvfxAXl5+o8AJbOGOU7xvePGQtE3/aJc1TTb9HF3IkYyu78OR74S7aQEYPZonBAg==" saltValue="CzNlinBintZt/4y9i7HU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8</v>
      </c>
    </row>
    <row r="40" spans="2:13" ht="27.75" customHeight="1" thickBot="1">
      <c r="B40" s="98" t="s">
        <v>9</v>
      </c>
      <c r="C40" s="99"/>
      <c r="D40" s="99"/>
      <c r="E40" s="100"/>
      <c r="F40" s="100"/>
      <c r="G40" s="100"/>
      <c r="H40" s="101" t="s">
        <v>2</v>
      </c>
      <c r="I40" s="102" t="s">
        <v>559</v>
      </c>
      <c r="J40" s="103" t="s">
        <v>560</v>
      </c>
      <c r="K40" s="103" t="s">
        <v>561</v>
      </c>
      <c r="L40" s="103" t="s">
        <v>562</v>
      </c>
      <c r="M40" s="104" t="s">
        <v>563</v>
      </c>
    </row>
    <row r="41" spans="2:13" ht="27.75" customHeight="1">
      <c r="B41" s="1184" t="s">
        <v>31</v>
      </c>
      <c r="C41" s="1185"/>
      <c r="D41" s="105"/>
      <c r="E41" s="1190" t="s">
        <v>32</v>
      </c>
      <c r="F41" s="1190"/>
      <c r="G41" s="1190"/>
      <c r="H41" s="1191"/>
      <c r="I41" s="355">
        <v>49901</v>
      </c>
      <c r="J41" s="356">
        <v>53359</v>
      </c>
      <c r="K41" s="356">
        <v>53888</v>
      </c>
      <c r="L41" s="356">
        <v>54269</v>
      </c>
      <c r="M41" s="357">
        <v>52427</v>
      </c>
    </row>
    <row r="42" spans="2:13" ht="27.75" customHeight="1">
      <c r="B42" s="1186"/>
      <c r="C42" s="1187"/>
      <c r="D42" s="106"/>
      <c r="E42" s="1192" t="s">
        <v>33</v>
      </c>
      <c r="F42" s="1192"/>
      <c r="G42" s="1192"/>
      <c r="H42" s="1193"/>
      <c r="I42" s="358">
        <v>22</v>
      </c>
      <c r="J42" s="359">
        <v>15</v>
      </c>
      <c r="K42" s="359">
        <v>10</v>
      </c>
      <c r="L42" s="359">
        <v>6</v>
      </c>
      <c r="M42" s="360">
        <v>4</v>
      </c>
    </row>
    <row r="43" spans="2:13" ht="27.75" customHeight="1">
      <c r="B43" s="1186"/>
      <c r="C43" s="1187"/>
      <c r="D43" s="106"/>
      <c r="E43" s="1192" t="s">
        <v>34</v>
      </c>
      <c r="F43" s="1192"/>
      <c r="G43" s="1192"/>
      <c r="H43" s="1193"/>
      <c r="I43" s="358">
        <v>21942</v>
      </c>
      <c r="J43" s="359">
        <v>21399</v>
      </c>
      <c r="K43" s="359">
        <v>21020</v>
      </c>
      <c r="L43" s="359">
        <v>20446</v>
      </c>
      <c r="M43" s="360">
        <v>18769</v>
      </c>
    </row>
    <row r="44" spans="2:13" ht="27.75" customHeight="1">
      <c r="B44" s="1186"/>
      <c r="C44" s="1187"/>
      <c r="D44" s="106"/>
      <c r="E44" s="1192" t="s">
        <v>35</v>
      </c>
      <c r="F44" s="1192"/>
      <c r="G44" s="1192"/>
      <c r="H44" s="1193"/>
      <c r="I44" s="358" t="s">
        <v>518</v>
      </c>
      <c r="J44" s="359" t="s">
        <v>518</v>
      </c>
      <c r="K44" s="359" t="s">
        <v>518</v>
      </c>
      <c r="L44" s="359" t="s">
        <v>518</v>
      </c>
      <c r="M44" s="360" t="s">
        <v>518</v>
      </c>
    </row>
    <row r="45" spans="2:13" ht="27.75" customHeight="1">
      <c r="B45" s="1186"/>
      <c r="C45" s="1187"/>
      <c r="D45" s="106"/>
      <c r="E45" s="1192" t="s">
        <v>36</v>
      </c>
      <c r="F45" s="1192"/>
      <c r="G45" s="1192"/>
      <c r="H45" s="1193"/>
      <c r="I45" s="358">
        <v>7730</v>
      </c>
      <c r="J45" s="359">
        <v>7646</v>
      </c>
      <c r="K45" s="359">
        <v>7382</v>
      </c>
      <c r="L45" s="359">
        <v>7187</v>
      </c>
      <c r="M45" s="360">
        <v>6931</v>
      </c>
    </row>
    <row r="46" spans="2:13" ht="27.75" customHeight="1">
      <c r="B46" s="1186"/>
      <c r="C46" s="1187"/>
      <c r="D46" s="107"/>
      <c r="E46" s="1192" t="s">
        <v>37</v>
      </c>
      <c r="F46" s="1192"/>
      <c r="G46" s="1192"/>
      <c r="H46" s="1193"/>
      <c r="I46" s="358" t="s">
        <v>518</v>
      </c>
      <c r="J46" s="359" t="s">
        <v>518</v>
      </c>
      <c r="K46" s="359" t="s">
        <v>518</v>
      </c>
      <c r="L46" s="359" t="s">
        <v>518</v>
      </c>
      <c r="M46" s="360" t="s">
        <v>518</v>
      </c>
    </row>
    <row r="47" spans="2:13" ht="27.75" customHeight="1">
      <c r="B47" s="1186"/>
      <c r="C47" s="1187"/>
      <c r="D47" s="108"/>
      <c r="E47" s="1194" t="s">
        <v>38</v>
      </c>
      <c r="F47" s="1195"/>
      <c r="G47" s="1195"/>
      <c r="H47" s="1196"/>
      <c r="I47" s="358" t="s">
        <v>518</v>
      </c>
      <c r="J47" s="359" t="s">
        <v>518</v>
      </c>
      <c r="K47" s="359" t="s">
        <v>518</v>
      </c>
      <c r="L47" s="359" t="s">
        <v>518</v>
      </c>
      <c r="M47" s="360" t="s">
        <v>518</v>
      </c>
    </row>
    <row r="48" spans="2:13" ht="27.75" customHeight="1">
      <c r="B48" s="1186"/>
      <c r="C48" s="1187"/>
      <c r="D48" s="106"/>
      <c r="E48" s="1192" t="s">
        <v>39</v>
      </c>
      <c r="F48" s="1192"/>
      <c r="G48" s="1192"/>
      <c r="H48" s="1193"/>
      <c r="I48" s="358" t="s">
        <v>518</v>
      </c>
      <c r="J48" s="359" t="s">
        <v>518</v>
      </c>
      <c r="K48" s="359" t="s">
        <v>518</v>
      </c>
      <c r="L48" s="359" t="s">
        <v>518</v>
      </c>
      <c r="M48" s="360" t="s">
        <v>518</v>
      </c>
    </row>
    <row r="49" spans="2:13" ht="27.75" customHeight="1">
      <c r="B49" s="1188"/>
      <c r="C49" s="1189"/>
      <c r="D49" s="106"/>
      <c r="E49" s="1192" t="s">
        <v>40</v>
      </c>
      <c r="F49" s="1192"/>
      <c r="G49" s="1192"/>
      <c r="H49" s="1193"/>
      <c r="I49" s="358" t="s">
        <v>518</v>
      </c>
      <c r="J49" s="359" t="s">
        <v>518</v>
      </c>
      <c r="K49" s="359" t="s">
        <v>518</v>
      </c>
      <c r="L49" s="359" t="s">
        <v>518</v>
      </c>
      <c r="M49" s="360" t="s">
        <v>518</v>
      </c>
    </row>
    <row r="50" spans="2:13" ht="27.75" customHeight="1">
      <c r="B50" s="1197" t="s">
        <v>41</v>
      </c>
      <c r="C50" s="1198"/>
      <c r="D50" s="109"/>
      <c r="E50" s="1192" t="s">
        <v>42</v>
      </c>
      <c r="F50" s="1192"/>
      <c r="G50" s="1192"/>
      <c r="H50" s="1193"/>
      <c r="I50" s="358">
        <v>9226</v>
      </c>
      <c r="J50" s="359">
        <v>8200</v>
      </c>
      <c r="K50" s="359">
        <v>7209</v>
      </c>
      <c r="L50" s="359">
        <v>8483</v>
      </c>
      <c r="M50" s="360">
        <v>7410</v>
      </c>
    </row>
    <row r="51" spans="2:13" ht="27.75" customHeight="1">
      <c r="B51" s="1186"/>
      <c r="C51" s="1187"/>
      <c r="D51" s="106"/>
      <c r="E51" s="1192" t="s">
        <v>43</v>
      </c>
      <c r="F51" s="1192"/>
      <c r="G51" s="1192"/>
      <c r="H51" s="1193"/>
      <c r="I51" s="358">
        <v>18501</v>
      </c>
      <c r="J51" s="359">
        <v>19094</v>
      </c>
      <c r="K51" s="359">
        <v>18982</v>
      </c>
      <c r="L51" s="359">
        <v>20533</v>
      </c>
      <c r="M51" s="360">
        <v>22029</v>
      </c>
    </row>
    <row r="52" spans="2:13" ht="27.75" customHeight="1">
      <c r="B52" s="1188"/>
      <c r="C52" s="1189"/>
      <c r="D52" s="106"/>
      <c r="E52" s="1192" t="s">
        <v>44</v>
      </c>
      <c r="F52" s="1192"/>
      <c r="G52" s="1192"/>
      <c r="H52" s="1193"/>
      <c r="I52" s="358">
        <v>50765</v>
      </c>
      <c r="J52" s="359">
        <v>51925</v>
      </c>
      <c r="K52" s="359">
        <v>50968</v>
      </c>
      <c r="L52" s="359">
        <v>49810</v>
      </c>
      <c r="M52" s="360">
        <v>47633</v>
      </c>
    </row>
    <row r="53" spans="2:13" ht="27.75" customHeight="1" thickBot="1">
      <c r="B53" s="1199" t="s">
        <v>45</v>
      </c>
      <c r="C53" s="1200"/>
      <c r="D53" s="110"/>
      <c r="E53" s="1201" t="s">
        <v>46</v>
      </c>
      <c r="F53" s="1201"/>
      <c r="G53" s="1201"/>
      <c r="H53" s="1202"/>
      <c r="I53" s="361">
        <v>1103</v>
      </c>
      <c r="J53" s="362">
        <v>3201</v>
      </c>
      <c r="K53" s="362">
        <v>5141</v>
      </c>
      <c r="L53" s="362">
        <v>3082</v>
      </c>
      <c r="M53" s="363">
        <v>1059</v>
      </c>
    </row>
    <row r="54" spans="2:13" ht="27.75" customHeight="1">
      <c r="B54" s="111" t="s">
        <v>47</v>
      </c>
      <c r="C54" s="112"/>
      <c r="D54" s="112"/>
      <c r="E54" s="113"/>
      <c r="F54" s="113"/>
      <c r="G54" s="113"/>
      <c r="H54" s="113"/>
      <c r="I54" s="114"/>
      <c r="J54" s="114"/>
      <c r="K54" s="114"/>
      <c r="L54" s="114"/>
      <c r="M54" s="114"/>
    </row>
    <row r="55" spans="2:13"/>
  </sheetData>
  <sheetProtection algorithmName="SHA-512" hashValue="oqdzfGrdKHp2wc8kbWhU+2wP+BqLIgq4afcLA37GIEqQzYzLOjUYb1ofNpdiKgVwLEnbWfYSrSOW6gEf8n2FLw==" saltValue="2DNEuklcWlSgz7tQfDvm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561</v>
      </c>
      <c r="G54" s="119" t="s">
        <v>562</v>
      </c>
      <c r="H54" s="120" t="s">
        <v>563</v>
      </c>
    </row>
    <row r="55" spans="2:8" ht="52.5" customHeight="1">
      <c r="B55" s="121"/>
      <c r="C55" s="1211" t="s">
        <v>49</v>
      </c>
      <c r="D55" s="1211"/>
      <c r="E55" s="1212"/>
      <c r="F55" s="122">
        <v>2262</v>
      </c>
      <c r="G55" s="122">
        <v>1754</v>
      </c>
      <c r="H55" s="123">
        <v>1387</v>
      </c>
    </row>
    <row r="56" spans="2:8" ht="52.5" customHeight="1">
      <c r="B56" s="124"/>
      <c r="C56" s="1213" t="s">
        <v>50</v>
      </c>
      <c r="D56" s="1213"/>
      <c r="E56" s="1214"/>
      <c r="F56" s="125">
        <v>576</v>
      </c>
      <c r="G56" s="125">
        <v>1643</v>
      </c>
      <c r="H56" s="126">
        <v>1144</v>
      </c>
    </row>
    <row r="57" spans="2:8" ht="53.25" customHeight="1">
      <c r="B57" s="124"/>
      <c r="C57" s="1215" t="s">
        <v>51</v>
      </c>
      <c r="D57" s="1215"/>
      <c r="E57" s="1216"/>
      <c r="F57" s="127">
        <v>4426</v>
      </c>
      <c r="G57" s="127">
        <v>5143</v>
      </c>
      <c r="H57" s="128">
        <v>5003</v>
      </c>
    </row>
    <row r="58" spans="2:8" ht="45.75" customHeight="1">
      <c r="B58" s="129"/>
      <c r="C58" s="1203" t="s">
        <v>585</v>
      </c>
      <c r="D58" s="1204"/>
      <c r="E58" s="1205"/>
      <c r="F58" s="130">
        <v>1428</v>
      </c>
      <c r="G58" s="130">
        <v>1348</v>
      </c>
      <c r="H58" s="131">
        <v>1277</v>
      </c>
    </row>
    <row r="59" spans="2:8" ht="45.75" customHeight="1">
      <c r="B59" s="129"/>
      <c r="C59" s="1203" t="s">
        <v>586</v>
      </c>
      <c r="D59" s="1204"/>
      <c r="E59" s="1205"/>
      <c r="F59" s="130">
        <v>203</v>
      </c>
      <c r="G59" s="130">
        <v>1084</v>
      </c>
      <c r="H59" s="131">
        <v>1159</v>
      </c>
    </row>
    <row r="60" spans="2:8" ht="45.75" customHeight="1">
      <c r="B60" s="129"/>
      <c r="C60" s="1203" t="s">
        <v>587</v>
      </c>
      <c r="D60" s="1204"/>
      <c r="E60" s="1205"/>
      <c r="F60" s="130">
        <v>823</v>
      </c>
      <c r="G60" s="130">
        <v>823</v>
      </c>
      <c r="H60" s="131">
        <v>808</v>
      </c>
    </row>
    <row r="61" spans="2:8" ht="45.75" customHeight="1">
      <c r="B61" s="129"/>
      <c r="C61" s="1203" t="s">
        <v>588</v>
      </c>
      <c r="D61" s="1204"/>
      <c r="E61" s="1205"/>
      <c r="F61" s="130">
        <v>697</v>
      </c>
      <c r="G61" s="130">
        <v>698</v>
      </c>
      <c r="H61" s="131">
        <v>667</v>
      </c>
    </row>
    <row r="62" spans="2:8" ht="45.75" customHeight="1" thickBot="1">
      <c r="B62" s="132"/>
      <c r="C62" s="1206" t="s">
        <v>589</v>
      </c>
      <c r="D62" s="1207"/>
      <c r="E62" s="1208"/>
      <c r="F62" s="133">
        <v>277</v>
      </c>
      <c r="G62" s="133">
        <v>259</v>
      </c>
      <c r="H62" s="134">
        <v>237</v>
      </c>
    </row>
    <row r="63" spans="2:8" ht="52.5" customHeight="1" thickBot="1">
      <c r="B63" s="135"/>
      <c r="C63" s="1209" t="s">
        <v>52</v>
      </c>
      <c r="D63" s="1209"/>
      <c r="E63" s="1210"/>
      <c r="F63" s="136">
        <v>7264</v>
      </c>
      <c r="G63" s="136">
        <v>8540</v>
      </c>
      <c r="H63" s="137">
        <v>7534</v>
      </c>
    </row>
    <row r="64" spans="2:8"/>
  </sheetData>
  <sheetProtection algorithmName="SHA-512" hashValue="J9kZuzmu2O3fX8ixvkpyIhwppo40qC/wm5cmV21ZFHTd1lzhEq1mz8kCA6P6JcUC40TdAIUeoWJOT0M21OSJoQ==" saltValue="bPXg+qLtJnSAtQuQm2gp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51509-656F-417E-8E57-D65E27584E3F}">
  <sheetPr>
    <pageSetUpPr fitToPage="1"/>
  </sheetPr>
  <dimension ref="A1:DE85"/>
  <sheetViews>
    <sheetView showGridLines="0" zoomScaleNormal="100" zoomScaleSheetLayoutView="55" workbookViewId="0"/>
  </sheetViews>
  <sheetFormatPr defaultColWidth="0" defaultRowHeight="0" customHeight="1" zeroHeight="1"/>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c r="A1" s="1274"/>
      <c r="B1" s="1273"/>
      <c r="DD1" s="1217"/>
      <c r="DE1" s="1217"/>
    </row>
    <row r="2" spans="1:109" ht="25.5" customHeight="1">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c r="DD19" s="1217"/>
      <c r="DE19" s="1217"/>
    </row>
    <row r="20" spans="1:109" ht="13.5">
      <c r="DD20" s="1217"/>
      <c r="DE20" s="1217"/>
    </row>
    <row r="21" spans="1:109" ht="17.25" customHeight="1">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c r="B22" s="1218"/>
    </row>
    <row r="23" spans="1:109" ht="13.5">
      <c r="B23" s="1218"/>
    </row>
    <row r="24" spans="1:109" ht="13.5">
      <c r="B24" s="1218"/>
    </row>
    <row r="25" spans="1:109" ht="13.5">
      <c r="B25" s="1218"/>
    </row>
    <row r="26" spans="1:109" ht="13.5">
      <c r="B26" s="1218"/>
    </row>
    <row r="27" spans="1:109" ht="13.5">
      <c r="B27" s="1218"/>
    </row>
    <row r="28" spans="1:109" ht="13.5">
      <c r="B28" s="1218"/>
    </row>
    <row r="29" spans="1:109" ht="13.5">
      <c r="B29" s="1218"/>
    </row>
    <row r="30" spans="1:109" ht="13.5">
      <c r="B30" s="1218"/>
    </row>
    <row r="31" spans="1:109" ht="13.5">
      <c r="B31" s="1218"/>
    </row>
    <row r="32" spans="1:109" ht="13.5">
      <c r="B32" s="1218"/>
    </row>
    <row r="33" spans="2:109" ht="13.5">
      <c r="B33" s="1218"/>
    </row>
    <row r="34" spans="2:109" ht="13.5">
      <c r="B34" s="1218"/>
    </row>
    <row r="35" spans="2:109" ht="13.5">
      <c r="B35" s="1218"/>
    </row>
    <row r="36" spans="2:109" ht="13.5">
      <c r="B36" s="1218"/>
    </row>
    <row r="37" spans="2:109" ht="13.5">
      <c r="B37" s="1218"/>
    </row>
    <row r="38" spans="2:109" ht="13.5">
      <c r="B38" s="1218"/>
    </row>
    <row r="39" spans="2:109" ht="13.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c r="B40" s="1258"/>
      <c r="DD40" s="1258"/>
      <c r="DE40" s="1217"/>
    </row>
    <row r="41" spans="2:109" ht="17.25">
      <c r="B41" s="1269" t="s">
        <v>614</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c r="B42" s="1218"/>
      <c r="G42" s="1254"/>
      <c r="I42" s="1253"/>
      <c r="J42" s="1253"/>
      <c r="K42" s="1253"/>
      <c r="AM42" s="1254"/>
      <c r="AN42" s="1254" t="s">
        <v>610</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c r="B43" s="1218"/>
      <c r="AN43" s="1252" t="s">
        <v>613</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c r="B49" s="1218"/>
      <c r="AN49" s="1217" t="s">
        <v>608</v>
      </c>
    </row>
    <row r="50" spans="1:109" ht="13.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559</v>
      </c>
      <c r="BQ50" s="1226"/>
      <c r="BR50" s="1226"/>
      <c r="BS50" s="1226"/>
      <c r="BT50" s="1226"/>
      <c r="BU50" s="1226"/>
      <c r="BV50" s="1226"/>
      <c r="BW50" s="1226"/>
      <c r="BX50" s="1226" t="s">
        <v>560</v>
      </c>
      <c r="BY50" s="1226"/>
      <c r="BZ50" s="1226"/>
      <c r="CA50" s="1226"/>
      <c r="CB50" s="1226"/>
      <c r="CC50" s="1226"/>
      <c r="CD50" s="1226"/>
      <c r="CE50" s="1226"/>
      <c r="CF50" s="1226" t="s">
        <v>561</v>
      </c>
      <c r="CG50" s="1226"/>
      <c r="CH50" s="1226"/>
      <c r="CI50" s="1226"/>
      <c r="CJ50" s="1226"/>
      <c r="CK50" s="1226"/>
      <c r="CL50" s="1226"/>
      <c r="CM50" s="1226"/>
      <c r="CN50" s="1226" t="s">
        <v>562</v>
      </c>
      <c r="CO50" s="1226"/>
      <c r="CP50" s="1226"/>
      <c r="CQ50" s="1226"/>
      <c r="CR50" s="1226"/>
      <c r="CS50" s="1226"/>
      <c r="CT50" s="1226"/>
      <c r="CU50" s="1226"/>
      <c r="CV50" s="1226" t="s">
        <v>563</v>
      </c>
      <c r="CW50" s="1226"/>
      <c r="CX50" s="1226"/>
      <c r="CY50" s="1226"/>
      <c r="CZ50" s="1226"/>
      <c r="DA50" s="1226"/>
      <c r="DB50" s="1226"/>
      <c r="DC50" s="1226"/>
    </row>
    <row r="51" spans="1:109" ht="13.5" customHeight="1">
      <c r="B51" s="1218"/>
      <c r="G51" s="1233"/>
      <c r="H51" s="1233"/>
      <c r="I51" s="1266"/>
      <c r="J51" s="1266"/>
      <c r="K51" s="1232"/>
      <c r="L51" s="1232"/>
      <c r="M51" s="1232"/>
      <c r="N51" s="1232"/>
      <c r="AM51" s="1231"/>
      <c r="AN51" s="1225" t="s">
        <v>607</v>
      </c>
      <c r="AO51" s="1225"/>
      <c r="AP51" s="1225"/>
      <c r="AQ51" s="1225"/>
      <c r="AR51" s="1225"/>
      <c r="AS51" s="1225"/>
      <c r="AT51" s="1225"/>
      <c r="AU51" s="1225"/>
      <c r="AV51" s="1225"/>
      <c r="AW51" s="1225"/>
      <c r="AX51" s="1225"/>
      <c r="AY51" s="1225"/>
      <c r="AZ51" s="1225"/>
      <c r="BA51" s="1225"/>
      <c r="BB51" s="1225" t="s">
        <v>605</v>
      </c>
      <c r="BC51" s="1225"/>
      <c r="BD51" s="1225"/>
      <c r="BE51" s="1225"/>
      <c r="BF51" s="1225"/>
      <c r="BG51" s="1225"/>
      <c r="BH51" s="1225"/>
      <c r="BI51" s="1225"/>
      <c r="BJ51" s="1225"/>
      <c r="BK51" s="1225"/>
      <c r="BL51" s="1225"/>
      <c r="BM51" s="1225"/>
      <c r="BN51" s="1225"/>
      <c r="BO51" s="1225"/>
      <c r="BP51" s="1224">
        <v>4.8</v>
      </c>
      <c r="BQ51" s="1224"/>
      <c r="BR51" s="1224"/>
      <c r="BS51" s="1224"/>
      <c r="BT51" s="1224"/>
      <c r="BU51" s="1224"/>
      <c r="BV51" s="1224"/>
      <c r="BW51" s="1224"/>
      <c r="BX51" s="1224">
        <v>14</v>
      </c>
      <c r="BY51" s="1224"/>
      <c r="BZ51" s="1224"/>
      <c r="CA51" s="1224"/>
      <c r="CB51" s="1224"/>
      <c r="CC51" s="1224"/>
      <c r="CD51" s="1224"/>
      <c r="CE51" s="1224"/>
      <c r="CF51" s="1224">
        <v>21.9</v>
      </c>
      <c r="CG51" s="1224"/>
      <c r="CH51" s="1224"/>
      <c r="CI51" s="1224"/>
      <c r="CJ51" s="1224"/>
      <c r="CK51" s="1224"/>
      <c r="CL51" s="1224"/>
      <c r="CM51" s="1224"/>
      <c r="CN51" s="1224">
        <v>12.6</v>
      </c>
      <c r="CO51" s="1224"/>
      <c r="CP51" s="1224"/>
      <c r="CQ51" s="1224"/>
      <c r="CR51" s="1224"/>
      <c r="CS51" s="1224"/>
      <c r="CT51" s="1224"/>
      <c r="CU51" s="1224"/>
      <c r="CV51" s="1224">
        <v>4.4000000000000004</v>
      </c>
      <c r="CW51" s="1224"/>
      <c r="CX51" s="1224"/>
      <c r="CY51" s="1224"/>
      <c r="CZ51" s="1224"/>
      <c r="DA51" s="1224"/>
      <c r="DB51" s="1224"/>
      <c r="DC51" s="1224"/>
    </row>
    <row r="52" spans="1:109" ht="13.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612</v>
      </c>
      <c r="BC53" s="1225"/>
      <c r="BD53" s="1225"/>
      <c r="BE53" s="1225"/>
      <c r="BF53" s="1225"/>
      <c r="BG53" s="1225"/>
      <c r="BH53" s="1225"/>
      <c r="BI53" s="1225"/>
      <c r="BJ53" s="1225"/>
      <c r="BK53" s="1225"/>
      <c r="BL53" s="1225"/>
      <c r="BM53" s="1225"/>
      <c r="BN53" s="1225"/>
      <c r="BO53" s="1225"/>
      <c r="BP53" s="1224">
        <v>56.3</v>
      </c>
      <c r="BQ53" s="1224"/>
      <c r="BR53" s="1224"/>
      <c r="BS53" s="1224"/>
      <c r="BT53" s="1224"/>
      <c r="BU53" s="1224"/>
      <c r="BV53" s="1224"/>
      <c r="BW53" s="1224"/>
      <c r="BX53" s="1224">
        <v>55.8</v>
      </c>
      <c r="BY53" s="1224"/>
      <c r="BZ53" s="1224"/>
      <c r="CA53" s="1224"/>
      <c r="CB53" s="1224"/>
      <c r="CC53" s="1224"/>
      <c r="CD53" s="1224"/>
      <c r="CE53" s="1224"/>
      <c r="CF53" s="1224">
        <v>57</v>
      </c>
      <c r="CG53" s="1224"/>
      <c r="CH53" s="1224"/>
      <c r="CI53" s="1224"/>
      <c r="CJ53" s="1224"/>
      <c r="CK53" s="1224"/>
      <c r="CL53" s="1224"/>
      <c r="CM53" s="1224"/>
      <c r="CN53" s="1224">
        <v>58.1</v>
      </c>
      <c r="CO53" s="1224"/>
      <c r="CP53" s="1224"/>
      <c r="CQ53" s="1224"/>
      <c r="CR53" s="1224"/>
      <c r="CS53" s="1224"/>
      <c r="CT53" s="1224"/>
      <c r="CU53" s="1224"/>
      <c r="CV53" s="1224">
        <v>59.6</v>
      </c>
      <c r="CW53" s="1224"/>
      <c r="CX53" s="1224"/>
      <c r="CY53" s="1224"/>
      <c r="CZ53" s="1224"/>
      <c r="DA53" s="1224"/>
      <c r="DB53" s="1224"/>
      <c r="DC53" s="1224"/>
    </row>
    <row r="54" spans="1:109" ht="13.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c r="A55" s="1253"/>
      <c r="B55" s="1218"/>
      <c r="G55" s="1229"/>
      <c r="H55" s="1229"/>
      <c r="I55" s="1229"/>
      <c r="J55" s="1229"/>
      <c r="K55" s="1232"/>
      <c r="L55" s="1232"/>
      <c r="M55" s="1232"/>
      <c r="N55" s="1232"/>
      <c r="AN55" s="1226" t="s">
        <v>606</v>
      </c>
      <c r="AO55" s="1226"/>
      <c r="AP55" s="1226"/>
      <c r="AQ55" s="1226"/>
      <c r="AR55" s="1226"/>
      <c r="AS55" s="1226"/>
      <c r="AT55" s="1226"/>
      <c r="AU55" s="1226"/>
      <c r="AV55" s="1226"/>
      <c r="AW55" s="1226"/>
      <c r="AX55" s="1226"/>
      <c r="AY55" s="1226"/>
      <c r="AZ55" s="1226"/>
      <c r="BA55" s="1226"/>
      <c r="BB55" s="1225" t="s">
        <v>605</v>
      </c>
      <c r="BC55" s="1225"/>
      <c r="BD55" s="1225"/>
      <c r="BE55" s="1225"/>
      <c r="BF55" s="1225"/>
      <c r="BG55" s="1225"/>
      <c r="BH55" s="1225"/>
      <c r="BI55" s="1225"/>
      <c r="BJ55" s="1225"/>
      <c r="BK55" s="1225"/>
      <c r="BL55" s="1225"/>
      <c r="BM55" s="1225"/>
      <c r="BN55" s="1225"/>
      <c r="BO55" s="1225"/>
      <c r="BP55" s="1224">
        <v>2.7</v>
      </c>
      <c r="BQ55" s="1224"/>
      <c r="BR55" s="1224"/>
      <c r="BS55" s="1224"/>
      <c r="BT55" s="1224"/>
      <c r="BU55" s="1224"/>
      <c r="BV55" s="1224"/>
      <c r="BW55" s="1224"/>
      <c r="BX55" s="1224">
        <v>0.5</v>
      </c>
      <c r="BY55" s="1224"/>
      <c r="BZ55" s="1224"/>
      <c r="CA55" s="1224"/>
      <c r="CB55" s="1224"/>
      <c r="CC55" s="1224"/>
      <c r="CD55" s="1224"/>
      <c r="CE55" s="1224"/>
      <c r="CF55" s="1224">
        <v>5.9</v>
      </c>
      <c r="CG55" s="1224"/>
      <c r="CH55" s="1224"/>
      <c r="CI55" s="1224"/>
      <c r="CJ55" s="1224"/>
      <c r="CK55" s="1224"/>
      <c r="CL55" s="1224"/>
      <c r="CM55" s="1224"/>
      <c r="CN55" s="1224">
        <v>4.0999999999999996</v>
      </c>
      <c r="CO55" s="1224"/>
      <c r="CP55" s="1224"/>
      <c r="CQ55" s="1224"/>
      <c r="CR55" s="1224"/>
      <c r="CS55" s="1224"/>
      <c r="CT55" s="1224"/>
      <c r="CU55" s="1224"/>
      <c r="CV55" s="1224">
        <v>0</v>
      </c>
      <c r="CW55" s="1224"/>
      <c r="CX55" s="1224"/>
      <c r="CY55" s="1224"/>
      <c r="CZ55" s="1224"/>
      <c r="DA55" s="1224"/>
      <c r="DB55" s="1224"/>
      <c r="DC55" s="1224"/>
    </row>
    <row r="56" spans="1:109" ht="13.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612</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60.4</v>
      </c>
      <c r="BY57" s="1224"/>
      <c r="BZ57" s="1224"/>
      <c r="CA57" s="1224"/>
      <c r="CB57" s="1224"/>
      <c r="CC57" s="1224"/>
      <c r="CD57" s="1224"/>
      <c r="CE57" s="1224"/>
      <c r="CF57" s="1224">
        <v>61.9</v>
      </c>
      <c r="CG57" s="1224"/>
      <c r="CH57" s="1224"/>
      <c r="CI57" s="1224"/>
      <c r="CJ57" s="1224"/>
      <c r="CK57" s="1224"/>
      <c r="CL57" s="1224"/>
      <c r="CM57" s="1224"/>
      <c r="CN57" s="1224">
        <v>63</v>
      </c>
      <c r="CO57" s="1224"/>
      <c r="CP57" s="1224"/>
      <c r="CQ57" s="1224"/>
      <c r="CR57" s="1224"/>
      <c r="CS57" s="1224"/>
      <c r="CT57" s="1224"/>
      <c r="CU57" s="1224"/>
      <c r="CV57" s="1224">
        <v>64.2</v>
      </c>
      <c r="CW57" s="1224"/>
      <c r="CX57" s="1224"/>
      <c r="CY57" s="1224"/>
      <c r="CZ57" s="1224"/>
      <c r="DA57" s="1224"/>
      <c r="DB57" s="1224"/>
      <c r="DC57" s="1224"/>
      <c r="DD57" s="1264"/>
      <c r="DE57" s="1259"/>
    </row>
    <row r="58" spans="1:109" s="1253" customFormat="1" ht="13.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c r="B63" s="1257" t="s">
        <v>611</v>
      </c>
    </row>
    <row r="64" spans="1:109" ht="13.5">
      <c r="B64" s="1218"/>
      <c r="G64" s="1254"/>
      <c r="I64" s="1256"/>
      <c r="J64" s="1256"/>
      <c r="K64" s="1256"/>
      <c r="L64" s="1256"/>
      <c r="M64" s="1256"/>
      <c r="N64" s="1255"/>
      <c r="AM64" s="1254"/>
      <c r="AN64" s="1254" t="s">
        <v>610</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 r="B65" s="1218"/>
      <c r="AN65" s="1252" t="s">
        <v>609</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c r="B71" s="1218"/>
      <c r="G71" s="1239"/>
      <c r="I71" s="1242"/>
      <c r="J71" s="1241"/>
      <c r="K71" s="1241"/>
      <c r="L71" s="1240"/>
      <c r="M71" s="1241"/>
      <c r="N71" s="1240"/>
      <c r="AM71" s="1239"/>
      <c r="AN71" s="1217" t="s">
        <v>608</v>
      </c>
    </row>
    <row r="72" spans="2:107" ht="13.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559</v>
      </c>
      <c r="BQ72" s="1226"/>
      <c r="BR72" s="1226"/>
      <c r="BS72" s="1226"/>
      <c r="BT72" s="1226"/>
      <c r="BU72" s="1226"/>
      <c r="BV72" s="1226"/>
      <c r="BW72" s="1226"/>
      <c r="BX72" s="1226" t="s">
        <v>560</v>
      </c>
      <c r="BY72" s="1226"/>
      <c r="BZ72" s="1226"/>
      <c r="CA72" s="1226"/>
      <c r="CB72" s="1226"/>
      <c r="CC72" s="1226"/>
      <c r="CD72" s="1226"/>
      <c r="CE72" s="1226"/>
      <c r="CF72" s="1226" t="s">
        <v>561</v>
      </c>
      <c r="CG72" s="1226"/>
      <c r="CH72" s="1226"/>
      <c r="CI72" s="1226"/>
      <c r="CJ72" s="1226"/>
      <c r="CK72" s="1226"/>
      <c r="CL72" s="1226"/>
      <c r="CM72" s="1226"/>
      <c r="CN72" s="1226" t="s">
        <v>562</v>
      </c>
      <c r="CO72" s="1226"/>
      <c r="CP72" s="1226"/>
      <c r="CQ72" s="1226"/>
      <c r="CR72" s="1226"/>
      <c r="CS72" s="1226"/>
      <c r="CT72" s="1226"/>
      <c r="CU72" s="1226"/>
      <c r="CV72" s="1226" t="s">
        <v>563</v>
      </c>
      <c r="CW72" s="1226"/>
      <c r="CX72" s="1226"/>
      <c r="CY72" s="1226"/>
      <c r="CZ72" s="1226"/>
      <c r="DA72" s="1226"/>
      <c r="DB72" s="1226"/>
      <c r="DC72" s="1226"/>
    </row>
    <row r="73" spans="2:107" ht="13.5">
      <c r="B73" s="1218"/>
      <c r="G73" s="1233"/>
      <c r="H73" s="1233"/>
      <c r="I73" s="1233"/>
      <c r="J73" s="1233"/>
      <c r="K73" s="1230"/>
      <c r="L73" s="1230"/>
      <c r="M73" s="1230"/>
      <c r="N73" s="1230"/>
      <c r="AM73" s="1231"/>
      <c r="AN73" s="1225" t="s">
        <v>607</v>
      </c>
      <c r="AO73" s="1225"/>
      <c r="AP73" s="1225"/>
      <c r="AQ73" s="1225"/>
      <c r="AR73" s="1225"/>
      <c r="AS73" s="1225"/>
      <c r="AT73" s="1225"/>
      <c r="AU73" s="1225"/>
      <c r="AV73" s="1225"/>
      <c r="AW73" s="1225"/>
      <c r="AX73" s="1225"/>
      <c r="AY73" s="1225"/>
      <c r="AZ73" s="1225"/>
      <c r="BA73" s="1225"/>
      <c r="BB73" s="1225" t="s">
        <v>605</v>
      </c>
      <c r="BC73" s="1225"/>
      <c r="BD73" s="1225"/>
      <c r="BE73" s="1225"/>
      <c r="BF73" s="1225"/>
      <c r="BG73" s="1225"/>
      <c r="BH73" s="1225"/>
      <c r="BI73" s="1225"/>
      <c r="BJ73" s="1225"/>
      <c r="BK73" s="1225"/>
      <c r="BL73" s="1225"/>
      <c r="BM73" s="1225"/>
      <c r="BN73" s="1225"/>
      <c r="BO73" s="1225"/>
      <c r="BP73" s="1224">
        <v>4.8</v>
      </c>
      <c r="BQ73" s="1224"/>
      <c r="BR73" s="1224"/>
      <c r="BS73" s="1224"/>
      <c r="BT73" s="1224"/>
      <c r="BU73" s="1224"/>
      <c r="BV73" s="1224"/>
      <c r="BW73" s="1224"/>
      <c r="BX73" s="1224">
        <v>14</v>
      </c>
      <c r="BY73" s="1224"/>
      <c r="BZ73" s="1224"/>
      <c r="CA73" s="1224"/>
      <c r="CB73" s="1224"/>
      <c r="CC73" s="1224"/>
      <c r="CD73" s="1224"/>
      <c r="CE73" s="1224"/>
      <c r="CF73" s="1224">
        <v>21.9</v>
      </c>
      <c r="CG73" s="1224"/>
      <c r="CH73" s="1224"/>
      <c r="CI73" s="1224"/>
      <c r="CJ73" s="1224"/>
      <c r="CK73" s="1224"/>
      <c r="CL73" s="1224"/>
      <c r="CM73" s="1224"/>
      <c r="CN73" s="1224">
        <v>12.6</v>
      </c>
      <c r="CO73" s="1224"/>
      <c r="CP73" s="1224"/>
      <c r="CQ73" s="1224"/>
      <c r="CR73" s="1224"/>
      <c r="CS73" s="1224"/>
      <c r="CT73" s="1224"/>
      <c r="CU73" s="1224"/>
      <c r="CV73" s="1224">
        <v>4.4000000000000004</v>
      </c>
      <c r="CW73" s="1224"/>
      <c r="CX73" s="1224"/>
      <c r="CY73" s="1224"/>
      <c r="CZ73" s="1224"/>
      <c r="DA73" s="1224"/>
      <c r="DB73" s="1224"/>
      <c r="DC73" s="1224"/>
    </row>
    <row r="74" spans="2:107" ht="13.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604</v>
      </c>
      <c r="BC75" s="1225"/>
      <c r="BD75" s="1225"/>
      <c r="BE75" s="1225"/>
      <c r="BF75" s="1225"/>
      <c r="BG75" s="1225"/>
      <c r="BH75" s="1225"/>
      <c r="BI75" s="1225"/>
      <c r="BJ75" s="1225"/>
      <c r="BK75" s="1225"/>
      <c r="BL75" s="1225"/>
      <c r="BM75" s="1225"/>
      <c r="BN75" s="1225"/>
      <c r="BO75" s="1225"/>
      <c r="BP75" s="1224">
        <v>2.1</v>
      </c>
      <c r="BQ75" s="1224"/>
      <c r="BR75" s="1224"/>
      <c r="BS75" s="1224"/>
      <c r="BT75" s="1224"/>
      <c r="BU75" s="1224"/>
      <c r="BV75" s="1224"/>
      <c r="BW75" s="1224"/>
      <c r="BX75" s="1224">
        <v>1.5</v>
      </c>
      <c r="BY75" s="1224"/>
      <c r="BZ75" s="1224"/>
      <c r="CA75" s="1224"/>
      <c r="CB75" s="1224"/>
      <c r="CC75" s="1224"/>
      <c r="CD75" s="1224"/>
      <c r="CE75" s="1224"/>
      <c r="CF75" s="1224">
        <v>1.4</v>
      </c>
      <c r="CG75" s="1224"/>
      <c r="CH75" s="1224"/>
      <c r="CI75" s="1224"/>
      <c r="CJ75" s="1224"/>
      <c r="CK75" s="1224"/>
      <c r="CL75" s="1224"/>
      <c r="CM75" s="1224"/>
      <c r="CN75" s="1224">
        <v>1.6</v>
      </c>
      <c r="CO75" s="1224"/>
      <c r="CP75" s="1224"/>
      <c r="CQ75" s="1224"/>
      <c r="CR75" s="1224"/>
      <c r="CS75" s="1224"/>
      <c r="CT75" s="1224"/>
      <c r="CU75" s="1224"/>
      <c r="CV75" s="1224">
        <v>2.2000000000000002</v>
      </c>
      <c r="CW75" s="1224"/>
      <c r="CX75" s="1224"/>
      <c r="CY75" s="1224"/>
      <c r="CZ75" s="1224"/>
      <c r="DA75" s="1224"/>
      <c r="DB75" s="1224"/>
      <c r="DC75" s="1224"/>
    </row>
    <row r="76" spans="2:107" ht="13.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c r="B77" s="1218"/>
      <c r="G77" s="1229"/>
      <c r="H77" s="1229"/>
      <c r="I77" s="1229"/>
      <c r="J77" s="1229"/>
      <c r="K77" s="1230"/>
      <c r="L77" s="1230"/>
      <c r="M77" s="1230"/>
      <c r="N77" s="1230"/>
      <c r="AN77" s="1226" t="s">
        <v>606</v>
      </c>
      <c r="AO77" s="1226"/>
      <c r="AP77" s="1226"/>
      <c r="AQ77" s="1226"/>
      <c r="AR77" s="1226"/>
      <c r="AS77" s="1226"/>
      <c r="AT77" s="1226"/>
      <c r="AU77" s="1226"/>
      <c r="AV77" s="1226"/>
      <c r="AW77" s="1226"/>
      <c r="AX77" s="1226"/>
      <c r="AY77" s="1226"/>
      <c r="AZ77" s="1226"/>
      <c r="BA77" s="1226"/>
      <c r="BB77" s="1225" t="s">
        <v>605</v>
      </c>
      <c r="BC77" s="1225"/>
      <c r="BD77" s="1225"/>
      <c r="BE77" s="1225"/>
      <c r="BF77" s="1225"/>
      <c r="BG77" s="1225"/>
      <c r="BH77" s="1225"/>
      <c r="BI77" s="1225"/>
      <c r="BJ77" s="1225"/>
      <c r="BK77" s="1225"/>
      <c r="BL77" s="1225"/>
      <c r="BM77" s="1225"/>
      <c r="BN77" s="1225"/>
      <c r="BO77" s="1225"/>
      <c r="BP77" s="1224">
        <v>2.7</v>
      </c>
      <c r="BQ77" s="1224"/>
      <c r="BR77" s="1224"/>
      <c r="BS77" s="1224"/>
      <c r="BT77" s="1224"/>
      <c r="BU77" s="1224"/>
      <c r="BV77" s="1224"/>
      <c r="BW77" s="1224"/>
      <c r="BX77" s="1224">
        <v>0.5</v>
      </c>
      <c r="BY77" s="1224"/>
      <c r="BZ77" s="1224"/>
      <c r="CA77" s="1224"/>
      <c r="CB77" s="1224"/>
      <c r="CC77" s="1224"/>
      <c r="CD77" s="1224"/>
      <c r="CE77" s="1224"/>
      <c r="CF77" s="1224">
        <v>5.9</v>
      </c>
      <c r="CG77" s="1224"/>
      <c r="CH77" s="1224"/>
      <c r="CI77" s="1224"/>
      <c r="CJ77" s="1224"/>
      <c r="CK77" s="1224"/>
      <c r="CL77" s="1224"/>
      <c r="CM77" s="1224"/>
      <c r="CN77" s="1224">
        <v>4.0999999999999996</v>
      </c>
      <c r="CO77" s="1224"/>
      <c r="CP77" s="1224"/>
      <c r="CQ77" s="1224"/>
      <c r="CR77" s="1224"/>
      <c r="CS77" s="1224"/>
      <c r="CT77" s="1224"/>
      <c r="CU77" s="1224"/>
      <c r="CV77" s="1224">
        <v>0</v>
      </c>
      <c r="CW77" s="1224"/>
      <c r="CX77" s="1224"/>
      <c r="CY77" s="1224"/>
      <c r="CZ77" s="1224"/>
      <c r="DA77" s="1224"/>
      <c r="DB77" s="1224"/>
      <c r="DC77" s="1224"/>
    </row>
    <row r="78" spans="2:107" ht="13.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604</v>
      </c>
      <c r="BC79" s="1225"/>
      <c r="BD79" s="1225"/>
      <c r="BE79" s="1225"/>
      <c r="BF79" s="1225"/>
      <c r="BG79" s="1225"/>
      <c r="BH79" s="1225"/>
      <c r="BI79" s="1225"/>
      <c r="BJ79" s="1225"/>
      <c r="BK79" s="1225"/>
      <c r="BL79" s="1225"/>
      <c r="BM79" s="1225"/>
      <c r="BN79" s="1225"/>
      <c r="BO79" s="1225"/>
      <c r="BP79" s="1224">
        <v>5</v>
      </c>
      <c r="BQ79" s="1224"/>
      <c r="BR79" s="1224"/>
      <c r="BS79" s="1224"/>
      <c r="BT79" s="1224"/>
      <c r="BU79" s="1224"/>
      <c r="BV79" s="1224"/>
      <c r="BW79" s="1224"/>
      <c r="BX79" s="1224">
        <v>5.0999999999999996</v>
      </c>
      <c r="BY79" s="1224"/>
      <c r="BZ79" s="1224"/>
      <c r="CA79" s="1224"/>
      <c r="CB79" s="1224"/>
      <c r="CC79" s="1224"/>
      <c r="CD79" s="1224"/>
      <c r="CE79" s="1224"/>
      <c r="CF79" s="1224">
        <v>5.2</v>
      </c>
      <c r="CG79" s="1224"/>
      <c r="CH79" s="1224"/>
      <c r="CI79" s="1224"/>
      <c r="CJ79" s="1224"/>
      <c r="CK79" s="1224"/>
      <c r="CL79" s="1224"/>
      <c r="CM79" s="1224"/>
      <c r="CN79" s="1224">
        <v>5.0999999999999996</v>
      </c>
      <c r="CO79" s="1224"/>
      <c r="CP79" s="1224"/>
      <c r="CQ79" s="1224"/>
      <c r="CR79" s="1224"/>
      <c r="CS79" s="1224"/>
      <c r="CT79" s="1224"/>
      <c r="CU79" s="1224"/>
      <c r="CV79" s="1224">
        <v>5.2</v>
      </c>
      <c r="CW79" s="1224"/>
      <c r="CX79" s="1224"/>
      <c r="CY79" s="1224"/>
      <c r="CZ79" s="1224"/>
      <c r="DA79" s="1224"/>
      <c r="DB79" s="1224"/>
      <c r="DC79" s="1224"/>
    </row>
    <row r="80" spans="2:107" ht="13.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c r="B81" s="1218"/>
    </row>
    <row r="82" spans="2:109" ht="17.2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c r="DD84" s="1217"/>
      <c r="DE84" s="1217"/>
    </row>
    <row r="85" spans="2:109" ht="13.5">
      <c r="DD85" s="1217"/>
      <c r="DE85" s="1217"/>
    </row>
  </sheetData>
  <sheetProtection algorithmName="SHA-512" hashValue="mC5YreBrVb5wKVoLxHI5DN1ATm3b7jlWV5URdNhficc6oJ+A1yF5gScDacQFxyiD+hGPQN8QhsM+Gmhy79lKDw==" saltValue="BRAnE3JV5UCaXycouBBHL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5330A-1209-4DDA-B8ED-17822EAF86C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506</v>
      </c>
    </row>
  </sheetData>
  <sheetProtection algorithmName="SHA-512" hashValue="FlNS6SXIs9EG3kHhqGydgLlmkYe4/NZzXrWvs6LptHUe370StaQXXPW63crVCFyZX7laxpkzJl37BIvqe3VGkA==" saltValue="yJ+m7BdWyJgT2gxfhw4Vr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31B76-7803-4623-BE8F-F37213917A3F}">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506</v>
      </c>
    </row>
  </sheetData>
  <sheetProtection algorithmName="SHA-512" hashValue="e/O10dWotRwRiJZOcnd2hPpmMUHJqmnfHvfSJ/1UbMfuTNQ8iLuk1/2WKK0zynJrVy82rsw024iC4qixP4p0hw==" saltValue="N7YLTOWFy5ZBRJyB7A6V6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53</v>
      </c>
      <c r="E2" s="149"/>
      <c r="F2" s="150" t="s">
        <v>556</v>
      </c>
      <c r="G2" s="151"/>
      <c r="H2" s="152"/>
    </row>
    <row r="3" spans="1:8">
      <c r="A3" s="148" t="s">
        <v>549</v>
      </c>
      <c r="B3" s="153"/>
      <c r="C3" s="154"/>
      <c r="D3" s="155">
        <v>37594</v>
      </c>
      <c r="E3" s="156"/>
      <c r="F3" s="157">
        <v>46402</v>
      </c>
      <c r="G3" s="158"/>
      <c r="H3" s="159"/>
    </row>
    <row r="4" spans="1:8">
      <c r="A4" s="160"/>
      <c r="B4" s="161"/>
      <c r="C4" s="162"/>
      <c r="D4" s="163">
        <v>25323</v>
      </c>
      <c r="E4" s="164"/>
      <c r="F4" s="165">
        <v>26897</v>
      </c>
      <c r="G4" s="166"/>
      <c r="H4" s="167"/>
    </row>
    <row r="5" spans="1:8">
      <c r="A5" s="148" t="s">
        <v>551</v>
      </c>
      <c r="B5" s="153"/>
      <c r="C5" s="154"/>
      <c r="D5" s="155">
        <v>88335</v>
      </c>
      <c r="E5" s="156"/>
      <c r="F5" s="157">
        <v>66343</v>
      </c>
      <c r="G5" s="158"/>
      <c r="H5" s="159"/>
    </row>
    <row r="6" spans="1:8">
      <c r="A6" s="160"/>
      <c r="B6" s="161"/>
      <c r="C6" s="162"/>
      <c r="D6" s="163">
        <v>68458</v>
      </c>
      <c r="E6" s="164"/>
      <c r="F6" s="165">
        <v>34529</v>
      </c>
      <c r="G6" s="166"/>
      <c r="H6" s="167"/>
    </row>
    <row r="7" spans="1:8">
      <c r="A7" s="148" t="s">
        <v>552</v>
      </c>
      <c r="B7" s="153"/>
      <c r="C7" s="154"/>
      <c r="D7" s="155">
        <v>60919</v>
      </c>
      <c r="E7" s="156"/>
      <c r="F7" s="157">
        <v>56416</v>
      </c>
      <c r="G7" s="158"/>
      <c r="H7" s="159"/>
    </row>
    <row r="8" spans="1:8">
      <c r="A8" s="160"/>
      <c r="B8" s="161"/>
      <c r="C8" s="162"/>
      <c r="D8" s="163">
        <v>33760</v>
      </c>
      <c r="E8" s="164"/>
      <c r="F8" s="165">
        <v>32623</v>
      </c>
      <c r="G8" s="166"/>
      <c r="H8" s="167"/>
    </row>
    <row r="9" spans="1:8">
      <c r="A9" s="148" t="s">
        <v>553</v>
      </c>
      <c r="B9" s="153"/>
      <c r="C9" s="154"/>
      <c r="D9" s="155">
        <v>45649</v>
      </c>
      <c r="E9" s="156"/>
      <c r="F9" s="157">
        <v>49217</v>
      </c>
      <c r="G9" s="158"/>
      <c r="H9" s="159"/>
    </row>
    <row r="10" spans="1:8">
      <c r="A10" s="160"/>
      <c r="B10" s="161"/>
      <c r="C10" s="162"/>
      <c r="D10" s="163">
        <v>27792</v>
      </c>
      <c r="E10" s="164"/>
      <c r="F10" s="165">
        <v>27232</v>
      </c>
      <c r="G10" s="166"/>
      <c r="H10" s="167"/>
    </row>
    <row r="11" spans="1:8">
      <c r="A11" s="148" t="s">
        <v>554</v>
      </c>
      <c r="B11" s="153"/>
      <c r="C11" s="154"/>
      <c r="D11" s="155">
        <v>48712</v>
      </c>
      <c r="E11" s="156"/>
      <c r="F11" s="157">
        <v>49211</v>
      </c>
      <c r="G11" s="158"/>
      <c r="H11" s="159"/>
    </row>
    <row r="12" spans="1:8">
      <c r="A12" s="160"/>
      <c r="B12" s="161"/>
      <c r="C12" s="168"/>
      <c r="D12" s="163">
        <v>23909</v>
      </c>
      <c r="E12" s="164"/>
      <c r="F12" s="165">
        <v>28367</v>
      </c>
      <c r="G12" s="166"/>
      <c r="H12" s="167"/>
    </row>
    <row r="13" spans="1:8">
      <c r="A13" s="148"/>
      <c r="B13" s="153"/>
      <c r="C13" s="169"/>
      <c r="D13" s="170">
        <v>56242</v>
      </c>
      <c r="E13" s="171"/>
      <c r="F13" s="172">
        <v>53518</v>
      </c>
      <c r="G13" s="173"/>
      <c r="H13" s="159"/>
    </row>
    <row r="14" spans="1:8">
      <c r="A14" s="160"/>
      <c r="B14" s="161"/>
      <c r="C14" s="162"/>
      <c r="D14" s="163">
        <v>35848</v>
      </c>
      <c r="E14" s="164"/>
      <c r="F14" s="165">
        <v>29930</v>
      </c>
      <c r="G14" s="166"/>
      <c r="H14" s="167"/>
    </row>
    <row r="17" spans="1:11">
      <c r="A17" s="144" t="s">
        <v>54</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55</v>
      </c>
      <c r="B19" s="174">
        <f>ROUND(VALUE(SUBSTITUTE(実質収支比率等に係る経年分析!F$48,"▲","-")),2)</f>
        <v>3.84</v>
      </c>
      <c r="C19" s="174">
        <f>ROUND(VALUE(SUBSTITUTE(実質収支比率等に係る経年分析!G$48,"▲","-")),2)</f>
        <v>3.55</v>
      </c>
      <c r="D19" s="174">
        <f>ROUND(VALUE(SUBSTITUTE(実質収支比率等に係る経年分析!H$48,"▲","-")),2)</f>
        <v>3.25</v>
      </c>
      <c r="E19" s="174">
        <f>ROUND(VALUE(SUBSTITUTE(実質収支比率等に係る経年分析!I$48,"▲","-")),2)</f>
        <v>3.45</v>
      </c>
      <c r="F19" s="174">
        <f>ROUND(VALUE(SUBSTITUTE(実質収支比率等に係る経年分析!J$48,"▲","-")),2)</f>
        <v>3.84</v>
      </c>
    </row>
    <row r="20" spans="1:11">
      <c r="A20" s="174" t="s">
        <v>56</v>
      </c>
      <c r="B20" s="174">
        <f>ROUND(VALUE(SUBSTITUTE(実質収支比率等に係る経年分析!F$47,"▲","-")),2)</f>
        <v>14.71</v>
      </c>
      <c r="C20" s="174">
        <f>ROUND(VALUE(SUBSTITUTE(実質収支比率等に係る経年分析!G$47,"▲","-")),2)</f>
        <v>11.04</v>
      </c>
      <c r="D20" s="174">
        <f>ROUND(VALUE(SUBSTITUTE(実質収支比率等に係る経年分析!H$47,"▲","-")),2)</f>
        <v>8.15</v>
      </c>
      <c r="E20" s="174">
        <f>ROUND(VALUE(SUBSTITUTE(実質収支比率等に係る経年分析!I$47,"▲","-")),2)</f>
        <v>6.15</v>
      </c>
      <c r="F20" s="174">
        <f>ROUND(VALUE(SUBSTITUTE(実質収支比率等に係る経年分析!J$47,"▲","-")),2)</f>
        <v>4.97</v>
      </c>
    </row>
    <row r="21" spans="1:11">
      <c r="A21" s="174" t="s">
        <v>57</v>
      </c>
      <c r="B21" s="174">
        <f>IF(ISNUMBER(VALUE(SUBSTITUTE(実質収支比率等に係る経年分析!F$49,"▲","-"))),ROUND(VALUE(SUBSTITUTE(実質収支比率等に係る経年分析!F$49,"▲","-")),2),NA())</f>
        <v>-1.63</v>
      </c>
      <c r="C21" s="174">
        <f>IF(ISNUMBER(VALUE(SUBSTITUTE(実質収支比率等に係る経年分析!G$49,"▲","-"))),ROUND(VALUE(SUBSTITUTE(実質収支比率等に係る経年分析!G$49,"▲","-")),2),NA())</f>
        <v>-3.99</v>
      </c>
      <c r="D21" s="174">
        <f>IF(ISNUMBER(VALUE(SUBSTITUTE(実質収支比率等に係る経年分析!H$49,"▲","-"))),ROUND(VALUE(SUBSTITUTE(実質収支比率等に係る経年分析!H$49,"▲","-")),2),NA())</f>
        <v>-2.89</v>
      </c>
      <c r="E21" s="174">
        <f>IF(ISNUMBER(VALUE(SUBSTITUTE(実質収支比率等に係る経年分析!I$49,"▲","-"))),ROUND(VALUE(SUBSTITUTE(実質収支比率等に係る経年分析!I$49,"▲","-")),2),NA())</f>
        <v>-1.5</v>
      </c>
      <c r="F21" s="174">
        <f>IF(ISNUMBER(VALUE(SUBSTITUTE(実質収支比率等に係る経年分析!J$49,"▲","-"))),ROUND(VALUE(SUBSTITUTE(実質収支比率等に係る経年分析!J$49,"▲","-")),2),NA())</f>
        <v>-0.98</v>
      </c>
    </row>
    <row r="24" spans="1:11">
      <c r="A24" s="144" t="s">
        <v>58</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平尾墓園事業特別会計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工業用地造成事業特別会計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0.28999999999999998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0.33</v>
      </c>
    </row>
    <row r="32" spans="1:11">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1.18</v>
      </c>
    </row>
    <row r="33" spans="1:16">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3.63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3.26</v>
      </c>
    </row>
    <row r="34" spans="1:16">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3.47</v>
      </c>
    </row>
    <row r="35" spans="1:16">
      <c r="A35" s="175" t="str">
        <f>IF(連結実質赤字比率に係る赤字・黒字の構成分析!C$35="",NA(),連結実質赤字比率に係る赤字・黒字の構成分析!C$35)</f>
        <v>工業用水道事業会計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4.6399999999999997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3.77</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7.32</v>
      </c>
    </row>
    <row r="39" spans="1:16">
      <c r="A39" s="144" t="s">
        <v>61</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5682</v>
      </c>
      <c r="E42" s="176"/>
      <c r="F42" s="176"/>
      <c r="G42" s="176">
        <f>'実質公債費比率（分子）の構造'!L$52</f>
        <v>5551</v>
      </c>
      <c r="H42" s="176"/>
      <c r="I42" s="176"/>
      <c r="J42" s="176">
        <f>'実質公債費比率（分子）の構造'!M$52</f>
        <v>5447</v>
      </c>
      <c r="K42" s="176"/>
      <c r="L42" s="176"/>
      <c r="M42" s="176">
        <f>'実質公債費比率（分子）の構造'!N$52</f>
        <v>5371</v>
      </c>
      <c r="N42" s="176"/>
      <c r="O42" s="176"/>
      <c r="P42" s="176">
        <f>'実質公債費比率（分子）の構造'!O$52</f>
        <v>5267</v>
      </c>
    </row>
    <row r="43" spans="1:16">
      <c r="A43" s="176" t="s">
        <v>17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65</v>
      </c>
      <c r="B44" s="176">
        <f>'実質公債費比率（分子）の構造'!K$50</f>
        <v>9</v>
      </c>
      <c r="C44" s="176"/>
      <c r="D44" s="176"/>
      <c r="E44" s="176">
        <f>'実質公債費比率（分子）の構造'!L$50</f>
        <v>7</v>
      </c>
      <c r="F44" s="176"/>
      <c r="G44" s="176"/>
      <c r="H44" s="176">
        <f>'実質公債費比率（分子）の構造'!M$50</f>
        <v>5</v>
      </c>
      <c r="I44" s="176"/>
      <c r="J44" s="176"/>
      <c r="K44" s="176">
        <f>'実質公債費比率（分子）の構造'!N$50</f>
        <v>4</v>
      </c>
      <c r="L44" s="176"/>
      <c r="M44" s="176"/>
      <c r="N44" s="176">
        <f>'実質公債費比率（分子）の構造'!O$50</f>
        <v>2</v>
      </c>
      <c r="O44" s="176"/>
      <c r="P44" s="176"/>
    </row>
    <row r="45" spans="1:16">
      <c r="A45" s="176" t="s">
        <v>66</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67</v>
      </c>
      <c r="B46" s="176">
        <f>'実質公債費比率（分子）の構造'!K$48</f>
        <v>1603</v>
      </c>
      <c r="C46" s="176"/>
      <c r="D46" s="176"/>
      <c r="E46" s="176">
        <f>'実質公債費比率（分子）の構造'!L$48</f>
        <v>1435</v>
      </c>
      <c r="F46" s="176"/>
      <c r="G46" s="176"/>
      <c r="H46" s="176">
        <f>'実質公債費比率（分子）の構造'!M$48</f>
        <v>1415</v>
      </c>
      <c r="I46" s="176"/>
      <c r="J46" s="176"/>
      <c r="K46" s="176">
        <f>'実質公債費比率（分子）の構造'!N$48</f>
        <v>1329</v>
      </c>
      <c r="L46" s="176"/>
      <c r="M46" s="176"/>
      <c r="N46" s="176">
        <f>'実質公債費比率（分子）の構造'!O$48</f>
        <v>1226</v>
      </c>
      <c r="O46" s="176"/>
      <c r="P46" s="176"/>
    </row>
    <row r="47" spans="1:16">
      <c r="A47" s="176" t="s">
        <v>13</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68</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69</v>
      </c>
      <c r="B49" s="176">
        <f>'実質公債費比率（分子）の構造'!K$45</f>
        <v>4368</v>
      </c>
      <c r="C49" s="176"/>
      <c r="D49" s="176"/>
      <c r="E49" s="176">
        <f>'実質公債費比率（分子）の構造'!L$45</f>
        <v>4422</v>
      </c>
      <c r="F49" s="176"/>
      <c r="G49" s="176"/>
      <c r="H49" s="176">
        <f>'実質公債費比率（分子）の構造'!M$45</f>
        <v>4383</v>
      </c>
      <c r="I49" s="176"/>
      <c r="J49" s="176"/>
      <c r="K49" s="176">
        <f>'実質公債費比率（分子）の構造'!N$45</f>
        <v>4553</v>
      </c>
      <c r="L49" s="176"/>
      <c r="M49" s="176"/>
      <c r="N49" s="176">
        <f>'実質公債費比率（分子）の構造'!O$45</f>
        <v>4760</v>
      </c>
      <c r="O49" s="176"/>
      <c r="P49" s="176"/>
    </row>
    <row r="50" spans="1:16">
      <c r="A50" s="176" t="s">
        <v>70</v>
      </c>
      <c r="B50" s="176" t="e">
        <f>NA()</f>
        <v>#N/A</v>
      </c>
      <c r="C50" s="176">
        <f>IF(ISNUMBER('実質公債費比率（分子）の構造'!K$53),'実質公債費比率（分子）の構造'!K$53,NA())</f>
        <v>298</v>
      </c>
      <c r="D50" s="176" t="e">
        <f>NA()</f>
        <v>#N/A</v>
      </c>
      <c r="E50" s="176" t="e">
        <f>NA()</f>
        <v>#N/A</v>
      </c>
      <c r="F50" s="176">
        <f>IF(ISNUMBER('実質公債費比率（分子）の構造'!L$53),'実質公債費比率（分子）の構造'!L$53,NA())</f>
        <v>313</v>
      </c>
      <c r="G50" s="176" t="e">
        <f>NA()</f>
        <v>#N/A</v>
      </c>
      <c r="H50" s="176" t="e">
        <f>NA()</f>
        <v>#N/A</v>
      </c>
      <c r="I50" s="176">
        <f>IF(ISNUMBER('実質公債費比率（分子）の構造'!M$53),'実質公債費比率（分子）の構造'!M$53,NA())</f>
        <v>356</v>
      </c>
      <c r="J50" s="176" t="e">
        <f>NA()</f>
        <v>#N/A</v>
      </c>
      <c r="K50" s="176" t="e">
        <f>NA()</f>
        <v>#N/A</v>
      </c>
      <c r="L50" s="176">
        <f>IF(ISNUMBER('実質公債費比率（分子）の構造'!N$53),'実質公債費比率（分子）の構造'!N$53,NA())</f>
        <v>515</v>
      </c>
      <c r="M50" s="176" t="e">
        <f>NA()</f>
        <v>#N/A</v>
      </c>
      <c r="N50" s="176" t="e">
        <f>NA()</f>
        <v>#N/A</v>
      </c>
      <c r="O50" s="176">
        <f>IF(ISNUMBER('実質公債費比率（分子）の構造'!O$53),'実質公債費比率（分子）の構造'!O$53,NA())</f>
        <v>721</v>
      </c>
      <c r="P50" s="176" t="e">
        <f>NA()</f>
        <v>#N/A</v>
      </c>
    </row>
    <row r="53" spans="1:16">
      <c r="A53" s="144" t="s">
        <v>71</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72</v>
      </c>
      <c r="C55" s="175"/>
      <c r="D55" s="175" t="s">
        <v>73</v>
      </c>
      <c r="E55" s="175" t="s">
        <v>72</v>
      </c>
      <c r="F55" s="175"/>
      <c r="G55" s="175" t="s">
        <v>73</v>
      </c>
      <c r="H55" s="175" t="s">
        <v>72</v>
      </c>
      <c r="I55" s="175"/>
      <c r="J55" s="175" t="s">
        <v>73</v>
      </c>
      <c r="K55" s="175" t="s">
        <v>72</v>
      </c>
      <c r="L55" s="175"/>
      <c r="M55" s="175" t="s">
        <v>73</v>
      </c>
      <c r="N55" s="175" t="s">
        <v>72</v>
      </c>
      <c r="O55" s="175"/>
      <c r="P55" s="175" t="s">
        <v>73</v>
      </c>
    </row>
    <row r="56" spans="1:16">
      <c r="A56" s="175" t="s">
        <v>44</v>
      </c>
      <c r="B56" s="175"/>
      <c r="C56" s="175"/>
      <c r="D56" s="175">
        <f>'将来負担比率（分子）の構造'!I$52</f>
        <v>50765</v>
      </c>
      <c r="E56" s="175"/>
      <c r="F56" s="175"/>
      <c r="G56" s="175">
        <f>'将来負担比率（分子）の構造'!J$52</f>
        <v>51925</v>
      </c>
      <c r="H56" s="175"/>
      <c r="I56" s="175"/>
      <c r="J56" s="175">
        <f>'将来負担比率（分子）の構造'!K$52</f>
        <v>50968</v>
      </c>
      <c r="K56" s="175"/>
      <c r="L56" s="175"/>
      <c r="M56" s="175">
        <f>'将来負担比率（分子）の構造'!L$52</f>
        <v>49810</v>
      </c>
      <c r="N56" s="175"/>
      <c r="O56" s="175"/>
      <c r="P56" s="175">
        <f>'将来負担比率（分子）の構造'!M$52</f>
        <v>47633</v>
      </c>
    </row>
    <row r="57" spans="1:16">
      <c r="A57" s="175" t="s">
        <v>43</v>
      </c>
      <c r="B57" s="175"/>
      <c r="C57" s="175"/>
      <c r="D57" s="175">
        <f>'将来負担比率（分子）の構造'!I$51</f>
        <v>18501</v>
      </c>
      <c r="E57" s="175"/>
      <c r="F57" s="175"/>
      <c r="G57" s="175">
        <f>'将来負担比率（分子）の構造'!J$51</f>
        <v>19094</v>
      </c>
      <c r="H57" s="175"/>
      <c r="I57" s="175"/>
      <c r="J57" s="175">
        <f>'将来負担比率（分子）の構造'!K$51</f>
        <v>18982</v>
      </c>
      <c r="K57" s="175"/>
      <c r="L57" s="175"/>
      <c r="M57" s="175">
        <f>'将来負担比率（分子）の構造'!L$51</f>
        <v>20533</v>
      </c>
      <c r="N57" s="175"/>
      <c r="O57" s="175"/>
      <c r="P57" s="175">
        <f>'将来負担比率（分子）の構造'!M$51</f>
        <v>22029</v>
      </c>
    </row>
    <row r="58" spans="1:16">
      <c r="A58" s="175" t="s">
        <v>42</v>
      </c>
      <c r="B58" s="175"/>
      <c r="C58" s="175"/>
      <c r="D58" s="175">
        <f>'将来負担比率（分子）の構造'!I$50</f>
        <v>9226</v>
      </c>
      <c r="E58" s="175"/>
      <c r="F58" s="175"/>
      <c r="G58" s="175">
        <f>'将来負担比率（分子）の構造'!J$50</f>
        <v>8200</v>
      </c>
      <c r="H58" s="175"/>
      <c r="I58" s="175"/>
      <c r="J58" s="175">
        <f>'将来負担比率（分子）の構造'!K$50</f>
        <v>7209</v>
      </c>
      <c r="K58" s="175"/>
      <c r="L58" s="175"/>
      <c r="M58" s="175">
        <f>'将来負担比率（分子）の構造'!L$50</f>
        <v>8483</v>
      </c>
      <c r="N58" s="175"/>
      <c r="O58" s="175"/>
      <c r="P58" s="175">
        <f>'将来負担比率（分子）の構造'!M$50</f>
        <v>7410</v>
      </c>
    </row>
    <row r="59" spans="1:16">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36</v>
      </c>
      <c r="B62" s="175">
        <f>'将来負担比率（分子）の構造'!I$45</f>
        <v>7730</v>
      </c>
      <c r="C62" s="175"/>
      <c r="D62" s="175"/>
      <c r="E62" s="175">
        <f>'将来負担比率（分子）の構造'!J$45</f>
        <v>7646</v>
      </c>
      <c r="F62" s="175"/>
      <c r="G62" s="175"/>
      <c r="H62" s="175">
        <f>'将来負担比率（分子）の構造'!K$45</f>
        <v>7382</v>
      </c>
      <c r="I62" s="175"/>
      <c r="J62" s="175"/>
      <c r="K62" s="175">
        <f>'将来負担比率（分子）の構造'!L$45</f>
        <v>7187</v>
      </c>
      <c r="L62" s="175"/>
      <c r="M62" s="175"/>
      <c r="N62" s="175">
        <f>'将来負担比率（分子）の構造'!M$45</f>
        <v>6931</v>
      </c>
      <c r="O62" s="175"/>
      <c r="P62" s="175"/>
    </row>
    <row r="63" spans="1:16">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34</v>
      </c>
      <c r="B64" s="175">
        <f>'将来負担比率（分子）の構造'!I$43</f>
        <v>21942</v>
      </c>
      <c r="C64" s="175"/>
      <c r="D64" s="175"/>
      <c r="E64" s="175">
        <f>'将来負担比率（分子）の構造'!J$43</f>
        <v>21399</v>
      </c>
      <c r="F64" s="175"/>
      <c r="G64" s="175"/>
      <c r="H64" s="175">
        <f>'将来負担比率（分子）の構造'!K$43</f>
        <v>21020</v>
      </c>
      <c r="I64" s="175"/>
      <c r="J64" s="175"/>
      <c r="K64" s="175">
        <f>'将来負担比率（分子）の構造'!L$43</f>
        <v>20446</v>
      </c>
      <c r="L64" s="175"/>
      <c r="M64" s="175"/>
      <c r="N64" s="175">
        <f>'将来負担比率（分子）の構造'!M$43</f>
        <v>18769</v>
      </c>
      <c r="O64" s="175"/>
      <c r="P64" s="175"/>
    </row>
    <row r="65" spans="1:16">
      <c r="A65" s="175" t="s">
        <v>33</v>
      </c>
      <c r="B65" s="175">
        <f>'将来負担比率（分子）の構造'!I$42</f>
        <v>22</v>
      </c>
      <c r="C65" s="175"/>
      <c r="D65" s="175"/>
      <c r="E65" s="175">
        <f>'将来負担比率（分子）の構造'!J$42</f>
        <v>15</v>
      </c>
      <c r="F65" s="175"/>
      <c r="G65" s="175"/>
      <c r="H65" s="175">
        <f>'将来負担比率（分子）の構造'!K$42</f>
        <v>10</v>
      </c>
      <c r="I65" s="175"/>
      <c r="J65" s="175"/>
      <c r="K65" s="175">
        <f>'将来負担比率（分子）の構造'!L$42</f>
        <v>6</v>
      </c>
      <c r="L65" s="175"/>
      <c r="M65" s="175"/>
      <c r="N65" s="175">
        <f>'将来負担比率（分子）の構造'!M$42</f>
        <v>4</v>
      </c>
      <c r="O65" s="175"/>
      <c r="P65" s="175"/>
    </row>
    <row r="66" spans="1:16">
      <c r="A66" s="175" t="s">
        <v>32</v>
      </c>
      <c r="B66" s="175">
        <f>'将来負担比率（分子）の構造'!I$41</f>
        <v>49901</v>
      </c>
      <c r="C66" s="175"/>
      <c r="D66" s="175"/>
      <c r="E66" s="175">
        <f>'将来負担比率（分子）の構造'!J$41</f>
        <v>53359</v>
      </c>
      <c r="F66" s="175"/>
      <c r="G66" s="175"/>
      <c r="H66" s="175">
        <f>'将来負担比率（分子）の構造'!K$41</f>
        <v>53888</v>
      </c>
      <c r="I66" s="175"/>
      <c r="J66" s="175"/>
      <c r="K66" s="175">
        <f>'将来負担比率（分子）の構造'!L$41</f>
        <v>54269</v>
      </c>
      <c r="L66" s="175"/>
      <c r="M66" s="175"/>
      <c r="N66" s="175">
        <f>'将来負担比率（分子）の構造'!M$41</f>
        <v>52427</v>
      </c>
      <c r="O66" s="175"/>
      <c r="P66" s="175"/>
    </row>
    <row r="67" spans="1:16">
      <c r="A67" s="175" t="s">
        <v>74</v>
      </c>
      <c r="B67" s="175" t="e">
        <f>NA()</f>
        <v>#N/A</v>
      </c>
      <c r="C67" s="175">
        <f>IF(ISNUMBER('将来負担比率（分子）の構造'!I$53), IF('将来負担比率（分子）の構造'!I$53 &lt; 0, 0, '将来負担比率（分子）の構造'!I$53), NA())</f>
        <v>1103</v>
      </c>
      <c r="D67" s="175" t="e">
        <f>NA()</f>
        <v>#N/A</v>
      </c>
      <c r="E67" s="175" t="e">
        <f>NA()</f>
        <v>#N/A</v>
      </c>
      <c r="F67" s="175">
        <f>IF(ISNUMBER('将来負担比率（分子）の構造'!J$53), IF('将来負担比率（分子）の構造'!J$53 &lt; 0, 0, '将来負担比率（分子）の構造'!J$53), NA())</f>
        <v>3201</v>
      </c>
      <c r="G67" s="175" t="e">
        <f>NA()</f>
        <v>#N/A</v>
      </c>
      <c r="H67" s="175" t="e">
        <f>NA()</f>
        <v>#N/A</v>
      </c>
      <c r="I67" s="175">
        <f>IF(ISNUMBER('将来負担比率（分子）の構造'!K$53), IF('将来負担比率（分子）の構造'!K$53 &lt; 0, 0, '将来負担比率（分子）の構造'!K$53), NA())</f>
        <v>5141</v>
      </c>
      <c r="J67" s="175" t="e">
        <f>NA()</f>
        <v>#N/A</v>
      </c>
      <c r="K67" s="175" t="e">
        <f>NA()</f>
        <v>#N/A</v>
      </c>
      <c r="L67" s="175">
        <f>IF(ISNUMBER('将来負担比率（分子）の構造'!L$53), IF('将来負担比率（分子）の構造'!L$53 &lt; 0, 0, '将来負担比率（分子）の構造'!L$53), NA())</f>
        <v>3082</v>
      </c>
      <c r="M67" s="175" t="e">
        <f>NA()</f>
        <v>#N/A</v>
      </c>
      <c r="N67" s="175" t="e">
        <f>NA()</f>
        <v>#N/A</v>
      </c>
      <c r="O67" s="175">
        <f>IF(ISNUMBER('将来負担比率（分子）の構造'!M$53), IF('将来負担比率（分子）の構造'!M$53 &lt; 0, 0, '将来負担比率（分子）の構造'!M$53), NA())</f>
        <v>1059</v>
      </c>
      <c r="P67" s="175" t="e">
        <f>NA()</f>
        <v>#N/A</v>
      </c>
    </row>
    <row r="70" spans="1:16">
      <c r="A70" s="177" t="s">
        <v>75</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76</v>
      </c>
      <c r="B72" s="179">
        <f>基金残高に係る経年分析!F55</f>
        <v>2262</v>
      </c>
      <c r="C72" s="179">
        <f>基金残高に係る経年分析!G55</f>
        <v>1754</v>
      </c>
      <c r="D72" s="179">
        <f>基金残高に係る経年分析!H55</f>
        <v>1387</v>
      </c>
    </row>
    <row r="73" spans="1:16">
      <c r="A73" s="178" t="s">
        <v>77</v>
      </c>
      <c r="B73" s="179">
        <f>基金残高に係る経年分析!F56</f>
        <v>576</v>
      </c>
      <c r="C73" s="179">
        <f>基金残高に係る経年分析!G56</f>
        <v>1643</v>
      </c>
      <c r="D73" s="179">
        <f>基金残高に係る経年分析!H56</f>
        <v>1144</v>
      </c>
    </row>
    <row r="74" spans="1:16">
      <c r="A74" s="178" t="s">
        <v>78</v>
      </c>
      <c r="B74" s="179">
        <f>基金残高に係る経年分析!F57</f>
        <v>4426</v>
      </c>
      <c r="C74" s="179">
        <f>基金残高に係る経年分析!G57</f>
        <v>5143</v>
      </c>
      <c r="D74" s="179">
        <f>基金残高に係る経年分析!H57</f>
        <v>5003</v>
      </c>
    </row>
  </sheetData>
  <sheetProtection algorithmName="SHA-512" hashValue="+hmkzOVF0nH0gININXRH/neA6tg+OIt4JKTa6ih1NfC4N3Z7NPnsrWI18WfP/hFUpRMYfv6qcJolMXODRKJMaA==" saltValue="PX35z3DnLhNG1krg0pulp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230</v>
      </c>
      <c r="C5" s="610"/>
      <c r="D5" s="610"/>
      <c r="E5" s="610"/>
      <c r="F5" s="610"/>
      <c r="G5" s="610"/>
      <c r="H5" s="610"/>
      <c r="I5" s="610"/>
      <c r="J5" s="610"/>
      <c r="K5" s="610"/>
      <c r="L5" s="610"/>
      <c r="M5" s="610"/>
      <c r="N5" s="610"/>
      <c r="O5" s="610"/>
      <c r="P5" s="610"/>
      <c r="Q5" s="611"/>
      <c r="R5" s="612">
        <v>19711989</v>
      </c>
      <c r="S5" s="613"/>
      <c r="T5" s="613"/>
      <c r="U5" s="613"/>
      <c r="V5" s="613"/>
      <c r="W5" s="613"/>
      <c r="X5" s="613"/>
      <c r="Y5" s="614"/>
      <c r="Z5" s="615">
        <v>36.9</v>
      </c>
      <c r="AA5" s="615"/>
      <c r="AB5" s="615"/>
      <c r="AC5" s="615"/>
      <c r="AD5" s="616">
        <v>18489468</v>
      </c>
      <c r="AE5" s="616"/>
      <c r="AF5" s="616"/>
      <c r="AG5" s="616"/>
      <c r="AH5" s="616"/>
      <c r="AI5" s="616"/>
      <c r="AJ5" s="616"/>
      <c r="AK5" s="616"/>
      <c r="AL5" s="617">
        <v>66.099999999999994</v>
      </c>
      <c r="AM5" s="618"/>
      <c r="AN5" s="618"/>
      <c r="AO5" s="619"/>
      <c r="AP5" s="609" t="s">
        <v>231</v>
      </c>
      <c r="AQ5" s="610"/>
      <c r="AR5" s="610"/>
      <c r="AS5" s="610"/>
      <c r="AT5" s="610"/>
      <c r="AU5" s="610"/>
      <c r="AV5" s="610"/>
      <c r="AW5" s="610"/>
      <c r="AX5" s="610"/>
      <c r="AY5" s="610"/>
      <c r="AZ5" s="610"/>
      <c r="BA5" s="610"/>
      <c r="BB5" s="610"/>
      <c r="BC5" s="610"/>
      <c r="BD5" s="610"/>
      <c r="BE5" s="610"/>
      <c r="BF5" s="611"/>
      <c r="BG5" s="623">
        <v>18488926</v>
      </c>
      <c r="BH5" s="624"/>
      <c r="BI5" s="624"/>
      <c r="BJ5" s="624"/>
      <c r="BK5" s="624"/>
      <c r="BL5" s="624"/>
      <c r="BM5" s="624"/>
      <c r="BN5" s="625"/>
      <c r="BO5" s="626">
        <v>93.8</v>
      </c>
      <c r="BP5" s="626"/>
      <c r="BQ5" s="626"/>
      <c r="BR5" s="626"/>
      <c r="BS5" s="627">
        <v>463428</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c r="B6" s="620" t="s">
        <v>235</v>
      </c>
      <c r="C6" s="621"/>
      <c r="D6" s="621"/>
      <c r="E6" s="621"/>
      <c r="F6" s="621"/>
      <c r="G6" s="621"/>
      <c r="H6" s="621"/>
      <c r="I6" s="621"/>
      <c r="J6" s="621"/>
      <c r="K6" s="621"/>
      <c r="L6" s="621"/>
      <c r="M6" s="621"/>
      <c r="N6" s="621"/>
      <c r="O6" s="621"/>
      <c r="P6" s="621"/>
      <c r="Q6" s="622"/>
      <c r="R6" s="623">
        <v>356831</v>
      </c>
      <c r="S6" s="624"/>
      <c r="T6" s="624"/>
      <c r="U6" s="624"/>
      <c r="V6" s="624"/>
      <c r="W6" s="624"/>
      <c r="X6" s="624"/>
      <c r="Y6" s="625"/>
      <c r="Z6" s="626">
        <v>0.7</v>
      </c>
      <c r="AA6" s="626"/>
      <c r="AB6" s="626"/>
      <c r="AC6" s="626"/>
      <c r="AD6" s="627">
        <v>356831</v>
      </c>
      <c r="AE6" s="627"/>
      <c r="AF6" s="627"/>
      <c r="AG6" s="627"/>
      <c r="AH6" s="627"/>
      <c r="AI6" s="627"/>
      <c r="AJ6" s="627"/>
      <c r="AK6" s="627"/>
      <c r="AL6" s="628">
        <v>1.3</v>
      </c>
      <c r="AM6" s="629"/>
      <c r="AN6" s="629"/>
      <c r="AO6" s="630"/>
      <c r="AP6" s="620" t="s">
        <v>236</v>
      </c>
      <c r="AQ6" s="621"/>
      <c r="AR6" s="621"/>
      <c r="AS6" s="621"/>
      <c r="AT6" s="621"/>
      <c r="AU6" s="621"/>
      <c r="AV6" s="621"/>
      <c r="AW6" s="621"/>
      <c r="AX6" s="621"/>
      <c r="AY6" s="621"/>
      <c r="AZ6" s="621"/>
      <c r="BA6" s="621"/>
      <c r="BB6" s="621"/>
      <c r="BC6" s="621"/>
      <c r="BD6" s="621"/>
      <c r="BE6" s="621"/>
      <c r="BF6" s="622"/>
      <c r="BG6" s="623">
        <v>18488926</v>
      </c>
      <c r="BH6" s="624"/>
      <c r="BI6" s="624"/>
      <c r="BJ6" s="624"/>
      <c r="BK6" s="624"/>
      <c r="BL6" s="624"/>
      <c r="BM6" s="624"/>
      <c r="BN6" s="625"/>
      <c r="BO6" s="626">
        <v>93.8</v>
      </c>
      <c r="BP6" s="626"/>
      <c r="BQ6" s="626"/>
      <c r="BR6" s="626"/>
      <c r="BS6" s="627">
        <v>463428</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344834</v>
      </c>
      <c r="CS6" s="624"/>
      <c r="CT6" s="624"/>
      <c r="CU6" s="624"/>
      <c r="CV6" s="624"/>
      <c r="CW6" s="624"/>
      <c r="CX6" s="624"/>
      <c r="CY6" s="625"/>
      <c r="CZ6" s="617">
        <v>0.7</v>
      </c>
      <c r="DA6" s="618"/>
      <c r="DB6" s="618"/>
      <c r="DC6" s="634"/>
      <c r="DD6" s="632" t="s">
        <v>238</v>
      </c>
      <c r="DE6" s="624"/>
      <c r="DF6" s="624"/>
      <c r="DG6" s="624"/>
      <c r="DH6" s="624"/>
      <c r="DI6" s="624"/>
      <c r="DJ6" s="624"/>
      <c r="DK6" s="624"/>
      <c r="DL6" s="624"/>
      <c r="DM6" s="624"/>
      <c r="DN6" s="624"/>
      <c r="DO6" s="624"/>
      <c r="DP6" s="625"/>
      <c r="DQ6" s="632">
        <v>344834</v>
      </c>
      <c r="DR6" s="624"/>
      <c r="DS6" s="624"/>
      <c r="DT6" s="624"/>
      <c r="DU6" s="624"/>
      <c r="DV6" s="624"/>
      <c r="DW6" s="624"/>
      <c r="DX6" s="624"/>
      <c r="DY6" s="624"/>
      <c r="DZ6" s="624"/>
      <c r="EA6" s="624"/>
      <c r="EB6" s="624"/>
      <c r="EC6" s="633"/>
    </row>
    <row r="7" spans="2:143" ht="11.25" customHeight="1">
      <c r="B7" s="620" t="s">
        <v>239</v>
      </c>
      <c r="C7" s="621"/>
      <c r="D7" s="621"/>
      <c r="E7" s="621"/>
      <c r="F7" s="621"/>
      <c r="G7" s="621"/>
      <c r="H7" s="621"/>
      <c r="I7" s="621"/>
      <c r="J7" s="621"/>
      <c r="K7" s="621"/>
      <c r="L7" s="621"/>
      <c r="M7" s="621"/>
      <c r="N7" s="621"/>
      <c r="O7" s="621"/>
      <c r="P7" s="621"/>
      <c r="Q7" s="622"/>
      <c r="R7" s="623">
        <v>13937</v>
      </c>
      <c r="S7" s="624"/>
      <c r="T7" s="624"/>
      <c r="U7" s="624"/>
      <c r="V7" s="624"/>
      <c r="W7" s="624"/>
      <c r="X7" s="624"/>
      <c r="Y7" s="625"/>
      <c r="Z7" s="626">
        <v>0</v>
      </c>
      <c r="AA7" s="626"/>
      <c r="AB7" s="626"/>
      <c r="AC7" s="626"/>
      <c r="AD7" s="627">
        <v>13937</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7885977</v>
      </c>
      <c r="BH7" s="624"/>
      <c r="BI7" s="624"/>
      <c r="BJ7" s="624"/>
      <c r="BK7" s="624"/>
      <c r="BL7" s="624"/>
      <c r="BM7" s="624"/>
      <c r="BN7" s="625"/>
      <c r="BO7" s="626">
        <v>40</v>
      </c>
      <c r="BP7" s="626"/>
      <c r="BQ7" s="626"/>
      <c r="BR7" s="626"/>
      <c r="BS7" s="627">
        <v>463428</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5487622</v>
      </c>
      <c r="CS7" s="624"/>
      <c r="CT7" s="624"/>
      <c r="CU7" s="624"/>
      <c r="CV7" s="624"/>
      <c r="CW7" s="624"/>
      <c r="CX7" s="624"/>
      <c r="CY7" s="625"/>
      <c r="CZ7" s="626">
        <v>10.5</v>
      </c>
      <c r="DA7" s="626"/>
      <c r="DB7" s="626"/>
      <c r="DC7" s="626"/>
      <c r="DD7" s="632">
        <v>339500</v>
      </c>
      <c r="DE7" s="624"/>
      <c r="DF7" s="624"/>
      <c r="DG7" s="624"/>
      <c r="DH7" s="624"/>
      <c r="DI7" s="624"/>
      <c r="DJ7" s="624"/>
      <c r="DK7" s="624"/>
      <c r="DL7" s="624"/>
      <c r="DM7" s="624"/>
      <c r="DN7" s="624"/>
      <c r="DO7" s="624"/>
      <c r="DP7" s="625"/>
      <c r="DQ7" s="632">
        <v>4624737</v>
      </c>
      <c r="DR7" s="624"/>
      <c r="DS7" s="624"/>
      <c r="DT7" s="624"/>
      <c r="DU7" s="624"/>
      <c r="DV7" s="624"/>
      <c r="DW7" s="624"/>
      <c r="DX7" s="624"/>
      <c r="DY7" s="624"/>
      <c r="DZ7" s="624"/>
      <c r="EA7" s="624"/>
      <c r="EB7" s="624"/>
      <c r="EC7" s="633"/>
    </row>
    <row r="8" spans="2:143" ht="11.25" customHeight="1">
      <c r="B8" s="620" t="s">
        <v>242</v>
      </c>
      <c r="C8" s="621"/>
      <c r="D8" s="621"/>
      <c r="E8" s="621"/>
      <c r="F8" s="621"/>
      <c r="G8" s="621"/>
      <c r="H8" s="621"/>
      <c r="I8" s="621"/>
      <c r="J8" s="621"/>
      <c r="K8" s="621"/>
      <c r="L8" s="621"/>
      <c r="M8" s="621"/>
      <c r="N8" s="621"/>
      <c r="O8" s="621"/>
      <c r="P8" s="621"/>
      <c r="Q8" s="622"/>
      <c r="R8" s="623">
        <v>83562</v>
      </c>
      <c r="S8" s="624"/>
      <c r="T8" s="624"/>
      <c r="U8" s="624"/>
      <c r="V8" s="624"/>
      <c r="W8" s="624"/>
      <c r="X8" s="624"/>
      <c r="Y8" s="625"/>
      <c r="Z8" s="626">
        <v>0.2</v>
      </c>
      <c r="AA8" s="626"/>
      <c r="AB8" s="626"/>
      <c r="AC8" s="626"/>
      <c r="AD8" s="627">
        <v>83562</v>
      </c>
      <c r="AE8" s="627"/>
      <c r="AF8" s="627"/>
      <c r="AG8" s="627"/>
      <c r="AH8" s="627"/>
      <c r="AI8" s="627"/>
      <c r="AJ8" s="627"/>
      <c r="AK8" s="627"/>
      <c r="AL8" s="628">
        <v>0.3</v>
      </c>
      <c r="AM8" s="629"/>
      <c r="AN8" s="629"/>
      <c r="AO8" s="630"/>
      <c r="AP8" s="620" t="s">
        <v>243</v>
      </c>
      <c r="AQ8" s="621"/>
      <c r="AR8" s="621"/>
      <c r="AS8" s="621"/>
      <c r="AT8" s="621"/>
      <c r="AU8" s="621"/>
      <c r="AV8" s="621"/>
      <c r="AW8" s="621"/>
      <c r="AX8" s="621"/>
      <c r="AY8" s="621"/>
      <c r="AZ8" s="621"/>
      <c r="BA8" s="621"/>
      <c r="BB8" s="621"/>
      <c r="BC8" s="621"/>
      <c r="BD8" s="621"/>
      <c r="BE8" s="621"/>
      <c r="BF8" s="622"/>
      <c r="BG8" s="623">
        <v>202082</v>
      </c>
      <c r="BH8" s="624"/>
      <c r="BI8" s="624"/>
      <c r="BJ8" s="624"/>
      <c r="BK8" s="624"/>
      <c r="BL8" s="624"/>
      <c r="BM8" s="624"/>
      <c r="BN8" s="625"/>
      <c r="BO8" s="626">
        <v>1</v>
      </c>
      <c r="BP8" s="626"/>
      <c r="BQ8" s="626"/>
      <c r="BR8" s="626"/>
      <c r="BS8" s="627" t="s">
        <v>238</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22081974</v>
      </c>
      <c r="CS8" s="624"/>
      <c r="CT8" s="624"/>
      <c r="CU8" s="624"/>
      <c r="CV8" s="624"/>
      <c r="CW8" s="624"/>
      <c r="CX8" s="624"/>
      <c r="CY8" s="625"/>
      <c r="CZ8" s="626">
        <v>42.3</v>
      </c>
      <c r="DA8" s="626"/>
      <c r="DB8" s="626"/>
      <c r="DC8" s="626"/>
      <c r="DD8" s="632">
        <v>480053</v>
      </c>
      <c r="DE8" s="624"/>
      <c r="DF8" s="624"/>
      <c r="DG8" s="624"/>
      <c r="DH8" s="624"/>
      <c r="DI8" s="624"/>
      <c r="DJ8" s="624"/>
      <c r="DK8" s="624"/>
      <c r="DL8" s="624"/>
      <c r="DM8" s="624"/>
      <c r="DN8" s="624"/>
      <c r="DO8" s="624"/>
      <c r="DP8" s="625"/>
      <c r="DQ8" s="632">
        <v>10263279</v>
      </c>
      <c r="DR8" s="624"/>
      <c r="DS8" s="624"/>
      <c r="DT8" s="624"/>
      <c r="DU8" s="624"/>
      <c r="DV8" s="624"/>
      <c r="DW8" s="624"/>
      <c r="DX8" s="624"/>
      <c r="DY8" s="624"/>
      <c r="DZ8" s="624"/>
      <c r="EA8" s="624"/>
      <c r="EB8" s="624"/>
      <c r="EC8" s="633"/>
    </row>
    <row r="9" spans="2:143" ht="11.25" customHeight="1">
      <c r="B9" s="620" t="s">
        <v>245</v>
      </c>
      <c r="C9" s="621"/>
      <c r="D9" s="621"/>
      <c r="E9" s="621"/>
      <c r="F9" s="621"/>
      <c r="G9" s="621"/>
      <c r="H9" s="621"/>
      <c r="I9" s="621"/>
      <c r="J9" s="621"/>
      <c r="K9" s="621"/>
      <c r="L9" s="621"/>
      <c r="M9" s="621"/>
      <c r="N9" s="621"/>
      <c r="O9" s="621"/>
      <c r="P9" s="621"/>
      <c r="Q9" s="622"/>
      <c r="R9" s="623">
        <v>68737</v>
      </c>
      <c r="S9" s="624"/>
      <c r="T9" s="624"/>
      <c r="U9" s="624"/>
      <c r="V9" s="624"/>
      <c r="W9" s="624"/>
      <c r="X9" s="624"/>
      <c r="Y9" s="625"/>
      <c r="Z9" s="626">
        <v>0.1</v>
      </c>
      <c r="AA9" s="626"/>
      <c r="AB9" s="626"/>
      <c r="AC9" s="626"/>
      <c r="AD9" s="627">
        <v>68737</v>
      </c>
      <c r="AE9" s="627"/>
      <c r="AF9" s="627"/>
      <c r="AG9" s="627"/>
      <c r="AH9" s="627"/>
      <c r="AI9" s="627"/>
      <c r="AJ9" s="627"/>
      <c r="AK9" s="627"/>
      <c r="AL9" s="628">
        <v>0.2</v>
      </c>
      <c r="AM9" s="629"/>
      <c r="AN9" s="629"/>
      <c r="AO9" s="630"/>
      <c r="AP9" s="620" t="s">
        <v>246</v>
      </c>
      <c r="AQ9" s="621"/>
      <c r="AR9" s="621"/>
      <c r="AS9" s="621"/>
      <c r="AT9" s="621"/>
      <c r="AU9" s="621"/>
      <c r="AV9" s="621"/>
      <c r="AW9" s="621"/>
      <c r="AX9" s="621"/>
      <c r="AY9" s="621"/>
      <c r="AZ9" s="621"/>
      <c r="BA9" s="621"/>
      <c r="BB9" s="621"/>
      <c r="BC9" s="621"/>
      <c r="BD9" s="621"/>
      <c r="BE9" s="621"/>
      <c r="BF9" s="622"/>
      <c r="BG9" s="623">
        <v>5695595</v>
      </c>
      <c r="BH9" s="624"/>
      <c r="BI9" s="624"/>
      <c r="BJ9" s="624"/>
      <c r="BK9" s="624"/>
      <c r="BL9" s="624"/>
      <c r="BM9" s="624"/>
      <c r="BN9" s="625"/>
      <c r="BO9" s="626">
        <v>28.9</v>
      </c>
      <c r="BP9" s="626"/>
      <c r="BQ9" s="626"/>
      <c r="BR9" s="626"/>
      <c r="BS9" s="627" t="s">
        <v>129</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3942827</v>
      </c>
      <c r="CS9" s="624"/>
      <c r="CT9" s="624"/>
      <c r="CU9" s="624"/>
      <c r="CV9" s="624"/>
      <c r="CW9" s="624"/>
      <c r="CX9" s="624"/>
      <c r="CY9" s="625"/>
      <c r="CZ9" s="626">
        <v>7.6</v>
      </c>
      <c r="DA9" s="626"/>
      <c r="DB9" s="626"/>
      <c r="DC9" s="626"/>
      <c r="DD9" s="632">
        <v>663236</v>
      </c>
      <c r="DE9" s="624"/>
      <c r="DF9" s="624"/>
      <c r="DG9" s="624"/>
      <c r="DH9" s="624"/>
      <c r="DI9" s="624"/>
      <c r="DJ9" s="624"/>
      <c r="DK9" s="624"/>
      <c r="DL9" s="624"/>
      <c r="DM9" s="624"/>
      <c r="DN9" s="624"/>
      <c r="DO9" s="624"/>
      <c r="DP9" s="625"/>
      <c r="DQ9" s="632">
        <v>2792952</v>
      </c>
      <c r="DR9" s="624"/>
      <c r="DS9" s="624"/>
      <c r="DT9" s="624"/>
      <c r="DU9" s="624"/>
      <c r="DV9" s="624"/>
      <c r="DW9" s="624"/>
      <c r="DX9" s="624"/>
      <c r="DY9" s="624"/>
      <c r="DZ9" s="624"/>
      <c r="EA9" s="624"/>
      <c r="EB9" s="624"/>
      <c r="EC9" s="633"/>
    </row>
    <row r="10" spans="2:143" ht="11.25" customHeight="1">
      <c r="B10" s="620" t="s">
        <v>248</v>
      </c>
      <c r="C10" s="621"/>
      <c r="D10" s="621"/>
      <c r="E10" s="621"/>
      <c r="F10" s="621"/>
      <c r="G10" s="621"/>
      <c r="H10" s="621"/>
      <c r="I10" s="621"/>
      <c r="J10" s="621"/>
      <c r="K10" s="621"/>
      <c r="L10" s="621"/>
      <c r="M10" s="621"/>
      <c r="N10" s="621"/>
      <c r="O10" s="621"/>
      <c r="P10" s="621"/>
      <c r="Q10" s="622"/>
      <c r="R10" s="623" t="s">
        <v>238</v>
      </c>
      <c r="S10" s="624"/>
      <c r="T10" s="624"/>
      <c r="U10" s="624"/>
      <c r="V10" s="624"/>
      <c r="W10" s="624"/>
      <c r="X10" s="624"/>
      <c r="Y10" s="625"/>
      <c r="Z10" s="626" t="s">
        <v>129</v>
      </c>
      <c r="AA10" s="626"/>
      <c r="AB10" s="626"/>
      <c r="AC10" s="626"/>
      <c r="AD10" s="627" t="s">
        <v>238</v>
      </c>
      <c r="AE10" s="627"/>
      <c r="AF10" s="627"/>
      <c r="AG10" s="627"/>
      <c r="AH10" s="627"/>
      <c r="AI10" s="627"/>
      <c r="AJ10" s="627"/>
      <c r="AK10" s="627"/>
      <c r="AL10" s="628" t="s">
        <v>238</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367730</v>
      </c>
      <c r="BH10" s="624"/>
      <c r="BI10" s="624"/>
      <c r="BJ10" s="624"/>
      <c r="BK10" s="624"/>
      <c r="BL10" s="624"/>
      <c r="BM10" s="624"/>
      <c r="BN10" s="625"/>
      <c r="BO10" s="626">
        <v>1.9</v>
      </c>
      <c r="BP10" s="626"/>
      <c r="BQ10" s="626"/>
      <c r="BR10" s="626"/>
      <c r="BS10" s="627" t="s">
        <v>238</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379957</v>
      </c>
      <c r="CS10" s="624"/>
      <c r="CT10" s="624"/>
      <c r="CU10" s="624"/>
      <c r="CV10" s="624"/>
      <c r="CW10" s="624"/>
      <c r="CX10" s="624"/>
      <c r="CY10" s="625"/>
      <c r="CZ10" s="626">
        <v>0.7</v>
      </c>
      <c r="DA10" s="626"/>
      <c r="DB10" s="626"/>
      <c r="DC10" s="626"/>
      <c r="DD10" s="632" t="s">
        <v>238</v>
      </c>
      <c r="DE10" s="624"/>
      <c r="DF10" s="624"/>
      <c r="DG10" s="624"/>
      <c r="DH10" s="624"/>
      <c r="DI10" s="624"/>
      <c r="DJ10" s="624"/>
      <c r="DK10" s="624"/>
      <c r="DL10" s="624"/>
      <c r="DM10" s="624"/>
      <c r="DN10" s="624"/>
      <c r="DO10" s="624"/>
      <c r="DP10" s="625"/>
      <c r="DQ10" s="632">
        <v>40376</v>
      </c>
      <c r="DR10" s="624"/>
      <c r="DS10" s="624"/>
      <c r="DT10" s="624"/>
      <c r="DU10" s="624"/>
      <c r="DV10" s="624"/>
      <c r="DW10" s="624"/>
      <c r="DX10" s="624"/>
      <c r="DY10" s="624"/>
      <c r="DZ10" s="624"/>
      <c r="EA10" s="624"/>
      <c r="EB10" s="624"/>
      <c r="EC10" s="633"/>
    </row>
    <row r="11" spans="2:143" ht="11.25" customHeight="1">
      <c r="B11" s="620" t="s">
        <v>251</v>
      </c>
      <c r="C11" s="621"/>
      <c r="D11" s="621"/>
      <c r="E11" s="621"/>
      <c r="F11" s="621"/>
      <c r="G11" s="621"/>
      <c r="H11" s="621"/>
      <c r="I11" s="621"/>
      <c r="J11" s="621"/>
      <c r="K11" s="621"/>
      <c r="L11" s="621"/>
      <c r="M11" s="621"/>
      <c r="N11" s="621"/>
      <c r="O11" s="621"/>
      <c r="P11" s="621"/>
      <c r="Q11" s="622"/>
      <c r="R11" s="623">
        <v>2889271</v>
      </c>
      <c r="S11" s="624"/>
      <c r="T11" s="624"/>
      <c r="U11" s="624"/>
      <c r="V11" s="624"/>
      <c r="W11" s="624"/>
      <c r="X11" s="624"/>
      <c r="Y11" s="625"/>
      <c r="Z11" s="628">
        <v>5.4</v>
      </c>
      <c r="AA11" s="629"/>
      <c r="AB11" s="629"/>
      <c r="AC11" s="635"/>
      <c r="AD11" s="632">
        <v>2889271</v>
      </c>
      <c r="AE11" s="624"/>
      <c r="AF11" s="624"/>
      <c r="AG11" s="624"/>
      <c r="AH11" s="624"/>
      <c r="AI11" s="624"/>
      <c r="AJ11" s="624"/>
      <c r="AK11" s="625"/>
      <c r="AL11" s="628">
        <v>10.3</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1620570</v>
      </c>
      <c r="BH11" s="624"/>
      <c r="BI11" s="624"/>
      <c r="BJ11" s="624"/>
      <c r="BK11" s="624"/>
      <c r="BL11" s="624"/>
      <c r="BM11" s="624"/>
      <c r="BN11" s="625"/>
      <c r="BO11" s="626">
        <v>8.1999999999999993</v>
      </c>
      <c r="BP11" s="626"/>
      <c r="BQ11" s="626"/>
      <c r="BR11" s="626"/>
      <c r="BS11" s="627">
        <v>463428</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863268</v>
      </c>
      <c r="CS11" s="624"/>
      <c r="CT11" s="624"/>
      <c r="CU11" s="624"/>
      <c r="CV11" s="624"/>
      <c r="CW11" s="624"/>
      <c r="CX11" s="624"/>
      <c r="CY11" s="625"/>
      <c r="CZ11" s="626">
        <v>1.7</v>
      </c>
      <c r="DA11" s="626"/>
      <c r="DB11" s="626"/>
      <c r="DC11" s="626"/>
      <c r="DD11" s="632">
        <v>381285</v>
      </c>
      <c r="DE11" s="624"/>
      <c r="DF11" s="624"/>
      <c r="DG11" s="624"/>
      <c r="DH11" s="624"/>
      <c r="DI11" s="624"/>
      <c r="DJ11" s="624"/>
      <c r="DK11" s="624"/>
      <c r="DL11" s="624"/>
      <c r="DM11" s="624"/>
      <c r="DN11" s="624"/>
      <c r="DO11" s="624"/>
      <c r="DP11" s="625"/>
      <c r="DQ11" s="632">
        <v>498408</v>
      </c>
      <c r="DR11" s="624"/>
      <c r="DS11" s="624"/>
      <c r="DT11" s="624"/>
      <c r="DU11" s="624"/>
      <c r="DV11" s="624"/>
      <c r="DW11" s="624"/>
      <c r="DX11" s="624"/>
      <c r="DY11" s="624"/>
      <c r="DZ11" s="624"/>
      <c r="EA11" s="624"/>
      <c r="EB11" s="624"/>
      <c r="EC11" s="633"/>
    </row>
    <row r="12" spans="2:143" ht="11.25" customHeight="1">
      <c r="B12" s="620" t="s">
        <v>254</v>
      </c>
      <c r="C12" s="621"/>
      <c r="D12" s="621"/>
      <c r="E12" s="621"/>
      <c r="F12" s="621"/>
      <c r="G12" s="621"/>
      <c r="H12" s="621"/>
      <c r="I12" s="621"/>
      <c r="J12" s="621"/>
      <c r="K12" s="621"/>
      <c r="L12" s="621"/>
      <c r="M12" s="621"/>
      <c r="N12" s="621"/>
      <c r="O12" s="621"/>
      <c r="P12" s="621"/>
      <c r="Q12" s="622"/>
      <c r="R12" s="623">
        <v>31698</v>
      </c>
      <c r="S12" s="624"/>
      <c r="T12" s="624"/>
      <c r="U12" s="624"/>
      <c r="V12" s="624"/>
      <c r="W12" s="624"/>
      <c r="X12" s="624"/>
      <c r="Y12" s="625"/>
      <c r="Z12" s="626">
        <v>0.1</v>
      </c>
      <c r="AA12" s="626"/>
      <c r="AB12" s="626"/>
      <c r="AC12" s="626"/>
      <c r="AD12" s="627">
        <v>31698</v>
      </c>
      <c r="AE12" s="627"/>
      <c r="AF12" s="627"/>
      <c r="AG12" s="627"/>
      <c r="AH12" s="627"/>
      <c r="AI12" s="627"/>
      <c r="AJ12" s="627"/>
      <c r="AK12" s="627"/>
      <c r="AL12" s="628">
        <v>0.1</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9285510</v>
      </c>
      <c r="BH12" s="624"/>
      <c r="BI12" s="624"/>
      <c r="BJ12" s="624"/>
      <c r="BK12" s="624"/>
      <c r="BL12" s="624"/>
      <c r="BM12" s="624"/>
      <c r="BN12" s="625"/>
      <c r="BO12" s="626">
        <v>47.1</v>
      </c>
      <c r="BP12" s="626"/>
      <c r="BQ12" s="626"/>
      <c r="BR12" s="626"/>
      <c r="BS12" s="627" t="s">
        <v>238</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2032937</v>
      </c>
      <c r="CS12" s="624"/>
      <c r="CT12" s="624"/>
      <c r="CU12" s="624"/>
      <c r="CV12" s="624"/>
      <c r="CW12" s="624"/>
      <c r="CX12" s="624"/>
      <c r="CY12" s="625"/>
      <c r="CZ12" s="626">
        <v>3.9</v>
      </c>
      <c r="DA12" s="626"/>
      <c r="DB12" s="626"/>
      <c r="DC12" s="626"/>
      <c r="DD12" s="632">
        <v>68507</v>
      </c>
      <c r="DE12" s="624"/>
      <c r="DF12" s="624"/>
      <c r="DG12" s="624"/>
      <c r="DH12" s="624"/>
      <c r="DI12" s="624"/>
      <c r="DJ12" s="624"/>
      <c r="DK12" s="624"/>
      <c r="DL12" s="624"/>
      <c r="DM12" s="624"/>
      <c r="DN12" s="624"/>
      <c r="DO12" s="624"/>
      <c r="DP12" s="625"/>
      <c r="DQ12" s="632">
        <v>1242787</v>
      </c>
      <c r="DR12" s="624"/>
      <c r="DS12" s="624"/>
      <c r="DT12" s="624"/>
      <c r="DU12" s="624"/>
      <c r="DV12" s="624"/>
      <c r="DW12" s="624"/>
      <c r="DX12" s="624"/>
      <c r="DY12" s="624"/>
      <c r="DZ12" s="624"/>
      <c r="EA12" s="624"/>
      <c r="EB12" s="624"/>
      <c r="EC12" s="633"/>
    </row>
    <row r="13" spans="2:143" ht="11.25" customHeight="1">
      <c r="B13" s="620" t="s">
        <v>257</v>
      </c>
      <c r="C13" s="621"/>
      <c r="D13" s="621"/>
      <c r="E13" s="621"/>
      <c r="F13" s="621"/>
      <c r="G13" s="621"/>
      <c r="H13" s="621"/>
      <c r="I13" s="621"/>
      <c r="J13" s="621"/>
      <c r="K13" s="621"/>
      <c r="L13" s="621"/>
      <c r="M13" s="621"/>
      <c r="N13" s="621"/>
      <c r="O13" s="621"/>
      <c r="P13" s="621"/>
      <c r="Q13" s="622"/>
      <c r="R13" s="623" t="s">
        <v>238</v>
      </c>
      <c r="S13" s="624"/>
      <c r="T13" s="624"/>
      <c r="U13" s="624"/>
      <c r="V13" s="624"/>
      <c r="W13" s="624"/>
      <c r="X13" s="624"/>
      <c r="Y13" s="625"/>
      <c r="Z13" s="626" t="s">
        <v>238</v>
      </c>
      <c r="AA13" s="626"/>
      <c r="AB13" s="626"/>
      <c r="AC13" s="626"/>
      <c r="AD13" s="627" t="s">
        <v>137</v>
      </c>
      <c r="AE13" s="627"/>
      <c r="AF13" s="627"/>
      <c r="AG13" s="627"/>
      <c r="AH13" s="627"/>
      <c r="AI13" s="627"/>
      <c r="AJ13" s="627"/>
      <c r="AK13" s="627"/>
      <c r="AL13" s="628" t="s">
        <v>238</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9274236</v>
      </c>
      <c r="BH13" s="624"/>
      <c r="BI13" s="624"/>
      <c r="BJ13" s="624"/>
      <c r="BK13" s="624"/>
      <c r="BL13" s="624"/>
      <c r="BM13" s="624"/>
      <c r="BN13" s="625"/>
      <c r="BO13" s="626">
        <v>47</v>
      </c>
      <c r="BP13" s="626"/>
      <c r="BQ13" s="626"/>
      <c r="BR13" s="626"/>
      <c r="BS13" s="627" t="s">
        <v>238</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5734091</v>
      </c>
      <c r="CS13" s="624"/>
      <c r="CT13" s="624"/>
      <c r="CU13" s="624"/>
      <c r="CV13" s="624"/>
      <c r="CW13" s="624"/>
      <c r="CX13" s="624"/>
      <c r="CY13" s="625"/>
      <c r="CZ13" s="626">
        <v>11</v>
      </c>
      <c r="DA13" s="626"/>
      <c r="DB13" s="626"/>
      <c r="DC13" s="626"/>
      <c r="DD13" s="632">
        <v>2658136</v>
      </c>
      <c r="DE13" s="624"/>
      <c r="DF13" s="624"/>
      <c r="DG13" s="624"/>
      <c r="DH13" s="624"/>
      <c r="DI13" s="624"/>
      <c r="DJ13" s="624"/>
      <c r="DK13" s="624"/>
      <c r="DL13" s="624"/>
      <c r="DM13" s="624"/>
      <c r="DN13" s="624"/>
      <c r="DO13" s="624"/>
      <c r="DP13" s="625"/>
      <c r="DQ13" s="632">
        <v>3391383</v>
      </c>
      <c r="DR13" s="624"/>
      <c r="DS13" s="624"/>
      <c r="DT13" s="624"/>
      <c r="DU13" s="624"/>
      <c r="DV13" s="624"/>
      <c r="DW13" s="624"/>
      <c r="DX13" s="624"/>
      <c r="DY13" s="624"/>
      <c r="DZ13" s="624"/>
      <c r="EA13" s="624"/>
      <c r="EB13" s="624"/>
      <c r="EC13" s="633"/>
    </row>
    <row r="14" spans="2:143" ht="11.25" customHeight="1">
      <c r="B14" s="620" t="s">
        <v>260</v>
      </c>
      <c r="C14" s="621"/>
      <c r="D14" s="621"/>
      <c r="E14" s="621"/>
      <c r="F14" s="621"/>
      <c r="G14" s="621"/>
      <c r="H14" s="621"/>
      <c r="I14" s="621"/>
      <c r="J14" s="621"/>
      <c r="K14" s="621"/>
      <c r="L14" s="621"/>
      <c r="M14" s="621"/>
      <c r="N14" s="621"/>
      <c r="O14" s="621"/>
      <c r="P14" s="621"/>
      <c r="Q14" s="622"/>
      <c r="R14" s="623" t="s">
        <v>238</v>
      </c>
      <c r="S14" s="624"/>
      <c r="T14" s="624"/>
      <c r="U14" s="624"/>
      <c r="V14" s="624"/>
      <c r="W14" s="624"/>
      <c r="X14" s="624"/>
      <c r="Y14" s="625"/>
      <c r="Z14" s="626" t="s">
        <v>129</v>
      </c>
      <c r="AA14" s="626"/>
      <c r="AB14" s="626"/>
      <c r="AC14" s="626"/>
      <c r="AD14" s="627" t="s">
        <v>129</v>
      </c>
      <c r="AE14" s="627"/>
      <c r="AF14" s="627"/>
      <c r="AG14" s="627"/>
      <c r="AH14" s="627"/>
      <c r="AI14" s="627"/>
      <c r="AJ14" s="627"/>
      <c r="AK14" s="627"/>
      <c r="AL14" s="628" t="s">
        <v>137</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445418</v>
      </c>
      <c r="BH14" s="624"/>
      <c r="BI14" s="624"/>
      <c r="BJ14" s="624"/>
      <c r="BK14" s="624"/>
      <c r="BL14" s="624"/>
      <c r="BM14" s="624"/>
      <c r="BN14" s="625"/>
      <c r="BO14" s="626">
        <v>2.2999999999999998</v>
      </c>
      <c r="BP14" s="626"/>
      <c r="BQ14" s="626"/>
      <c r="BR14" s="626"/>
      <c r="BS14" s="627" t="s">
        <v>238</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1498742</v>
      </c>
      <c r="CS14" s="624"/>
      <c r="CT14" s="624"/>
      <c r="CU14" s="624"/>
      <c r="CV14" s="624"/>
      <c r="CW14" s="624"/>
      <c r="CX14" s="624"/>
      <c r="CY14" s="625"/>
      <c r="CZ14" s="626">
        <v>2.9</v>
      </c>
      <c r="DA14" s="626"/>
      <c r="DB14" s="626"/>
      <c r="DC14" s="626"/>
      <c r="DD14" s="632">
        <v>70170</v>
      </c>
      <c r="DE14" s="624"/>
      <c r="DF14" s="624"/>
      <c r="DG14" s="624"/>
      <c r="DH14" s="624"/>
      <c r="DI14" s="624"/>
      <c r="DJ14" s="624"/>
      <c r="DK14" s="624"/>
      <c r="DL14" s="624"/>
      <c r="DM14" s="624"/>
      <c r="DN14" s="624"/>
      <c r="DO14" s="624"/>
      <c r="DP14" s="625"/>
      <c r="DQ14" s="632">
        <v>1413326</v>
      </c>
      <c r="DR14" s="624"/>
      <c r="DS14" s="624"/>
      <c r="DT14" s="624"/>
      <c r="DU14" s="624"/>
      <c r="DV14" s="624"/>
      <c r="DW14" s="624"/>
      <c r="DX14" s="624"/>
      <c r="DY14" s="624"/>
      <c r="DZ14" s="624"/>
      <c r="EA14" s="624"/>
      <c r="EB14" s="624"/>
      <c r="EC14" s="633"/>
    </row>
    <row r="15" spans="2:143" ht="11.25" customHeight="1">
      <c r="B15" s="620" t="s">
        <v>263</v>
      </c>
      <c r="C15" s="621"/>
      <c r="D15" s="621"/>
      <c r="E15" s="621"/>
      <c r="F15" s="621"/>
      <c r="G15" s="621"/>
      <c r="H15" s="621"/>
      <c r="I15" s="621"/>
      <c r="J15" s="621"/>
      <c r="K15" s="621"/>
      <c r="L15" s="621"/>
      <c r="M15" s="621"/>
      <c r="N15" s="621"/>
      <c r="O15" s="621"/>
      <c r="P15" s="621"/>
      <c r="Q15" s="622"/>
      <c r="R15" s="623" t="s">
        <v>238</v>
      </c>
      <c r="S15" s="624"/>
      <c r="T15" s="624"/>
      <c r="U15" s="624"/>
      <c r="V15" s="624"/>
      <c r="W15" s="624"/>
      <c r="X15" s="624"/>
      <c r="Y15" s="625"/>
      <c r="Z15" s="626" t="s">
        <v>129</v>
      </c>
      <c r="AA15" s="626"/>
      <c r="AB15" s="626"/>
      <c r="AC15" s="626"/>
      <c r="AD15" s="627" t="s">
        <v>129</v>
      </c>
      <c r="AE15" s="627"/>
      <c r="AF15" s="627"/>
      <c r="AG15" s="627"/>
      <c r="AH15" s="627"/>
      <c r="AI15" s="627"/>
      <c r="AJ15" s="627"/>
      <c r="AK15" s="627"/>
      <c r="AL15" s="628" t="s">
        <v>129</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872021</v>
      </c>
      <c r="BH15" s="624"/>
      <c r="BI15" s="624"/>
      <c r="BJ15" s="624"/>
      <c r="BK15" s="624"/>
      <c r="BL15" s="624"/>
      <c r="BM15" s="624"/>
      <c r="BN15" s="625"/>
      <c r="BO15" s="626">
        <v>4.4000000000000004</v>
      </c>
      <c r="BP15" s="626"/>
      <c r="BQ15" s="626"/>
      <c r="BR15" s="626"/>
      <c r="BS15" s="627" t="s">
        <v>129</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4986612</v>
      </c>
      <c r="CS15" s="624"/>
      <c r="CT15" s="624"/>
      <c r="CU15" s="624"/>
      <c r="CV15" s="624"/>
      <c r="CW15" s="624"/>
      <c r="CX15" s="624"/>
      <c r="CY15" s="625"/>
      <c r="CZ15" s="626">
        <v>9.6</v>
      </c>
      <c r="DA15" s="626"/>
      <c r="DB15" s="626"/>
      <c r="DC15" s="626"/>
      <c r="DD15" s="632">
        <v>956241</v>
      </c>
      <c r="DE15" s="624"/>
      <c r="DF15" s="624"/>
      <c r="DG15" s="624"/>
      <c r="DH15" s="624"/>
      <c r="DI15" s="624"/>
      <c r="DJ15" s="624"/>
      <c r="DK15" s="624"/>
      <c r="DL15" s="624"/>
      <c r="DM15" s="624"/>
      <c r="DN15" s="624"/>
      <c r="DO15" s="624"/>
      <c r="DP15" s="625"/>
      <c r="DQ15" s="632">
        <v>4072874</v>
      </c>
      <c r="DR15" s="624"/>
      <c r="DS15" s="624"/>
      <c r="DT15" s="624"/>
      <c r="DU15" s="624"/>
      <c r="DV15" s="624"/>
      <c r="DW15" s="624"/>
      <c r="DX15" s="624"/>
      <c r="DY15" s="624"/>
      <c r="DZ15" s="624"/>
      <c r="EA15" s="624"/>
      <c r="EB15" s="624"/>
      <c r="EC15" s="633"/>
    </row>
    <row r="16" spans="2:143" ht="11.25" customHeight="1">
      <c r="B16" s="620" t="s">
        <v>266</v>
      </c>
      <c r="C16" s="621"/>
      <c r="D16" s="621"/>
      <c r="E16" s="621"/>
      <c r="F16" s="621"/>
      <c r="G16" s="621"/>
      <c r="H16" s="621"/>
      <c r="I16" s="621"/>
      <c r="J16" s="621"/>
      <c r="K16" s="621"/>
      <c r="L16" s="621"/>
      <c r="M16" s="621"/>
      <c r="N16" s="621"/>
      <c r="O16" s="621"/>
      <c r="P16" s="621"/>
      <c r="Q16" s="622"/>
      <c r="R16" s="623">
        <v>23083</v>
      </c>
      <c r="S16" s="624"/>
      <c r="T16" s="624"/>
      <c r="U16" s="624"/>
      <c r="V16" s="624"/>
      <c r="W16" s="624"/>
      <c r="X16" s="624"/>
      <c r="Y16" s="625"/>
      <c r="Z16" s="626">
        <v>0</v>
      </c>
      <c r="AA16" s="626"/>
      <c r="AB16" s="626"/>
      <c r="AC16" s="626"/>
      <c r="AD16" s="627">
        <v>23083</v>
      </c>
      <c r="AE16" s="627"/>
      <c r="AF16" s="627"/>
      <c r="AG16" s="627"/>
      <c r="AH16" s="627"/>
      <c r="AI16" s="627"/>
      <c r="AJ16" s="627"/>
      <c r="AK16" s="627"/>
      <c r="AL16" s="628">
        <v>0.1</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129</v>
      </c>
      <c r="BH16" s="624"/>
      <c r="BI16" s="624"/>
      <c r="BJ16" s="624"/>
      <c r="BK16" s="624"/>
      <c r="BL16" s="624"/>
      <c r="BM16" s="624"/>
      <c r="BN16" s="625"/>
      <c r="BO16" s="626" t="s">
        <v>238</v>
      </c>
      <c r="BP16" s="626"/>
      <c r="BQ16" s="626"/>
      <c r="BR16" s="626"/>
      <c r="BS16" s="627" t="s">
        <v>238</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46695</v>
      </c>
      <c r="CS16" s="624"/>
      <c r="CT16" s="624"/>
      <c r="CU16" s="624"/>
      <c r="CV16" s="624"/>
      <c r="CW16" s="624"/>
      <c r="CX16" s="624"/>
      <c r="CY16" s="625"/>
      <c r="CZ16" s="626">
        <v>0.1</v>
      </c>
      <c r="DA16" s="626"/>
      <c r="DB16" s="626"/>
      <c r="DC16" s="626"/>
      <c r="DD16" s="632" t="s">
        <v>129</v>
      </c>
      <c r="DE16" s="624"/>
      <c r="DF16" s="624"/>
      <c r="DG16" s="624"/>
      <c r="DH16" s="624"/>
      <c r="DI16" s="624"/>
      <c r="DJ16" s="624"/>
      <c r="DK16" s="624"/>
      <c r="DL16" s="624"/>
      <c r="DM16" s="624"/>
      <c r="DN16" s="624"/>
      <c r="DO16" s="624"/>
      <c r="DP16" s="625"/>
      <c r="DQ16" s="632">
        <v>17344</v>
      </c>
      <c r="DR16" s="624"/>
      <c r="DS16" s="624"/>
      <c r="DT16" s="624"/>
      <c r="DU16" s="624"/>
      <c r="DV16" s="624"/>
      <c r="DW16" s="624"/>
      <c r="DX16" s="624"/>
      <c r="DY16" s="624"/>
      <c r="DZ16" s="624"/>
      <c r="EA16" s="624"/>
      <c r="EB16" s="624"/>
      <c r="EC16" s="633"/>
    </row>
    <row r="17" spans="2:133" ht="11.25" customHeight="1">
      <c r="B17" s="620" t="s">
        <v>269</v>
      </c>
      <c r="C17" s="621"/>
      <c r="D17" s="621"/>
      <c r="E17" s="621"/>
      <c r="F17" s="621"/>
      <c r="G17" s="621"/>
      <c r="H17" s="621"/>
      <c r="I17" s="621"/>
      <c r="J17" s="621"/>
      <c r="K17" s="621"/>
      <c r="L17" s="621"/>
      <c r="M17" s="621"/>
      <c r="N17" s="621"/>
      <c r="O17" s="621"/>
      <c r="P17" s="621"/>
      <c r="Q17" s="622"/>
      <c r="R17" s="623">
        <v>306163</v>
      </c>
      <c r="S17" s="624"/>
      <c r="T17" s="624"/>
      <c r="U17" s="624"/>
      <c r="V17" s="624"/>
      <c r="W17" s="624"/>
      <c r="X17" s="624"/>
      <c r="Y17" s="625"/>
      <c r="Z17" s="626">
        <v>0.6</v>
      </c>
      <c r="AA17" s="626"/>
      <c r="AB17" s="626"/>
      <c r="AC17" s="626"/>
      <c r="AD17" s="627">
        <v>306163</v>
      </c>
      <c r="AE17" s="627"/>
      <c r="AF17" s="627"/>
      <c r="AG17" s="627"/>
      <c r="AH17" s="627"/>
      <c r="AI17" s="627"/>
      <c r="AJ17" s="627"/>
      <c r="AK17" s="627"/>
      <c r="AL17" s="628">
        <v>1.1000000000000001</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238</v>
      </c>
      <c r="BH17" s="624"/>
      <c r="BI17" s="624"/>
      <c r="BJ17" s="624"/>
      <c r="BK17" s="624"/>
      <c r="BL17" s="624"/>
      <c r="BM17" s="624"/>
      <c r="BN17" s="625"/>
      <c r="BO17" s="626" t="s">
        <v>129</v>
      </c>
      <c r="BP17" s="626"/>
      <c r="BQ17" s="626"/>
      <c r="BR17" s="626"/>
      <c r="BS17" s="627" t="s">
        <v>129</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4688969</v>
      </c>
      <c r="CS17" s="624"/>
      <c r="CT17" s="624"/>
      <c r="CU17" s="624"/>
      <c r="CV17" s="624"/>
      <c r="CW17" s="624"/>
      <c r="CX17" s="624"/>
      <c r="CY17" s="625"/>
      <c r="CZ17" s="626">
        <v>9</v>
      </c>
      <c r="DA17" s="626"/>
      <c r="DB17" s="626"/>
      <c r="DC17" s="626"/>
      <c r="DD17" s="632" t="s">
        <v>129</v>
      </c>
      <c r="DE17" s="624"/>
      <c r="DF17" s="624"/>
      <c r="DG17" s="624"/>
      <c r="DH17" s="624"/>
      <c r="DI17" s="624"/>
      <c r="DJ17" s="624"/>
      <c r="DK17" s="624"/>
      <c r="DL17" s="624"/>
      <c r="DM17" s="624"/>
      <c r="DN17" s="624"/>
      <c r="DO17" s="624"/>
      <c r="DP17" s="625"/>
      <c r="DQ17" s="632">
        <v>4483727</v>
      </c>
      <c r="DR17" s="624"/>
      <c r="DS17" s="624"/>
      <c r="DT17" s="624"/>
      <c r="DU17" s="624"/>
      <c r="DV17" s="624"/>
      <c r="DW17" s="624"/>
      <c r="DX17" s="624"/>
      <c r="DY17" s="624"/>
      <c r="DZ17" s="624"/>
      <c r="EA17" s="624"/>
      <c r="EB17" s="624"/>
      <c r="EC17" s="633"/>
    </row>
    <row r="18" spans="2:133" ht="11.25" customHeight="1">
      <c r="B18" s="620" t="s">
        <v>272</v>
      </c>
      <c r="C18" s="621"/>
      <c r="D18" s="621"/>
      <c r="E18" s="621"/>
      <c r="F18" s="621"/>
      <c r="G18" s="621"/>
      <c r="H18" s="621"/>
      <c r="I18" s="621"/>
      <c r="J18" s="621"/>
      <c r="K18" s="621"/>
      <c r="L18" s="621"/>
      <c r="M18" s="621"/>
      <c r="N18" s="621"/>
      <c r="O18" s="621"/>
      <c r="P18" s="621"/>
      <c r="Q18" s="622"/>
      <c r="R18" s="623">
        <v>123614</v>
      </c>
      <c r="S18" s="624"/>
      <c r="T18" s="624"/>
      <c r="U18" s="624"/>
      <c r="V18" s="624"/>
      <c r="W18" s="624"/>
      <c r="X18" s="624"/>
      <c r="Y18" s="625"/>
      <c r="Z18" s="626">
        <v>0.2</v>
      </c>
      <c r="AA18" s="626"/>
      <c r="AB18" s="626"/>
      <c r="AC18" s="626"/>
      <c r="AD18" s="627">
        <v>123614</v>
      </c>
      <c r="AE18" s="627"/>
      <c r="AF18" s="627"/>
      <c r="AG18" s="627"/>
      <c r="AH18" s="627"/>
      <c r="AI18" s="627"/>
      <c r="AJ18" s="627"/>
      <c r="AK18" s="627"/>
      <c r="AL18" s="628">
        <v>0.4</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137</v>
      </c>
      <c r="BH18" s="624"/>
      <c r="BI18" s="624"/>
      <c r="BJ18" s="624"/>
      <c r="BK18" s="624"/>
      <c r="BL18" s="624"/>
      <c r="BM18" s="624"/>
      <c r="BN18" s="625"/>
      <c r="BO18" s="626" t="s">
        <v>238</v>
      </c>
      <c r="BP18" s="626"/>
      <c r="BQ18" s="626"/>
      <c r="BR18" s="626"/>
      <c r="BS18" s="627" t="s">
        <v>238</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v>80045</v>
      </c>
      <c r="CS18" s="624"/>
      <c r="CT18" s="624"/>
      <c r="CU18" s="624"/>
      <c r="CV18" s="624"/>
      <c r="CW18" s="624"/>
      <c r="CX18" s="624"/>
      <c r="CY18" s="625"/>
      <c r="CZ18" s="626">
        <v>0.2</v>
      </c>
      <c r="DA18" s="626"/>
      <c r="DB18" s="626"/>
      <c r="DC18" s="626"/>
      <c r="DD18" s="632" t="s">
        <v>129</v>
      </c>
      <c r="DE18" s="624"/>
      <c r="DF18" s="624"/>
      <c r="DG18" s="624"/>
      <c r="DH18" s="624"/>
      <c r="DI18" s="624"/>
      <c r="DJ18" s="624"/>
      <c r="DK18" s="624"/>
      <c r="DL18" s="624"/>
      <c r="DM18" s="624"/>
      <c r="DN18" s="624"/>
      <c r="DO18" s="624"/>
      <c r="DP18" s="625"/>
      <c r="DQ18" s="632">
        <v>80045</v>
      </c>
      <c r="DR18" s="624"/>
      <c r="DS18" s="624"/>
      <c r="DT18" s="624"/>
      <c r="DU18" s="624"/>
      <c r="DV18" s="624"/>
      <c r="DW18" s="624"/>
      <c r="DX18" s="624"/>
      <c r="DY18" s="624"/>
      <c r="DZ18" s="624"/>
      <c r="EA18" s="624"/>
      <c r="EB18" s="624"/>
      <c r="EC18" s="633"/>
    </row>
    <row r="19" spans="2:133" ht="11.25" customHeight="1">
      <c r="B19" s="620" t="s">
        <v>275</v>
      </c>
      <c r="C19" s="621"/>
      <c r="D19" s="621"/>
      <c r="E19" s="621"/>
      <c r="F19" s="621"/>
      <c r="G19" s="621"/>
      <c r="H19" s="621"/>
      <c r="I19" s="621"/>
      <c r="J19" s="621"/>
      <c r="K19" s="621"/>
      <c r="L19" s="621"/>
      <c r="M19" s="621"/>
      <c r="N19" s="621"/>
      <c r="O19" s="621"/>
      <c r="P19" s="621"/>
      <c r="Q19" s="622"/>
      <c r="R19" s="623">
        <v>116915</v>
      </c>
      <c r="S19" s="624"/>
      <c r="T19" s="624"/>
      <c r="U19" s="624"/>
      <c r="V19" s="624"/>
      <c r="W19" s="624"/>
      <c r="X19" s="624"/>
      <c r="Y19" s="625"/>
      <c r="Z19" s="626">
        <v>0.2</v>
      </c>
      <c r="AA19" s="626"/>
      <c r="AB19" s="626"/>
      <c r="AC19" s="626"/>
      <c r="AD19" s="627">
        <v>116915</v>
      </c>
      <c r="AE19" s="627"/>
      <c r="AF19" s="627"/>
      <c r="AG19" s="627"/>
      <c r="AH19" s="627"/>
      <c r="AI19" s="627"/>
      <c r="AJ19" s="627"/>
      <c r="AK19" s="627"/>
      <c r="AL19" s="628">
        <v>0.4</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1223063</v>
      </c>
      <c r="BH19" s="624"/>
      <c r="BI19" s="624"/>
      <c r="BJ19" s="624"/>
      <c r="BK19" s="624"/>
      <c r="BL19" s="624"/>
      <c r="BM19" s="624"/>
      <c r="BN19" s="625"/>
      <c r="BO19" s="626">
        <v>6.2</v>
      </c>
      <c r="BP19" s="626"/>
      <c r="BQ19" s="626"/>
      <c r="BR19" s="626"/>
      <c r="BS19" s="627" t="s">
        <v>238</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238</v>
      </c>
      <c r="CS19" s="624"/>
      <c r="CT19" s="624"/>
      <c r="CU19" s="624"/>
      <c r="CV19" s="624"/>
      <c r="CW19" s="624"/>
      <c r="CX19" s="624"/>
      <c r="CY19" s="625"/>
      <c r="CZ19" s="626" t="s">
        <v>238</v>
      </c>
      <c r="DA19" s="626"/>
      <c r="DB19" s="626"/>
      <c r="DC19" s="626"/>
      <c r="DD19" s="632" t="s">
        <v>238</v>
      </c>
      <c r="DE19" s="624"/>
      <c r="DF19" s="624"/>
      <c r="DG19" s="624"/>
      <c r="DH19" s="624"/>
      <c r="DI19" s="624"/>
      <c r="DJ19" s="624"/>
      <c r="DK19" s="624"/>
      <c r="DL19" s="624"/>
      <c r="DM19" s="624"/>
      <c r="DN19" s="624"/>
      <c r="DO19" s="624"/>
      <c r="DP19" s="625"/>
      <c r="DQ19" s="632" t="s">
        <v>129</v>
      </c>
      <c r="DR19" s="624"/>
      <c r="DS19" s="624"/>
      <c r="DT19" s="624"/>
      <c r="DU19" s="624"/>
      <c r="DV19" s="624"/>
      <c r="DW19" s="624"/>
      <c r="DX19" s="624"/>
      <c r="DY19" s="624"/>
      <c r="DZ19" s="624"/>
      <c r="EA19" s="624"/>
      <c r="EB19" s="624"/>
      <c r="EC19" s="633"/>
    </row>
    <row r="20" spans="2:133" ht="11.25" customHeight="1">
      <c r="B20" s="636" t="s">
        <v>278</v>
      </c>
      <c r="C20" s="637"/>
      <c r="D20" s="637"/>
      <c r="E20" s="637"/>
      <c r="F20" s="637"/>
      <c r="G20" s="637"/>
      <c r="H20" s="637"/>
      <c r="I20" s="637"/>
      <c r="J20" s="637"/>
      <c r="K20" s="637"/>
      <c r="L20" s="637"/>
      <c r="M20" s="637"/>
      <c r="N20" s="637"/>
      <c r="O20" s="637"/>
      <c r="P20" s="637"/>
      <c r="Q20" s="638"/>
      <c r="R20" s="623">
        <v>6699</v>
      </c>
      <c r="S20" s="624"/>
      <c r="T20" s="624"/>
      <c r="U20" s="624"/>
      <c r="V20" s="624"/>
      <c r="W20" s="624"/>
      <c r="X20" s="624"/>
      <c r="Y20" s="625"/>
      <c r="Z20" s="626">
        <v>0</v>
      </c>
      <c r="AA20" s="626"/>
      <c r="AB20" s="626"/>
      <c r="AC20" s="626"/>
      <c r="AD20" s="627">
        <v>6699</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1223063</v>
      </c>
      <c r="BH20" s="624"/>
      <c r="BI20" s="624"/>
      <c r="BJ20" s="624"/>
      <c r="BK20" s="624"/>
      <c r="BL20" s="624"/>
      <c r="BM20" s="624"/>
      <c r="BN20" s="625"/>
      <c r="BO20" s="626">
        <v>6.2</v>
      </c>
      <c r="BP20" s="626"/>
      <c r="BQ20" s="626"/>
      <c r="BR20" s="626"/>
      <c r="BS20" s="627" t="s">
        <v>129</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52168573</v>
      </c>
      <c r="CS20" s="624"/>
      <c r="CT20" s="624"/>
      <c r="CU20" s="624"/>
      <c r="CV20" s="624"/>
      <c r="CW20" s="624"/>
      <c r="CX20" s="624"/>
      <c r="CY20" s="625"/>
      <c r="CZ20" s="626">
        <v>100</v>
      </c>
      <c r="DA20" s="626"/>
      <c r="DB20" s="626"/>
      <c r="DC20" s="626"/>
      <c r="DD20" s="632">
        <v>5617128</v>
      </c>
      <c r="DE20" s="624"/>
      <c r="DF20" s="624"/>
      <c r="DG20" s="624"/>
      <c r="DH20" s="624"/>
      <c r="DI20" s="624"/>
      <c r="DJ20" s="624"/>
      <c r="DK20" s="624"/>
      <c r="DL20" s="624"/>
      <c r="DM20" s="624"/>
      <c r="DN20" s="624"/>
      <c r="DO20" s="624"/>
      <c r="DP20" s="625"/>
      <c r="DQ20" s="632">
        <v>33266072</v>
      </c>
      <c r="DR20" s="624"/>
      <c r="DS20" s="624"/>
      <c r="DT20" s="624"/>
      <c r="DU20" s="624"/>
      <c r="DV20" s="624"/>
      <c r="DW20" s="624"/>
      <c r="DX20" s="624"/>
      <c r="DY20" s="624"/>
      <c r="DZ20" s="624"/>
      <c r="EA20" s="624"/>
      <c r="EB20" s="624"/>
      <c r="EC20" s="633"/>
    </row>
    <row r="21" spans="2:133" ht="11.25" customHeight="1">
      <c r="B21" s="620" t="s">
        <v>281</v>
      </c>
      <c r="C21" s="621"/>
      <c r="D21" s="621"/>
      <c r="E21" s="621"/>
      <c r="F21" s="621"/>
      <c r="G21" s="621"/>
      <c r="H21" s="621"/>
      <c r="I21" s="621"/>
      <c r="J21" s="621"/>
      <c r="K21" s="621"/>
      <c r="L21" s="621"/>
      <c r="M21" s="621"/>
      <c r="N21" s="621"/>
      <c r="O21" s="621"/>
      <c r="P21" s="621"/>
      <c r="Q21" s="622"/>
      <c r="R21" s="623">
        <v>6255397</v>
      </c>
      <c r="S21" s="624"/>
      <c r="T21" s="624"/>
      <c r="U21" s="624"/>
      <c r="V21" s="624"/>
      <c r="W21" s="624"/>
      <c r="X21" s="624"/>
      <c r="Y21" s="625"/>
      <c r="Z21" s="626">
        <v>11.7</v>
      </c>
      <c r="AA21" s="626"/>
      <c r="AB21" s="626"/>
      <c r="AC21" s="626"/>
      <c r="AD21" s="627">
        <v>5525086</v>
      </c>
      <c r="AE21" s="627"/>
      <c r="AF21" s="627"/>
      <c r="AG21" s="627"/>
      <c r="AH21" s="627"/>
      <c r="AI21" s="627"/>
      <c r="AJ21" s="627"/>
      <c r="AK21" s="627"/>
      <c r="AL21" s="628">
        <v>19.8</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v>542</v>
      </c>
      <c r="BH21" s="624"/>
      <c r="BI21" s="624"/>
      <c r="BJ21" s="624"/>
      <c r="BK21" s="624"/>
      <c r="BL21" s="624"/>
      <c r="BM21" s="624"/>
      <c r="BN21" s="625"/>
      <c r="BO21" s="626">
        <v>0</v>
      </c>
      <c r="BP21" s="626"/>
      <c r="BQ21" s="626"/>
      <c r="BR21" s="626"/>
      <c r="BS21" s="627" t="s">
        <v>129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283</v>
      </c>
      <c r="C22" s="621"/>
      <c r="D22" s="621"/>
      <c r="E22" s="621"/>
      <c r="F22" s="621"/>
      <c r="G22" s="621"/>
      <c r="H22" s="621"/>
      <c r="I22" s="621"/>
      <c r="J22" s="621"/>
      <c r="K22" s="621"/>
      <c r="L22" s="621"/>
      <c r="M22" s="621"/>
      <c r="N22" s="621"/>
      <c r="O22" s="621"/>
      <c r="P22" s="621"/>
      <c r="Q22" s="622"/>
      <c r="R22" s="623">
        <v>5525086</v>
      </c>
      <c r="S22" s="624"/>
      <c r="T22" s="624"/>
      <c r="U22" s="624"/>
      <c r="V22" s="624"/>
      <c r="W22" s="624"/>
      <c r="X22" s="624"/>
      <c r="Y22" s="625"/>
      <c r="Z22" s="626">
        <v>10.3</v>
      </c>
      <c r="AA22" s="626"/>
      <c r="AB22" s="626"/>
      <c r="AC22" s="626"/>
      <c r="AD22" s="627">
        <v>5525086</v>
      </c>
      <c r="AE22" s="627"/>
      <c r="AF22" s="627"/>
      <c r="AG22" s="627"/>
      <c r="AH22" s="627"/>
      <c r="AI22" s="627"/>
      <c r="AJ22" s="627"/>
      <c r="AK22" s="627"/>
      <c r="AL22" s="628">
        <v>19.8</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129</v>
      </c>
      <c r="BH22" s="624"/>
      <c r="BI22" s="624"/>
      <c r="BJ22" s="624"/>
      <c r="BK22" s="624"/>
      <c r="BL22" s="624"/>
      <c r="BM22" s="624"/>
      <c r="BN22" s="625"/>
      <c r="BO22" s="626" t="s">
        <v>129</v>
      </c>
      <c r="BP22" s="626"/>
      <c r="BQ22" s="626"/>
      <c r="BR22" s="626"/>
      <c r="BS22" s="627" t="s">
        <v>129</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286</v>
      </c>
      <c r="C23" s="621"/>
      <c r="D23" s="621"/>
      <c r="E23" s="621"/>
      <c r="F23" s="621"/>
      <c r="G23" s="621"/>
      <c r="H23" s="621"/>
      <c r="I23" s="621"/>
      <c r="J23" s="621"/>
      <c r="K23" s="621"/>
      <c r="L23" s="621"/>
      <c r="M23" s="621"/>
      <c r="N23" s="621"/>
      <c r="O23" s="621"/>
      <c r="P23" s="621"/>
      <c r="Q23" s="622"/>
      <c r="R23" s="623">
        <v>730311</v>
      </c>
      <c r="S23" s="624"/>
      <c r="T23" s="624"/>
      <c r="U23" s="624"/>
      <c r="V23" s="624"/>
      <c r="W23" s="624"/>
      <c r="X23" s="624"/>
      <c r="Y23" s="625"/>
      <c r="Z23" s="626">
        <v>1.4</v>
      </c>
      <c r="AA23" s="626"/>
      <c r="AB23" s="626"/>
      <c r="AC23" s="626"/>
      <c r="AD23" s="627" t="s">
        <v>129</v>
      </c>
      <c r="AE23" s="627"/>
      <c r="AF23" s="627"/>
      <c r="AG23" s="627"/>
      <c r="AH23" s="627"/>
      <c r="AI23" s="627"/>
      <c r="AJ23" s="627"/>
      <c r="AK23" s="627"/>
      <c r="AL23" s="628" t="s">
        <v>129</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v>1222521</v>
      </c>
      <c r="BH23" s="624"/>
      <c r="BI23" s="624"/>
      <c r="BJ23" s="624"/>
      <c r="BK23" s="624"/>
      <c r="BL23" s="624"/>
      <c r="BM23" s="624"/>
      <c r="BN23" s="625"/>
      <c r="BO23" s="626">
        <v>6.2</v>
      </c>
      <c r="BP23" s="626"/>
      <c r="BQ23" s="626"/>
      <c r="BR23" s="626"/>
      <c r="BS23" s="627" t="s">
        <v>238</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c r="B24" s="620" t="s">
        <v>293</v>
      </c>
      <c r="C24" s="621"/>
      <c r="D24" s="621"/>
      <c r="E24" s="621"/>
      <c r="F24" s="621"/>
      <c r="G24" s="621"/>
      <c r="H24" s="621"/>
      <c r="I24" s="621"/>
      <c r="J24" s="621"/>
      <c r="K24" s="621"/>
      <c r="L24" s="621"/>
      <c r="M24" s="621"/>
      <c r="N24" s="621"/>
      <c r="O24" s="621"/>
      <c r="P24" s="621"/>
      <c r="Q24" s="622"/>
      <c r="R24" s="623" t="s">
        <v>238</v>
      </c>
      <c r="S24" s="624"/>
      <c r="T24" s="624"/>
      <c r="U24" s="624"/>
      <c r="V24" s="624"/>
      <c r="W24" s="624"/>
      <c r="X24" s="624"/>
      <c r="Y24" s="625"/>
      <c r="Z24" s="626" t="s">
        <v>129</v>
      </c>
      <c r="AA24" s="626"/>
      <c r="AB24" s="626"/>
      <c r="AC24" s="626"/>
      <c r="AD24" s="627" t="s">
        <v>129</v>
      </c>
      <c r="AE24" s="627"/>
      <c r="AF24" s="627"/>
      <c r="AG24" s="627"/>
      <c r="AH24" s="627"/>
      <c r="AI24" s="627"/>
      <c r="AJ24" s="627"/>
      <c r="AK24" s="627"/>
      <c r="AL24" s="628" t="s">
        <v>129</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238</v>
      </c>
      <c r="BH24" s="624"/>
      <c r="BI24" s="624"/>
      <c r="BJ24" s="624"/>
      <c r="BK24" s="624"/>
      <c r="BL24" s="624"/>
      <c r="BM24" s="624"/>
      <c r="BN24" s="625"/>
      <c r="BO24" s="626" t="s">
        <v>129</v>
      </c>
      <c r="BP24" s="626"/>
      <c r="BQ24" s="626"/>
      <c r="BR24" s="626"/>
      <c r="BS24" s="627" t="s">
        <v>129</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26515921</v>
      </c>
      <c r="CS24" s="613"/>
      <c r="CT24" s="613"/>
      <c r="CU24" s="613"/>
      <c r="CV24" s="613"/>
      <c r="CW24" s="613"/>
      <c r="CX24" s="613"/>
      <c r="CY24" s="614"/>
      <c r="CZ24" s="617">
        <v>50.8</v>
      </c>
      <c r="DA24" s="618"/>
      <c r="DB24" s="618"/>
      <c r="DC24" s="634"/>
      <c r="DD24" s="658">
        <v>15773748</v>
      </c>
      <c r="DE24" s="613"/>
      <c r="DF24" s="613"/>
      <c r="DG24" s="613"/>
      <c r="DH24" s="613"/>
      <c r="DI24" s="613"/>
      <c r="DJ24" s="613"/>
      <c r="DK24" s="614"/>
      <c r="DL24" s="658">
        <v>14685336</v>
      </c>
      <c r="DM24" s="613"/>
      <c r="DN24" s="613"/>
      <c r="DO24" s="613"/>
      <c r="DP24" s="613"/>
      <c r="DQ24" s="613"/>
      <c r="DR24" s="613"/>
      <c r="DS24" s="613"/>
      <c r="DT24" s="613"/>
      <c r="DU24" s="613"/>
      <c r="DV24" s="614"/>
      <c r="DW24" s="617">
        <v>51.5</v>
      </c>
      <c r="DX24" s="618"/>
      <c r="DY24" s="618"/>
      <c r="DZ24" s="618"/>
      <c r="EA24" s="618"/>
      <c r="EB24" s="618"/>
      <c r="EC24" s="619"/>
    </row>
    <row r="25" spans="2:133" ht="11.25" customHeight="1">
      <c r="B25" s="620" t="s">
        <v>296</v>
      </c>
      <c r="C25" s="621"/>
      <c r="D25" s="621"/>
      <c r="E25" s="621"/>
      <c r="F25" s="621"/>
      <c r="G25" s="621"/>
      <c r="H25" s="621"/>
      <c r="I25" s="621"/>
      <c r="J25" s="621"/>
      <c r="K25" s="621"/>
      <c r="L25" s="621"/>
      <c r="M25" s="621"/>
      <c r="N25" s="621"/>
      <c r="O25" s="621"/>
      <c r="P25" s="621"/>
      <c r="Q25" s="622"/>
      <c r="R25" s="623">
        <v>29864282</v>
      </c>
      <c r="S25" s="624"/>
      <c r="T25" s="624"/>
      <c r="U25" s="624"/>
      <c r="V25" s="624"/>
      <c r="W25" s="624"/>
      <c r="X25" s="624"/>
      <c r="Y25" s="625"/>
      <c r="Z25" s="626">
        <v>55.9</v>
      </c>
      <c r="AA25" s="626"/>
      <c r="AB25" s="626"/>
      <c r="AC25" s="626"/>
      <c r="AD25" s="627">
        <v>27911450</v>
      </c>
      <c r="AE25" s="627"/>
      <c r="AF25" s="627"/>
      <c r="AG25" s="627"/>
      <c r="AH25" s="627"/>
      <c r="AI25" s="627"/>
      <c r="AJ25" s="627"/>
      <c r="AK25" s="627"/>
      <c r="AL25" s="628">
        <v>99.8</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238</v>
      </c>
      <c r="BH25" s="624"/>
      <c r="BI25" s="624"/>
      <c r="BJ25" s="624"/>
      <c r="BK25" s="624"/>
      <c r="BL25" s="624"/>
      <c r="BM25" s="624"/>
      <c r="BN25" s="625"/>
      <c r="BO25" s="626" t="s">
        <v>129</v>
      </c>
      <c r="BP25" s="626"/>
      <c r="BQ25" s="626"/>
      <c r="BR25" s="626"/>
      <c r="BS25" s="627" t="s">
        <v>129</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8486883</v>
      </c>
      <c r="CS25" s="655"/>
      <c r="CT25" s="655"/>
      <c r="CU25" s="655"/>
      <c r="CV25" s="655"/>
      <c r="CW25" s="655"/>
      <c r="CX25" s="655"/>
      <c r="CY25" s="656"/>
      <c r="CZ25" s="628">
        <v>16.3</v>
      </c>
      <c r="DA25" s="653"/>
      <c r="DB25" s="653"/>
      <c r="DC25" s="657"/>
      <c r="DD25" s="632">
        <v>7768563</v>
      </c>
      <c r="DE25" s="655"/>
      <c r="DF25" s="655"/>
      <c r="DG25" s="655"/>
      <c r="DH25" s="655"/>
      <c r="DI25" s="655"/>
      <c r="DJ25" s="655"/>
      <c r="DK25" s="656"/>
      <c r="DL25" s="632">
        <v>7342498</v>
      </c>
      <c r="DM25" s="655"/>
      <c r="DN25" s="655"/>
      <c r="DO25" s="655"/>
      <c r="DP25" s="655"/>
      <c r="DQ25" s="655"/>
      <c r="DR25" s="655"/>
      <c r="DS25" s="655"/>
      <c r="DT25" s="655"/>
      <c r="DU25" s="655"/>
      <c r="DV25" s="656"/>
      <c r="DW25" s="628">
        <v>25.7</v>
      </c>
      <c r="DX25" s="653"/>
      <c r="DY25" s="653"/>
      <c r="DZ25" s="653"/>
      <c r="EA25" s="653"/>
      <c r="EB25" s="653"/>
      <c r="EC25" s="654"/>
    </row>
    <row r="26" spans="2:133" ht="11.25" customHeight="1">
      <c r="B26" s="620" t="s">
        <v>299</v>
      </c>
      <c r="C26" s="621"/>
      <c r="D26" s="621"/>
      <c r="E26" s="621"/>
      <c r="F26" s="621"/>
      <c r="G26" s="621"/>
      <c r="H26" s="621"/>
      <c r="I26" s="621"/>
      <c r="J26" s="621"/>
      <c r="K26" s="621"/>
      <c r="L26" s="621"/>
      <c r="M26" s="621"/>
      <c r="N26" s="621"/>
      <c r="O26" s="621"/>
      <c r="P26" s="621"/>
      <c r="Q26" s="622"/>
      <c r="R26" s="623">
        <v>12067</v>
      </c>
      <c r="S26" s="624"/>
      <c r="T26" s="624"/>
      <c r="U26" s="624"/>
      <c r="V26" s="624"/>
      <c r="W26" s="624"/>
      <c r="X26" s="624"/>
      <c r="Y26" s="625"/>
      <c r="Z26" s="626">
        <v>0</v>
      </c>
      <c r="AA26" s="626"/>
      <c r="AB26" s="626"/>
      <c r="AC26" s="626"/>
      <c r="AD26" s="627">
        <v>12067</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238</v>
      </c>
      <c r="BH26" s="624"/>
      <c r="BI26" s="624"/>
      <c r="BJ26" s="624"/>
      <c r="BK26" s="624"/>
      <c r="BL26" s="624"/>
      <c r="BM26" s="624"/>
      <c r="BN26" s="625"/>
      <c r="BO26" s="626" t="s">
        <v>238</v>
      </c>
      <c r="BP26" s="626"/>
      <c r="BQ26" s="626"/>
      <c r="BR26" s="626"/>
      <c r="BS26" s="627" t="s">
        <v>137</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5064307</v>
      </c>
      <c r="CS26" s="624"/>
      <c r="CT26" s="624"/>
      <c r="CU26" s="624"/>
      <c r="CV26" s="624"/>
      <c r="CW26" s="624"/>
      <c r="CX26" s="624"/>
      <c r="CY26" s="625"/>
      <c r="CZ26" s="628">
        <v>9.6999999999999993</v>
      </c>
      <c r="DA26" s="653"/>
      <c r="DB26" s="653"/>
      <c r="DC26" s="657"/>
      <c r="DD26" s="632">
        <v>4592521</v>
      </c>
      <c r="DE26" s="624"/>
      <c r="DF26" s="624"/>
      <c r="DG26" s="624"/>
      <c r="DH26" s="624"/>
      <c r="DI26" s="624"/>
      <c r="DJ26" s="624"/>
      <c r="DK26" s="625"/>
      <c r="DL26" s="632" t="s">
        <v>129</v>
      </c>
      <c r="DM26" s="624"/>
      <c r="DN26" s="624"/>
      <c r="DO26" s="624"/>
      <c r="DP26" s="624"/>
      <c r="DQ26" s="624"/>
      <c r="DR26" s="624"/>
      <c r="DS26" s="624"/>
      <c r="DT26" s="624"/>
      <c r="DU26" s="624"/>
      <c r="DV26" s="625"/>
      <c r="DW26" s="628" t="s">
        <v>129</v>
      </c>
      <c r="DX26" s="653"/>
      <c r="DY26" s="653"/>
      <c r="DZ26" s="653"/>
      <c r="EA26" s="653"/>
      <c r="EB26" s="653"/>
      <c r="EC26" s="654"/>
    </row>
    <row r="27" spans="2:133" ht="11.25" customHeight="1">
      <c r="B27" s="620" t="s">
        <v>302</v>
      </c>
      <c r="C27" s="621"/>
      <c r="D27" s="621"/>
      <c r="E27" s="621"/>
      <c r="F27" s="621"/>
      <c r="G27" s="621"/>
      <c r="H27" s="621"/>
      <c r="I27" s="621"/>
      <c r="J27" s="621"/>
      <c r="K27" s="621"/>
      <c r="L27" s="621"/>
      <c r="M27" s="621"/>
      <c r="N27" s="621"/>
      <c r="O27" s="621"/>
      <c r="P27" s="621"/>
      <c r="Q27" s="622"/>
      <c r="R27" s="623">
        <v>233346</v>
      </c>
      <c r="S27" s="624"/>
      <c r="T27" s="624"/>
      <c r="U27" s="624"/>
      <c r="V27" s="624"/>
      <c r="W27" s="624"/>
      <c r="X27" s="624"/>
      <c r="Y27" s="625"/>
      <c r="Z27" s="626">
        <v>0.4</v>
      </c>
      <c r="AA27" s="626"/>
      <c r="AB27" s="626"/>
      <c r="AC27" s="626"/>
      <c r="AD27" s="627" t="s">
        <v>238</v>
      </c>
      <c r="AE27" s="627"/>
      <c r="AF27" s="627"/>
      <c r="AG27" s="627"/>
      <c r="AH27" s="627"/>
      <c r="AI27" s="627"/>
      <c r="AJ27" s="627"/>
      <c r="AK27" s="627"/>
      <c r="AL27" s="628" t="s">
        <v>238</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19711989</v>
      </c>
      <c r="BH27" s="624"/>
      <c r="BI27" s="624"/>
      <c r="BJ27" s="624"/>
      <c r="BK27" s="624"/>
      <c r="BL27" s="624"/>
      <c r="BM27" s="624"/>
      <c r="BN27" s="625"/>
      <c r="BO27" s="626">
        <v>100</v>
      </c>
      <c r="BP27" s="626"/>
      <c r="BQ27" s="626"/>
      <c r="BR27" s="626"/>
      <c r="BS27" s="627">
        <v>463428</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13340587</v>
      </c>
      <c r="CS27" s="655"/>
      <c r="CT27" s="655"/>
      <c r="CU27" s="655"/>
      <c r="CV27" s="655"/>
      <c r="CW27" s="655"/>
      <c r="CX27" s="655"/>
      <c r="CY27" s="656"/>
      <c r="CZ27" s="628">
        <v>25.6</v>
      </c>
      <c r="DA27" s="653"/>
      <c r="DB27" s="653"/>
      <c r="DC27" s="657"/>
      <c r="DD27" s="632">
        <v>3521976</v>
      </c>
      <c r="DE27" s="655"/>
      <c r="DF27" s="655"/>
      <c r="DG27" s="655"/>
      <c r="DH27" s="655"/>
      <c r="DI27" s="655"/>
      <c r="DJ27" s="655"/>
      <c r="DK27" s="656"/>
      <c r="DL27" s="632">
        <v>2859629</v>
      </c>
      <c r="DM27" s="655"/>
      <c r="DN27" s="655"/>
      <c r="DO27" s="655"/>
      <c r="DP27" s="655"/>
      <c r="DQ27" s="655"/>
      <c r="DR27" s="655"/>
      <c r="DS27" s="655"/>
      <c r="DT27" s="655"/>
      <c r="DU27" s="655"/>
      <c r="DV27" s="656"/>
      <c r="DW27" s="628">
        <v>10</v>
      </c>
      <c r="DX27" s="653"/>
      <c r="DY27" s="653"/>
      <c r="DZ27" s="653"/>
      <c r="EA27" s="653"/>
      <c r="EB27" s="653"/>
      <c r="EC27" s="654"/>
    </row>
    <row r="28" spans="2:133" ht="11.25" customHeight="1">
      <c r="B28" s="620" t="s">
        <v>305</v>
      </c>
      <c r="C28" s="621"/>
      <c r="D28" s="621"/>
      <c r="E28" s="621"/>
      <c r="F28" s="621"/>
      <c r="G28" s="621"/>
      <c r="H28" s="621"/>
      <c r="I28" s="621"/>
      <c r="J28" s="621"/>
      <c r="K28" s="621"/>
      <c r="L28" s="621"/>
      <c r="M28" s="621"/>
      <c r="N28" s="621"/>
      <c r="O28" s="621"/>
      <c r="P28" s="621"/>
      <c r="Q28" s="622"/>
      <c r="R28" s="623">
        <v>473478</v>
      </c>
      <c r="S28" s="624"/>
      <c r="T28" s="624"/>
      <c r="U28" s="624"/>
      <c r="V28" s="624"/>
      <c r="W28" s="624"/>
      <c r="X28" s="624"/>
      <c r="Y28" s="625"/>
      <c r="Z28" s="626">
        <v>0.9</v>
      </c>
      <c r="AA28" s="626"/>
      <c r="AB28" s="626"/>
      <c r="AC28" s="626"/>
      <c r="AD28" s="627">
        <v>257</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4688451</v>
      </c>
      <c r="CS28" s="624"/>
      <c r="CT28" s="624"/>
      <c r="CU28" s="624"/>
      <c r="CV28" s="624"/>
      <c r="CW28" s="624"/>
      <c r="CX28" s="624"/>
      <c r="CY28" s="625"/>
      <c r="CZ28" s="628">
        <v>9</v>
      </c>
      <c r="DA28" s="653"/>
      <c r="DB28" s="653"/>
      <c r="DC28" s="657"/>
      <c r="DD28" s="632">
        <v>4483209</v>
      </c>
      <c r="DE28" s="624"/>
      <c r="DF28" s="624"/>
      <c r="DG28" s="624"/>
      <c r="DH28" s="624"/>
      <c r="DI28" s="624"/>
      <c r="DJ28" s="624"/>
      <c r="DK28" s="625"/>
      <c r="DL28" s="632">
        <v>4483209</v>
      </c>
      <c r="DM28" s="624"/>
      <c r="DN28" s="624"/>
      <c r="DO28" s="624"/>
      <c r="DP28" s="624"/>
      <c r="DQ28" s="624"/>
      <c r="DR28" s="624"/>
      <c r="DS28" s="624"/>
      <c r="DT28" s="624"/>
      <c r="DU28" s="624"/>
      <c r="DV28" s="625"/>
      <c r="DW28" s="628">
        <v>15.7</v>
      </c>
      <c r="DX28" s="653"/>
      <c r="DY28" s="653"/>
      <c r="DZ28" s="653"/>
      <c r="EA28" s="653"/>
      <c r="EB28" s="653"/>
      <c r="EC28" s="654"/>
    </row>
    <row r="29" spans="2:133" ht="11.25" customHeight="1">
      <c r="B29" s="620" t="s">
        <v>307</v>
      </c>
      <c r="C29" s="621"/>
      <c r="D29" s="621"/>
      <c r="E29" s="621"/>
      <c r="F29" s="621"/>
      <c r="G29" s="621"/>
      <c r="H29" s="621"/>
      <c r="I29" s="621"/>
      <c r="J29" s="621"/>
      <c r="K29" s="621"/>
      <c r="L29" s="621"/>
      <c r="M29" s="621"/>
      <c r="N29" s="621"/>
      <c r="O29" s="621"/>
      <c r="P29" s="621"/>
      <c r="Q29" s="622"/>
      <c r="R29" s="623">
        <v>250682</v>
      </c>
      <c r="S29" s="624"/>
      <c r="T29" s="624"/>
      <c r="U29" s="624"/>
      <c r="V29" s="624"/>
      <c r="W29" s="624"/>
      <c r="X29" s="624"/>
      <c r="Y29" s="625"/>
      <c r="Z29" s="626">
        <v>0.5</v>
      </c>
      <c r="AA29" s="626"/>
      <c r="AB29" s="626"/>
      <c r="AC29" s="626"/>
      <c r="AD29" s="627">
        <v>18616</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308</v>
      </c>
      <c r="CE29" s="660"/>
      <c r="CF29" s="620" t="s">
        <v>69</v>
      </c>
      <c r="CG29" s="621"/>
      <c r="CH29" s="621"/>
      <c r="CI29" s="621"/>
      <c r="CJ29" s="621"/>
      <c r="CK29" s="621"/>
      <c r="CL29" s="621"/>
      <c r="CM29" s="621"/>
      <c r="CN29" s="621"/>
      <c r="CO29" s="621"/>
      <c r="CP29" s="621"/>
      <c r="CQ29" s="622"/>
      <c r="CR29" s="623">
        <v>4688451</v>
      </c>
      <c r="CS29" s="655"/>
      <c r="CT29" s="655"/>
      <c r="CU29" s="655"/>
      <c r="CV29" s="655"/>
      <c r="CW29" s="655"/>
      <c r="CX29" s="655"/>
      <c r="CY29" s="656"/>
      <c r="CZ29" s="628">
        <v>9</v>
      </c>
      <c r="DA29" s="653"/>
      <c r="DB29" s="653"/>
      <c r="DC29" s="657"/>
      <c r="DD29" s="632">
        <v>4483209</v>
      </c>
      <c r="DE29" s="655"/>
      <c r="DF29" s="655"/>
      <c r="DG29" s="655"/>
      <c r="DH29" s="655"/>
      <c r="DI29" s="655"/>
      <c r="DJ29" s="655"/>
      <c r="DK29" s="656"/>
      <c r="DL29" s="632">
        <v>4483209</v>
      </c>
      <c r="DM29" s="655"/>
      <c r="DN29" s="655"/>
      <c r="DO29" s="655"/>
      <c r="DP29" s="655"/>
      <c r="DQ29" s="655"/>
      <c r="DR29" s="655"/>
      <c r="DS29" s="655"/>
      <c r="DT29" s="655"/>
      <c r="DU29" s="655"/>
      <c r="DV29" s="656"/>
      <c r="DW29" s="628">
        <v>15.7</v>
      </c>
      <c r="DX29" s="653"/>
      <c r="DY29" s="653"/>
      <c r="DZ29" s="653"/>
      <c r="EA29" s="653"/>
      <c r="EB29" s="653"/>
      <c r="EC29" s="654"/>
    </row>
    <row r="30" spans="2:133" ht="11.25" customHeight="1">
      <c r="B30" s="620" t="s">
        <v>309</v>
      </c>
      <c r="C30" s="621"/>
      <c r="D30" s="621"/>
      <c r="E30" s="621"/>
      <c r="F30" s="621"/>
      <c r="G30" s="621"/>
      <c r="H30" s="621"/>
      <c r="I30" s="621"/>
      <c r="J30" s="621"/>
      <c r="K30" s="621"/>
      <c r="L30" s="621"/>
      <c r="M30" s="621"/>
      <c r="N30" s="621"/>
      <c r="O30" s="621"/>
      <c r="P30" s="621"/>
      <c r="Q30" s="622"/>
      <c r="R30" s="623">
        <v>10982820</v>
      </c>
      <c r="S30" s="624"/>
      <c r="T30" s="624"/>
      <c r="U30" s="624"/>
      <c r="V30" s="624"/>
      <c r="W30" s="624"/>
      <c r="X30" s="624"/>
      <c r="Y30" s="625"/>
      <c r="Z30" s="626">
        <v>20.6</v>
      </c>
      <c r="AA30" s="626"/>
      <c r="AB30" s="626"/>
      <c r="AC30" s="626"/>
      <c r="AD30" s="627" t="s">
        <v>238</v>
      </c>
      <c r="AE30" s="627"/>
      <c r="AF30" s="627"/>
      <c r="AG30" s="627"/>
      <c r="AH30" s="627"/>
      <c r="AI30" s="627"/>
      <c r="AJ30" s="627"/>
      <c r="AK30" s="627"/>
      <c r="AL30" s="628" t="s">
        <v>238</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310</v>
      </c>
      <c r="BH30" s="665"/>
      <c r="BI30" s="665"/>
      <c r="BJ30" s="665"/>
      <c r="BK30" s="665"/>
      <c r="BL30" s="665"/>
      <c r="BM30" s="665"/>
      <c r="BN30" s="665"/>
      <c r="BO30" s="665"/>
      <c r="BP30" s="665"/>
      <c r="BQ30" s="666"/>
      <c r="BR30" s="605" t="s">
        <v>311</v>
      </c>
      <c r="BS30" s="665"/>
      <c r="BT30" s="665"/>
      <c r="BU30" s="665"/>
      <c r="BV30" s="665"/>
      <c r="BW30" s="665"/>
      <c r="BX30" s="665"/>
      <c r="BY30" s="665"/>
      <c r="BZ30" s="665"/>
      <c r="CA30" s="665"/>
      <c r="CB30" s="666"/>
      <c r="CD30" s="661"/>
      <c r="CE30" s="662"/>
      <c r="CF30" s="620" t="s">
        <v>312</v>
      </c>
      <c r="CG30" s="621"/>
      <c r="CH30" s="621"/>
      <c r="CI30" s="621"/>
      <c r="CJ30" s="621"/>
      <c r="CK30" s="621"/>
      <c r="CL30" s="621"/>
      <c r="CM30" s="621"/>
      <c r="CN30" s="621"/>
      <c r="CO30" s="621"/>
      <c r="CP30" s="621"/>
      <c r="CQ30" s="622"/>
      <c r="CR30" s="623">
        <v>4486356</v>
      </c>
      <c r="CS30" s="624"/>
      <c r="CT30" s="624"/>
      <c r="CU30" s="624"/>
      <c r="CV30" s="624"/>
      <c r="CW30" s="624"/>
      <c r="CX30" s="624"/>
      <c r="CY30" s="625"/>
      <c r="CZ30" s="628">
        <v>8.6</v>
      </c>
      <c r="DA30" s="653"/>
      <c r="DB30" s="653"/>
      <c r="DC30" s="657"/>
      <c r="DD30" s="632">
        <v>4294198</v>
      </c>
      <c r="DE30" s="624"/>
      <c r="DF30" s="624"/>
      <c r="DG30" s="624"/>
      <c r="DH30" s="624"/>
      <c r="DI30" s="624"/>
      <c r="DJ30" s="624"/>
      <c r="DK30" s="625"/>
      <c r="DL30" s="632">
        <v>4294198</v>
      </c>
      <c r="DM30" s="624"/>
      <c r="DN30" s="624"/>
      <c r="DO30" s="624"/>
      <c r="DP30" s="624"/>
      <c r="DQ30" s="624"/>
      <c r="DR30" s="624"/>
      <c r="DS30" s="624"/>
      <c r="DT30" s="624"/>
      <c r="DU30" s="624"/>
      <c r="DV30" s="625"/>
      <c r="DW30" s="628">
        <v>15.1</v>
      </c>
      <c r="DX30" s="653"/>
      <c r="DY30" s="653"/>
      <c r="DZ30" s="653"/>
      <c r="EA30" s="653"/>
      <c r="EB30" s="653"/>
      <c r="EC30" s="654"/>
    </row>
    <row r="31" spans="2:133" ht="11.25" customHeight="1">
      <c r="B31" s="636" t="s">
        <v>313</v>
      </c>
      <c r="C31" s="637"/>
      <c r="D31" s="637"/>
      <c r="E31" s="637"/>
      <c r="F31" s="637"/>
      <c r="G31" s="637"/>
      <c r="H31" s="637"/>
      <c r="I31" s="637"/>
      <c r="J31" s="637"/>
      <c r="K31" s="637"/>
      <c r="L31" s="637"/>
      <c r="M31" s="637"/>
      <c r="N31" s="637"/>
      <c r="O31" s="637"/>
      <c r="P31" s="637"/>
      <c r="Q31" s="638"/>
      <c r="R31" s="623" t="s">
        <v>238</v>
      </c>
      <c r="S31" s="624"/>
      <c r="T31" s="624"/>
      <c r="U31" s="624"/>
      <c r="V31" s="624"/>
      <c r="W31" s="624"/>
      <c r="X31" s="624"/>
      <c r="Y31" s="625"/>
      <c r="Z31" s="626" t="s">
        <v>238</v>
      </c>
      <c r="AA31" s="626"/>
      <c r="AB31" s="626"/>
      <c r="AC31" s="626"/>
      <c r="AD31" s="627" t="s">
        <v>129</v>
      </c>
      <c r="AE31" s="627"/>
      <c r="AF31" s="627"/>
      <c r="AG31" s="627"/>
      <c r="AH31" s="627"/>
      <c r="AI31" s="627"/>
      <c r="AJ31" s="627"/>
      <c r="AK31" s="627"/>
      <c r="AL31" s="628" t="s">
        <v>129</v>
      </c>
      <c r="AM31" s="629"/>
      <c r="AN31" s="629"/>
      <c r="AO31" s="630"/>
      <c r="AP31" s="669" t="s">
        <v>314</v>
      </c>
      <c r="AQ31" s="670"/>
      <c r="AR31" s="670"/>
      <c r="AS31" s="670"/>
      <c r="AT31" s="675" t="s">
        <v>315</v>
      </c>
      <c r="AU31" s="218"/>
      <c r="AV31" s="218"/>
      <c r="AW31" s="218"/>
      <c r="AX31" s="609" t="s">
        <v>188</v>
      </c>
      <c r="AY31" s="610"/>
      <c r="AZ31" s="610"/>
      <c r="BA31" s="610"/>
      <c r="BB31" s="610"/>
      <c r="BC31" s="610"/>
      <c r="BD31" s="610"/>
      <c r="BE31" s="610"/>
      <c r="BF31" s="611"/>
      <c r="BG31" s="679">
        <v>99.6</v>
      </c>
      <c r="BH31" s="667"/>
      <c r="BI31" s="667"/>
      <c r="BJ31" s="667"/>
      <c r="BK31" s="667"/>
      <c r="BL31" s="667"/>
      <c r="BM31" s="618">
        <v>99</v>
      </c>
      <c r="BN31" s="667"/>
      <c r="BO31" s="667"/>
      <c r="BP31" s="667"/>
      <c r="BQ31" s="668"/>
      <c r="BR31" s="679">
        <v>99.6</v>
      </c>
      <c r="BS31" s="667"/>
      <c r="BT31" s="667"/>
      <c r="BU31" s="667"/>
      <c r="BV31" s="667"/>
      <c r="BW31" s="667"/>
      <c r="BX31" s="618">
        <v>98.8</v>
      </c>
      <c r="BY31" s="667"/>
      <c r="BZ31" s="667"/>
      <c r="CA31" s="667"/>
      <c r="CB31" s="668"/>
      <c r="CD31" s="661"/>
      <c r="CE31" s="662"/>
      <c r="CF31" s="620" t="s">
        <v>316</v>
      </c>
      <c r="CG31" s="621"/>
      <c r="CH31" s="621"/>
      <c r="CI31" s="621"/>
      <c r="CJ31" s="621"/>
      <c r="CK31" s="621"/>
      <c r="CL31" s="621"/>
      <c r="CM31" s="621"/>
      <c r="CN31" s="621"/>
      <c r="CO31" s="621"/>
      <c r="CP31" s="621"/>
      <c r="CQ31" s="622"/>
      <c r="CR31" s="623">
        <v>202095</v>
      </c>
      <c r="CS31" s="655"/>
      <c r="CT31" s="655"/>
      <c r="CU31" s="655"/>
      <c r="CV31" s="655"/>
      <c r="CW31" s="655"/>
      <c r="CX31" s="655"/>
      <c r="CY31" s="656"/>
      <c r="CZ31" s="628">
        <v>0.4</v>
      </c>
      <c r="DA31" s="653"/>
      <c r="DB31" s="653"/>
      <c r="DC31" s="657"/>
      <c r="DD31" s="632">
        <v>189011</v>
      </c>
      <c r="DE31" s="655"/>
      <c r="DF31" s="655"/>
      <c r="DG31" s="655"/>
      <c r="DH31" s="655"/>
      <c r="DI31" s="655"/>
      <c r="DJ31" s="655"/>
      <c r="DK31" s="656"/>
      <c r="DL31" s="632">
        <v>189011</v>
      </c>
      <c r="DM31" s="655"/>
      <c r="DN31" s="655"/>
      <c r="DO31" s="655"/>
      <c r="DP31" s="655"/>
      <c r="DQ31" s="655"/>
      <c r="DR31" s="655"/>
      <c r="DS31" s="655"/>
      <c r="DT31" s="655"/>
      <c r="DU31" s="655"/>
      <c r="DV31" s="656"/>
      <c r="DW31" s="628">
        <v>0.7</v>
      </c>
      <c r="DX31" s="653"/>
      <c r="DY31" s="653"/>
      <c r="DZ31" s="653"/>
      <c r="EA31" s="653"/>
      <c r="EB31" s="653"/>
      <c r="EC31" s="654"/>
    </row>
    <row r="32" spans="2:133" ht="11.25" customHeight="1">
      <c r="B32" s="620" t="s">
        <v>317</v>
      </c>
      <c r="C32" s="621"/>
      <c r="D32" s="621"/>
      <c r="E32" s="621"/>
      <c r="F32" s="621"/>
      <c r="G32" s="621"/>
      <c r="H32" s="621"/>
      <c r="I32" s="621"/>
      <c r="J32" s="621"/>
      <c r="K32" s="621"/>
      <c r="L32" s="621"/>
      <c r="M32" s="621"/>
      <c r="N32" s="621"/>
      <c r="O32" s="621"/>
      <c r="P32" s="621"/>
      <c r="Q32" s="622"/>
      <c r="R32" s="623">
        <v>3778275</v>
      </c>
      <c r="S32" s="624"/>
      <c r="T32" s="624"/>
      <c r="U32" s="624"/>
      <c r="V32" s="624"/>
      <c r="W32" s="624"/>
      <c r="X32" s="624"/>
      <c r="Y32" s="625"/>
      <c r="Z32" s="626">
        <v>7.1</v>
      </c>
      <c r="AA32" s="626"/>
      <c r="AB32" s="626"/>
      <c r="AC32" s="626"/>
      <c r="AD32" s="627" t="s">
        <v>238</v>
      </c>
      <c r="AE32" s="627"/>
      <c r="AF32" s="627"/>
      <c r="AG32" s="627"/>
      <c r="AH32" s="627"/>
      <c r="AI32" s="627"/>
      <c r="AJ32" s="627"/>
      <c r="AK32" s="627"/>
      <c r="AL32" s="628" t="s">
        <v>137</v>
      </c>
      <c r="AM32" s="629"/>
      <c r="AN32" s="629"/>
      <c r="AO32" s="630"/>
      <c r="AP32" s="671"/>
      <c r="AQ32" s="672"/>
      <c r="AR32" s="672"/>
      <c r="AS32" s="672"/>
      <c r="AT32" s="676"/>
      <c r="AU32" s="214" t="s">
        <v>318</v>
      </c>
      <c r="AX32" s="620" t="s">
        <v>319</v>
      </c>
      <c r="AY32" s="621"/>
      <c r="AZ32" s="621"/>
      <c r="BA32" s="621"/>
      <c r="BB32" s="621"/>
      <c r="BC32" s="621"/>
      <c r="BD32" s="621"/>
      <c r="BE32" s="621"/>
      <c r="BF32" s="622"/>
      <c r="BG32" s="680">
        <v>99.7</v>
      </c>
      <c r="BH32" s="655"/>
      <c r="BI32" s="655"/>
      <c r="BJ32" s="655"/>
      <c r="BK32" s="655"/>
      <c r="BL32" s="655"/>
      <c r="BM32" s="629">
        <v>99.3</v>
      </c>
      <c r="BN32" s="655"/>
      <c r="BO32" s="655"/>
      <c r="BP32" s="655"/>
      <c r="BQ32" s="678"/>
      <c r="BR32" s="680">
        <v>99.7</v>
      </c>
      <c r="BS32" s="655"/>
      <c r="BT32" s="655"/>
      <c r="BU32" s="655"/>
      <c r="BV32" s="655"/>
      <c r="BW32" s="655"/>
      <c r="BX32" s="629">
        <v>99.2</v>
      </c>
      <c r="BY32" s="655"/>
      <c r="BZ32" s="655"/>
      <c r="CA32" s="655"/>
      <c r="CB32" s="678"/>
      <c r="CD32" s="663"/>
      <c r="CE32" s="664"/>
      <c r="CF32" s="620" t="s">
        <v>320</v>
      </c>
      <c r="CG32" s="621"/>
      <c r="CH32" s="621"/>
      <c r="CI32" s="621"/>
      <c r="CJ32" s="621"/>
      <c r="CK32" s="621"/>
      <c r="CL32" s="621"/>
      <c r="CM32" s="621"/>
      <c r="CN32" s="621"/>
      <c r="CO32" s="621"/>
      <c r="CP32" s="621"/>
      <c r="CQ32" s="622"/>
      <c r="CR32" s="623" t="s">
        <v>238</v>
      </c>
      <c r="CS32" s="624"/>
      <c r="CT32" s="624"/>
      <c r="CU32" s="624"/>
      <c r="CV32" s="624"/>
      <c r="CW32" s="624"/>
      <c r="CX32" s="624"/>
      <c r="CY32" s="625"/>
      <c r="CZ32" s="628" t="s">
        <v>238</v>
      </c>
      <c r="DA32" s="653"/>
      <c r="DB32" s="653"/>
      <c r="DC32" s="657"/>
      <c r="DD32" s="632" t="s">
        <v>238</v>
      </c>
      <c r="DE32" s="624"/>
      <c r="DF32" s="624"/>
      <c r="DG32" s="624"/>
      <c r="DH32" s="624"/>
      <c r="DI32" s="624"/>
      <c r="DJ32" s="624"/>
      <c r="DK32" s="625"/>
      <c r="DL32" s="632" t="s">
        <v>238</v>
      </c>
      <c r="DM32" s="624"/>
      <c r="DN32" s="624"/>
      <c r="DO32" s="624"/>
      <c r="DP32" s="624"/>
      <c r="DQ32" s="624"/>
      <c r="DR32" s="624"/>
      <c r="DS32" s="624"/>
      <c r="DT32" s="624"/>
      <c r="DU32" s="624"/>
      <c r="DV32" s="625"/>
      <c r="DW32" s="628" t="s">
        <v>238</v>
      </c>
      <c r="DX32" s="653"/>
      <c r="DY32" s="653"/>
      <c r="DZ32" s="653"/>
      <c r="EA32" s="653"/>
      <c r="EB32" s="653"/>
      <c r="EC32" s="654"/>
    </row>
    <row r="33" spans="2:133" ht="11.25" customHeight="1">
      <c r="B33" s="620" t="s">
        <v>321</v>
      </c>
      <c r="C33" s="621"/>
      <c r="D33" s="621"/>
      <c r="E33" s="621"/>
      <c r="F33" s="621"/>
      <c r="G33" s="621"/>
      <c r="H33" s="621"/>
      <c r="I33" s="621"/>
      <c r="J33" s="621"/>
      <c r="K33" s="621"/>
      <c r="L33" s="621"/>
      <c r="M33" s="621"/>
      <c r="N33" s="621"/>
      <c r="O33" s="621"/>
      <c r="P33" s="621"/>
      <c r="Q33" s="622"/>
      <c r="R33" s="623">
        <v>121111</v>
      </c>
      <c r="S33" s="624"/>
      <c r="T33" s="624"/>
      <c r="U33" s="624"/>
      <c r="V33" s="624"/>
      <c r="W33" s="624"/>
      <c r="X33" s="624"/>
      <c r="Y33" s="625"/>
      <c r="Z33" s="626">
        <v>0.2</v>
      </c>
      <c r="AA33" s="626"/>
      <c r="AB33" s="626"/>
      <c r="AC33" s="626"/>
      <c r="AD33" s="627">
        <v>4012</v>
      </c>
      <c r="AE33" s="627"/>
      <c r="AF33" s="627"/>
      <c r="AG33" s="627"/>
      <c r="AH33" s="627"/>
      <c r="AI33" s="627"/>
      <c r="AJ33" s="627"/>
      <c r="AK33" s="627"/>
      <c r="AL33" s="628">
        <v>0</v>
      </c>
      <c r="AM33" s="629"/>
      <c r="AN33" s="629"/>
      <c r="AO33" s="630"/>
      <c r="AP33" s="673"/>
      <c r="AQ33" s="674"/>
      <c r="AR33" s="674"/>
      <c r="AS33" s="674"/>
      <c r="AT33" s="677"/>
      <c r="AU33" s="219"/>
      <c r="AV33" s="219"/>
      <c r="AW33" s="219"/>
      <c r="AX33" s="644" t="s">
        <v>322</v>
      </c>
      <c r="AY33" s="645"/>
      <c r="AZ33" s="645"/>
      <c r="BA33" s="645"/>
      <c r="BB33" s="645"/>
      <c r="BC33" s="645"/>
      <c r="BD33" s="645"/>
      <c r="BE33" s="645"/>
      <c r="BF33" s="646"/>
      <c r="BG33" s="681">
        <v>99.6</v>
      </c>
      <c r="BH33" s="682"/>
      <c r="BI33" s="682"/>
      <c r="BJ33" s="682"/>
      <c r="BK33" s="682"/>
      <c r="BL33" s="682"/>
      <c r="BM33" s="683">
        <v>98.7</v>
      </c>
      <c r="BN33" s="682"/>
      <c r="BO33" s="682"/>
      <c r="BP33" s="682"/>
      <c r="BQ33" s="684"/>
      <c r="BR33" s="681">
        <v>99.6</v>
      </c>
      <c r="BS33" s="682"/>
      <c r="BT33" s="682"/>
      <c r="BU33" s="682"/>
      <c r="BV33" s="682"/>
      <c r="BW33" s="682"/>
      <c r="BX33" s="683">
        <v>98.5</v>
      </c>
      <c r="BY33" s="682"/>
      <c r="BZ33" s="682"/>
      <c r="CA33" s="682"/>
      <c r="CB33" s="684"/>
      <c r="CD33" s="620" t="s">
        <v>323</v>
      </c>
      <c r="CE33" s="621"/>
      <c r="CF33" s="621"/>
      <c r="CG33" s="621"/>
      <c r="CH33" s="621"/>
      <c r="CI33" s="621"/>
      <c r="CJ33" s="621"/>
      <c r="CK33" s="621"/>
      <c r="CL33" s="621"/>
      <c r="CM33" s="621"/>
      <c r="CN33" s="621"/>
      <c r="CO33" s="621"/>
      <c r="CP33" s="621"/>
      <c r="CQ33" s="622"/>
      <c r="CR33" s="623">
        <v>19988829</v>
      </c>
      <c r="CS33" s="655"/>
      <c r="CT33" s="655"/>
      <c r="CU33" s="655"/>
      <c r="CV33" s="655"/>
      <c r="CW33" s="655"/>
      <c r="CX33" s="655"/>
      <c r="CY33" s="656"/>
      <c r="CZ33" s="628">
        <v>38.299999999999997</v>
      </c>
      <c r="DA33" s="653"/>
      <c r="DB33" s="653"/>
      <c r="DC33" s="657"/>
      <c r="DD33" s="632">
        <v>15623468</v>
      </c>
      <c r="DE33" s="655"/>
      <c r="DF33" s="655"/>
      <c r="DG33" s="655"/>
      <c r="DH33" s="655"/>
      <c r="DI33" s="655"/>
      <c r="DJ33" s="655"/>
      <c r="DK33" s="656"/>
      <c r="DL33" s="632">
        <v>8315488</v>
      </c>
      <c r="DM33" s="655"/>
      <c r="DN33" s="655"/>
      <c r="DO33" s="655"/>
      <c r="DP33" s="655"/>
      <c r="DQ33" s="655"/>
      <c r="DR33" s="655"/>
      <c r="DS33" s="655"/>
      <c r="DT33" s="655"/>
      <c r="DU33" s="655"/>
      <c r="DV33" s="656"/>
      <c r="DW33" s="628">
        <v>29.2</v>
      </c>
      <c r="DX33" s="653"/>
      <c r="DY33" s="653"/>
      <c r="DZ33" s="653"/>
      <c r="EA33" s="653"/>
      <c r="EB33" s="653"/>
      <c r="EC33" s="654"/>
    </row>
    <row r="34" spans="2:133" ht="11.25" customHeight="1">
      <c r="B34" s="620" t="s">
        <v>324</v>
      </c>
      <c r="C34" s="621"/>
      <c r="D34" s="621"/>
      <c r="E34" s="621"/>
      <c r="F34" s="621"/>
      <c r="G34" s="621"/>
      <c r="H34" s="621"/>
      <c r="I34" s="621"/>
      <c r="J34" s="621"/>
      <c r="K34" s="621"/>
      <c r="L34" s="621"/>
      <c r="M34" s="621"/>
      <c r="N34" s="621"/>
      <c r="O34" s="621"/>
      <c r="P34" s="621"/>
      <c r="Q34" s="622"/>
      <c r="R34" s="623">
        <v>561641</v>
      </c>
      <c r="S34" s="624"/>
      <c r="T34" s="624"/>
      <c r="U34" s="624"/>
      <c r="V34" s="624"/>
      <c r="W34" s="624"/>
      <c r="X34" s="624"/>
      <c r="Y34" s="625"/>
      <c r="Z34" s="626">
        <v>1.1000000000000001</v>
      </c>
      <c r="AA34" s="626"/>
      <c r="AB34" s="626"/>
      <c r="AC34" s="626"/>
      <c r="AD34" s="627" t="s">
        <v>238</v>
      </c>
      <c r="AE34" s="627"/>
      <c r="AF34" s="627"/>
      <c r="AG34" s="627"/>
      <c r="AH34" s="627"/>
      <c r="AI34" s="627"/>
      <c r="AJ34" s="627"/>
      <c r="AK34" s="627"/>
      <c r="AL34" s="628" t="s">
        <v>129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325</v>
      </c>
      <c r="CE34" s="621"/>
      <c r="CF34" s="621"/>
      <c r="CG34" s="621"/>
      <c r="CH34" s="621"/>
      <c r="CI34" s="621"/>
      <c r="CJ34" s="621"/>
      <c r="CK34" s="621"/>
      <c r="CL34" s="621"/>
      <c r="CM34" s="621"/>
      <c r="CN34" s="621"/>
      <c r="CO34" s="621"/>
      <c r="CP34" s="621"/>
      <c r="CQ34" s="622"/>
      <c r="CR34" s="623">
        <v>8122873</v>
      </c>
      <c r="CS34" s="624"/>
      <c r="CT34" s="624"/>
      <c r="CU34" s="624"/>
      <c r="CV34" s="624"/>
      <c r="CW34" s="624"/>
      <c r="CX34" s="624"/>
      <c r="CY34" s="625"/>
      <c r="CZ34" s="628">
        <v>15.6</v>
      </c>
      <c r="DA34" s="653"/>
      <c r="DB34" s="653"/>
      <c r="DC34" s="657"/>
      <c r="DD34" s="632">
        <v>6296589</v>
      </c>
      <c r="DE34" s="624"/>
      <c r="DF34" s="624"/>
      <c r="DG34" s="624"/>
      <c r="DH34" s="624"/>
      <c r="DI34" s="624"/>
      <c r="DJ34" s="624"/>
      <c r="DK34" s="625"/>
      <c r="DL34" s="632">
        <v>3755652</v>
      </c>
      <c r="DM34" s="624"/>
      <c r="DN34" s="624"/>
      <c r="DO34" s="624"/>
      <c r="DP34" s="624"/>
      <c r="DQ34" s="624"/>
      <c r="DR34" s="624"/>
      <c r="DS34" s="624"/>
      <c r="DT34" s="624"/>
      <c r="DU34" s="624"/>
      <c r="DV34" s="625"/>
      <c r="DW34" s="628">
        <v>13.2</v>
      </c>
      <c r="DX34" s="653"/>
      <c r="DY34" s="653"/>
      <c r="DZ34" s="653"/>
      <c r="EA34" s="653"/>
      <c r="EB34" s="653"/>
      <c r="EC34" s="654"/>
    </row>
    <row r="35" spans="2:133" ht="11.25" customHeight="1">
      <c r="B35" s="620" t="s">
        <v>326</v>
      </c>
      <c r="C35" s="621"/>
      <c r="D35" s="621"/>
      <c r="E35" s="621"/>
      <c r="F35" s="621"/>
      <c r="G35" s="621"/>
      <c r="H35" s="621"/>
      <c r="I35" s="621"/>
      <c r="J35" s="621"/>
      <c r="K35" s="621"/>
      <c r="L35" s="621"/>
      <c r="M35" s="621"/>
      <c r="N35" s="621"/>
      <c r="O35" s="621"/>
      <c r="P35" s="621"/>
      <c r="Q35" s="622"/>
      <c r="R35" s="623">
        <v>1475872</v>
      </c>
      <c r="S35" s="624"/>
      <c r="T35" s="624"/>
      <c r="U35" s="624"/>
      <c r="V35" s="624"/>
      <c r="W35" s="624"/>
      <c r="X35" s="624"/>
      <c r="Y35" s="625"/>
      <c r="Z35" s="626">
        <v>2.8</v>
      </c>
      <c r="AA35" s="626"/>
      <c r="AB35" s="626"/>
      <c r="AC35" s="626"/>
      <c r="AD35" s="627" t="s">
        <v>129</v>
      </c>
      <c r="AE35" s="627"/>
      <c r="AF35" s="627"/>
      <c r="AG35" s="627"/>
      <c r="AH35" s="627"/>
      <c r="AI35" s="627"/>
      <c r="AJ35" s="627"/>
      <c r="AK35" s="627"/>
      <c r="AL35" s="628" t="s">
        <v>238</v>
      </c>
      <c r="AM35" s="629"/>
      <c r="AN35" s="629"/>
      <c r="AO35" s="630"/>
      <c r="AP35" s="222"/>
      <c r="AQ35" s="605" t="s">
        <v>327</v>
      </c>
      <c r="AR35" s="606"/>
      <c r="AS35" s="606"/>
      <c r="AT35" s="606"/>
      <c r="AU35" s="606"/>
      <c r="AV35" s="606"/>
      <c r="AW35" s="606"/>
      <c r="AX35" s="606"/>
      <c r="AY35" s="606"/>
      <c r="AZ35" s="606"/>
      <c r="BA35" s="606"/>
      <c r="BB35" s="606"/>
      <c r="BC35" s="606"/>
      <c r="BD35" s="606"/>
      <c r="BE35" s="606"/>
      <c r="BF35" s="607"/>
      <c r="BG35" s="605" t="s">
        <v>328</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329</v>
      </c>
      <c r="CE35" s="621"/>
      <c r="CF35" s="621"/>
      <c r="CG35" s="621"/>
      <c r="CH35" s="621"/>
      <c r="CI35" s="621"/>
      <c r="CJ35" s="621"/>
      <c r="CK35" s="621"/>
      <c r="CL35" s="621"/>
      <c r="CM35" s="621"/>
      <c r="CN35" s="621"/>
      <c r="CO35" s="621"/>
      <c r="CP35" s="621"/>
      <c r="CQ35" s="622"/>
      <c r="CR35" s="623">
        <v>387285</v>
      </c>
      <c r="CS35" s="655"/>
      <c r="CT35" s="655"/>
      <c r="CU35" s="655"/>
      <c r="CV35" s="655"/>
      <c r="CW35" s="655"/>
      <c r="CX35" s="655"/>
      <c r="CY35" s="656"/>
      <c r="CZ35" s="628">
        <v>0.7</v>
      </c>
      <c r="DA35" s="653"/>
      <c r="DB35" s="653"/>
      <c r="DC35" s="657"/>
      <c r="DD35" s="632">
        <v>339389</v>
      </c>
      <c r="DE35" s="655"/>
      <c r="DF35" s="655"/>
      <c r="DG35" s="655"/>
      <c r="DH35" s="655"/>
      <c r="DI35" s="655"/>
      <c r="DJ35" s="655"/>
      <c r="DK35" s="656"/>
      <c r="DL35" s="632">
        <v>339389</v>
      </c>
      <c r="DM35" s="655"/>
      <c r="DN35" s="655"/>
      <c r="DO35" s="655"/>
      <c r="DP35" s="655"/>
      <c r="DQ35" s="655"/>
      <c r="DR35" s="655"/>
      <c r="DS35" s="655"/>
      <c r="DT35" s="655"/>
      <c r="DU35" s="655"/>
      <c r="DV35" s="656"/>
      <c r="DW35" s="628">
        <v>1.2</v>
      </c>
      <c r="DX35" s="653"/>
      <c r="DY35" s="653"/>
      <c r="DZ35" s="653"/>
      <c r="EA35" s="653"/>
      <c r="EB35" s="653"/>
      <c r="EC35" s="654"/>
    </row>
    <row r="36" spans="2:133" ht="11.25" customHeight="1">
      <c r="B36" s="620" t="s">
        <v>330</v>
      </c>
      <c r="C36" s="621"/>
      <c r="D36" s="621"/>
      <c r="E36" s="621"/>
      <c r="F36" s="621"/>
      <c r="G36" s="621"/>
      <c r="H36" s="621"/>
      <c r="I36" s="621"/>
      <c r="J36" s="621"/>
      <c r="K36" s="621"/>
      <c r="L36" s="621"/>
      <c r="M36" s="621"/>
      <c r="N36" s="621"/>
      <c r="O36" s="621"/>
      <c r="P36" s="621"/>
      <c r="Q36" s="622"/>
      <c r="R36" s="623">
        <v>1091636</v>
      </c>
      <c r="S36" s="624"/>
      <c r="T36" s="624"/>
      <c r="U36" s="624"/>
      <c r="V36" s="624"/>
      <c r="W36" s="624"/>
      <c r="X36" s="624"/>
      <c r="Y36" s="625"/>
      <c r="Z36" s="626">
        <v>2</v>
      </c>
      <c r="AA36" s="626"/>
      <c r="AB36" s="626"/>
      <c r="AC36" s="626"/>
      <c r="AD36" s="627" t="s">
        <v>238</v>
      </c>
      <c r="AE36" s="627"/>
      <c r="AF36" s="627"/>
      <c r="AG36" s="627"/>
      <c r="AH36" s="627"/>
      <c r="AI36" s="627"/>
      <c r="AJ36" s="627"/>
      <c r="AK36" s="627"/>
      <c r="AL36" s="628" t="s">
        <v>238</v>
      </c>
      <c r="AM36" s="629"/>
      <c r="AN36" s="629"/>
      <c r="AO36" s="630"/>
      <c r="AP36" s="222"/>
      <c r="AQ36" s="689" t="s">
        <v>331</v>
      </c>
      <c r="AR36" s="690"/>
      <c r="AS36" s="690"/>
      <c r="AT36" s="690"/>
      <c r="AU36" s="690"/>
      <c r="AV36" s="690"/>
      <c r="AW36" s="690"/>
      <c r="AX36" s="690"/>
      <c r="AY36" s="691"/>
      <c r="AZ36" s="612">
        <v>7545669</v>
      </c>
      <c r="BA36" s="613"/>
      <c r="BB36" s="613"/>
      <c r="BC36" s="613"/>
      <c r="BD36" s="613"/>
      <c r="BE36" s="613"/>
      <c r="BF36" s="685"/>
      <c r="BG36" s="609" t="s">
        <v>332</v>
      </c>
      <c r="BH36" s="610"/>
      <c r="BI36" s="610"/>
      <c r="BJ36" s="610"/>
      <c r="BK36" s="610"/>
      <c r="BL36" s="610"/>
      <c r="BM36" s="610"/>
      <c r="BN36" s="610"/>
      <c r="BO36" s="610"/>
      <c r="BP36" s="610"/>
      <c r="BQ36" s="610"/>
      <c r="BR36" s="610"/>
      <c r="BS36" s="610"/>
      <c r="BT36" s="610"/>
      <c r="BU36" s="611"/>
      <c r="BV36" s="612" t="s">
        <v>238</v>
      </c>
      <c r="BW36" s="613"/>
      <c r="BX36" s="613"/>
      <c r="BY36" s="613"/>
      <c r="BZ36" s="613"/>
      <c r="CA36" s="613"/>
      <c r="CB36" s="685"/>
      <c r="CD36" s="620" t="s">
        <v>333</v>
      </c>
      <c r="CE36" s="621"/>
      <c r="CF36" s="621"/>
      <c r="CG36" s="621"/>
      <c r="CH36" s="621"/>
      <c r="CI36" s="621"/>
      <c r="CJ36" s="621"/>
      <c r="CK36" s="621"/>
      <c r="CL36" s="621"/>
      <c r="CM36" s="621"/>
      <c r="CN36" s="621"/>
      <c r="CO36" s="621"/>
      <c r="CP36" s="621"/>
      <c r="CQ36" s="622"/>
      <c r="CR36" s="623">
        <v>4256736</v>
      </c>
      <c r="CS36" s="624"/>
      <c r="CT36" s="624"/>
      <c r="CU36" s="624"/>
      <c r="CV36" s="624"/>
      <c r="CW36" s="624"/>
      <c r="CX36" s="624"/>
      <c r="CY36" s="625"/>
      <c r="CZ36" s="628">
        <v>8.1999999999999993</v>
      </c>
      <c r="DA36" s="653"/>
      <c r="DB36" s="653"/>
      <c r="DC36" s="657"/>
      <c r="DD36" s="632">
        <v>3592327</v>
      </c>
      <c r="DE36" s="624"/>
      <c r="DF36" s="624"/>
      <c r="DG36" s="624"/>
      <c r="DH36" s="624"/>
      <c r="DI36" s="624"/>
      <c r="DJ36" s="624"/>
      <c r="DK36" s="625"/>
      <c r="DL36" s="632">
        <v>1565319</v>
      </c>
      <c r="DM36" s="624"/>
      <c r="DN36" s="624"/>
      <c r="DO36" s="624"/>
      <c r="DP36" s="624"/>
      <c r="DQ36" s="624"/>
      <c r="DR36" s="624"/>
      <c r="DS36" s="624"/>
      <c r="DT36" s="624"/>
      <c r="DU36" s="624"/>
      <c r="DV36" s="625"/>
      <c r="DW36" s="628">
        <v>5.5</v>
      </c>
      <c r="DX36" s="653"/>
      <c r="DY36" s="653"/>
      <c r="DZ36" s="653"/>
      <c r="EA36" s="653"/>
      <c r="EB36" s="653"/>
      <c r="EC36" s="654"/>
    </row>
    <row r="37" spans="2:133" ht="11.25" customHeight="1">
      <c r="B37" s="620" t="s">
        <v>334</v>
      </c>
      <c r="C37" s="621"/>
      <c r="D37" s="621"/>
      <c r="E37" s="621"/>
      <c r="F37" s="621"/>
      <c r="G37" s="621"/>
      <c r="H37" s="621"/>
      <c r="I37" s="621"/>
      <c r="J37" s="621"/>
      <c r="K37" s="621"/>
      <c r="L37" s="621"/>
      <c r="M37" s="621"/>
      <c r="N37" s="621"/>
      <c r="O37" s="621"/>
      <c r="P37" s="621"/>
      <c r="Q37" s="622"/>
      <c r="R37" s="623">
        <v>1854298</v>
      </c>
      <c r="S37" s="624"/>
      <c r="T37" s="624"/>
      <c r="U37" s="624"/>
      <c r="V37" s="624"/>
      <c r="W37" s="624"/>
      <c r="X37" s="624"/>
      <c r="Y37" s="625"/>
      <c r="Z37" s="626">
        <v>3.5</v>
      </c>
      <c r="AA37" s="626"/>
      <c r="AB37" s="626"/>
      <c r="AC37" s="626"/>
      <c r="AD37" s="627">
        <v>9775</v>
      </c>
      <c r="AE37" s="627"/>
      <c r="AF37" s="627"/>
      <c r="AG37" s="627"/>
      <c r="AH37" s="627"/>
      <c r="AI37" s="627"/>
      <c r="AJ37" s="627"/>
      <c r="AK37" s="627"/>
      <c r="AL37" s="628">
        <v>0</v>
      </c>
      <c r="AM37" s="629"/>
      <c r="AN37" s="629"/>
      <c r="AO37" s="630"/>
      <c r="AQ37" s="686" t="s">
        <v>335</v>
      </c>
      <c r="AR37" s="687"/>
      <c r="AS37" s="687"/>
      <c r="AT37" s="687"/>
      <c r="AU37" s="687"/>
      <c r="AV37" s="687"/>
      <c r="AW37" s="687"/>
      <c r="AX37" s="687"/>
      <c r="AY37" s="688"/>
      <c r="AZ37" s="623">
        <v>1889274</v>
      </c>
      <c r="BA37" s="624"/>
      <c r="BB37" s="624"/>
      <c r="BC37" s="624"/>
      <c r="BD37" s="655"/>
      <c r="BE37" s="655"/>
      <c r="BF37" s="678"/>
      <c r="BG37" s="620" t="s">
        <v>336</v>
      </c>
      <c r="BH37" s="621"/>
      <c r="BI37" s="621"/>
      <c r="BJ37" s="621"/>
      <c r="BK37" s="621"/>
      <c r="BL37" s="621"/>
      <c r="BM37" s="621"/>
      <c r="BN37" s="621"/>
      <c r="BO37" s="621"/>
      <c r="BP37" s="621"/>
      <c r="BQ37" s="621"/>
      <c r="BR37" s="621"/>
      <c r="BS37" s="621"/>
      <c r="BT37" s="621"/>
      <c r="BU37" s="622"/>
      <c r="BV37" s="623">
        <v>-403766</v>
      </c>
      <c r="BW37" s="624"/>
      <c r="BX37" s="624"/>
      <c r="BY37" s="624"/>
      <c r="BZ37" s="624"/>
      <c r="CA37" s="624"/>
      <c r="CB37" s="633"/>
      <c r="CD37" s="620" t="s">
        <v>337</v>
      </c>
      <c r="CE37" s="621"/>
      <c r="CF37" s="621"/>
      <c r="CG37" s="621"/>
      <c r="CH37" s="621"/>
      <c r="CI37" s="621"/>
      <c r="CJ37" s="621"/>
      <c r="CK37" s="621"/>
      <c r="CL37" s="621"/>
      <c r="CM37" s="621"/>
      <c r="CN37" s="621"/>
      <c r="CO37" s="621"/>
      <c r="CP37" s="621"/>
      <c r="CQ37" s="622"/>
      <c r="CR37" s="623">
        <v>10886</v>
      </c>
      <c r="CS37" s="655"/>
      <c r="CT37" s="655"/>
      <c r="CU37" s="655"/>
      <c r="CV37" s="655"/>
      <c r="CW37" s="655"/>
      <c r="CX37" s="655"/>
      <c r="CY37" s="656"/>
      <c r="CZ37" s="628">
        <v>0</v>
      </c>
      <c r="DA37" s="653"/>
      <c r="DB37" s="653"/>
      <c r="DC37" s="657"/>
      <c r="DD37" s="632">
        <v>10886</v>
      </c>
      <c r="DE37" s="655"/>
      <c r="DF37" s="655"/>
      <c r="DG37" s="655"/>
      <c r="DH37" s="655"/>
      <c r="DI37" s="655"/>
      <c r="DJ37" s="655"/>
      <c r="DK37" s="656"/>
      <c r="DL37" s="632" t="s">
        <v>129</v>
      </c>
      <c r="DM37" s="655"/>
      <c r="DN37" s="655"/>
      <c r="DO37" s="655"/>
      <c r="DP37" s="655"/>
      <c r="DQ37" s="655"/>
      <c r="DR37" s="655"/>
      <c r="DS37" s="655"/>
      <c r="DT37" s="655"/>
      <c r="DU37" s="655"/>
      <c r="DV37" s="656"/>
      <c r="DW37" s="628" t="s">
        <v>238</v>
      </c>
      <c r="DX37" s="653"/>
      <c r="DY37" s="653"/>
      <c r="DZ37" s="653"/>
      <c r="EA37" s="653"/>
      <c r="EB37" s="653"/>
      <c r="EC37" s="654"/>
    </row>
    <row r="38" spans="2:133" ht="11.25" customHeight="1">
      <c r="B38" s="620" t="s">
        <v>338</v>
      </c>
      <c r="C38" s="621"/>
      <c r="D38" s="621"/>
      <c r="E38" s="621"/>
      <c r="F38" s="621"/>
      <c r="G38" s="621"/>
      <c r="H38" s="621"/>
      <c r="I38" s="621"/>
      <c r="J38" s="621"/>
      <c r="K38" s="621"/>
      <c r="L38" s="621"/>
      <c r="M38" s="621"/>
      <c r="N38" s="621"/>
      <c r="O38" s="621"/>
      <c r="P38" s="621"/>
      <c r="Q38" s="622"/>
      <c r="R38" s="623">
        <v>2710389</v>
      </c>
      <c r="S38" s="624"/>
      <c r="T38" s="624"/>
      <c r="U38" s="624"/>
      <c r="V38" s="624"/>
      <c r="W38" s="624"/>
      <c r="X38" s="624"/>
      <c r="Y38" s="625"/>
      <c r="Z38" s="626">
        <v>5.0999999999999996</v>
      </c>
      <c r="AA38" s="626"/>
      <c r="AB38" s="626"/>
      <c r="AC38" s="626"/>
      <c r="AD38" s="627" t="s">
        <v>129</v>
      </c>
      <c r="AE38" s="627"/>
      <c r="AF38" s="627"/>
      <c r="AG38" s="627"/>
      <c r="AH38" s="627"/>
      <c r="AI38" s="627"/>
      <c r="AJ38" s="627"/>
      <c r="AK38" s="627"/>
      <c r="AL38" s="628" t="s">
        <v>238</v>
      </c>
      <c r="AM38" s="629"/>
      <c r="AN38" s="629"/>
      <c r="AO38" s="630"/>
      <c r="AQ38" s="686" t="s">
        <v>339</v>
      </c>
      <c r="AR38" s="687"/>
      <c r="AS38" s="687"/>
      <c r="AT38" s="687"/>
      <c r="AU38" s="687"/>
      <c r="AV38" s="687"/>
      <c r="AW38" s="687"/>
      <c r="AX38" s="687"/>
      <c r="AY38" s="688"/>
      <c r="AZ38" s="623">
        <v>169663</v>
      </c>
      <c r="BA38" s="624"/>
      <c r="BB38" s="624"/>
      <c r="BC38" s="624"/>
      <c r="BD38" s="655"/>
      <c r="BE38" s="655"/>
      <c r="BF38" s="678"/>
      <c r="BG38" s="620" t="s">
        <v>340</v>
      </c>
      <c r="BH38" s="621"/>
      <c r="BI38" s="621"/>
      <c r="BJ38" s="621"/>
      <c r="BK38" s="621"/>
      <c r="BL38" s="621"/>
      <c r="BM38" s="621"/>
      <c r="BN38" s="621"/>
      <c r="BO38" s="621"/>
      <c r="BP38" s="621"/>
      <c r="BQ38" s="621"/>
      <c r="BR38" s="621"/>
      <c r="BS38" s="621"/>
      <c r="BT38" s="621"/>
      <c r="BU38" s="622"/>
      <c r="BV38" s="623">
        <v>14282</v>
      </c>
      <c r="BW38" s="624"/>
      <c r="BX38" s="624"/>
      <c r="BY38" s="624"/>
      <c r="BZ38" s="624"/>
      <c r="CA38" s="624"/>
      <c r="CB38" s="633"/>
      <c r="CD38" s="620" t="s">
        <v>341</v>
      </c>
      <c r="CE38" s="621"/>
      <c r="CF38" s="621"/>
      <c r="CG38" s="621"/>
      <c r="CH38" s="621"/>
      <c r="CI38" s="621"/>
      <c r="CJ38" s="621"/>
      <c r="CK38" s="621"/>
      <c r="CL38" s="621"/>
      <c r="CM38" s="621"/>
      <c r="CN38" s="621"/>
      <c r="CO38" s="621"/>
      <c r="CP38" s="621"/>
      <c r="CQ38" s="622"/>
      <c r="CR38" s="623">
        <v>5647460</v>
      </c>
      <c r="CS38" s="624"/>
      <c r="CT38" s="624"/>
      <c r="CU38" s="624"/>
      <c r="CV38" s="624"/>
      <c r="CW38" s="624"/>
      <c r="CX38" s="624"/>
      <c r="CY38" s="625"/>
      <c r="CZ38" s="628">
        <v>10.8</v>
      </c>
      <c r="DA38" s="653"/>
      <c r="DB38" s="653"/>
      <c r="DC38" s="657"/>
      <c r="DD38" s="632">
        <v>4675529</v>
      </c>
      <c r="DE38" s="624"/>
      <c r="DF38" s="624"/>
      <c r="DG38" s="624"/>
      <c r="DH38" s="624"/>
      <c r="DI38" s="624"/>
      <c r="DJ38" s="624"/>
      <c r="DK38" s="625"/>
      <c r="DL38" s="632">
        <v>2265128</v>
      </c>
      <c r="DM38" s="624"/>
      <c r="DN38" s="624"/>
      <c r="DO38" s="624"/>
      <c r="DP38" s="624"/>
      <c r="DQ38" s="624"/>
      <c r="DR38" s="624"/>
      <c r="DS38" s="624"/>
      <c r="DT38" s="624"/>
      <c r="DU38" s="624"/>
      <c r="DV38" s="625"/>
      <c r="DW38" s="628">
        <v>7.9</v>
      </c>
      <c r="DX38" s="653"/>
      <c r="DY38" s="653"/>
      <c r="DZ38" s="653"/>
      <c r="EA38" s="653"/>
      <c r="EB38" s="653"/>
      <c r="EC38" s="654"/>
    </row>
    <row r="39" spans="2:133" ht="11.25" customHeight="1">
      <c r="B39" s="620" t="s">
        <v>342</v>
      </c>
      <c r="C39" s="621"/>
      <c r="D39" s="621"/>
      <c r="E39" s="621"/>
      <c r="F39" s="621"/>
      <c r="G39" s="621"/>
      <c r="H39" s="621"/>
      <c r="I39" s="621"/>
      <c r="J39" s="621"/>
      <c r="K39" s="621"/>
      <c r="L39" s="621"/>
      <c r="M39" s="621"/>
      <c r="N39" s="621"/>
      <c r="O39" s="621"/>
      <c r="P39" s="621"/>
      <c r="Q39" s="622"/>
      <c r="R39" s="623" t="s">
        <v>129</v>
      </c>
      <c r="S39" s="624"/>
      <c r="T39" s="624"/>
      <c r="U39" s="624"/>
      <c r="V39" s="624"/>
      <c r="W39" s="624"/>
      <c r="X39" s="624"/>
      <c r="Y39" s="625"/>
      <c r="Z39" s="626" t="s">
        <v>238</v>
      </c>
      <c r="AA39" s="626"/>
      <c r="AB39" s="626"/>
      <c r="AC39" s="626"/>
      <c r="AD39" s="627" t="s">
        <v>238</v>
      </c>
      <c r="AE39" s="627"/>
      <c r="AF39" s="627"/>
      <c r="AG39" s="627"/>
      <c r="AH39" s="627"/>
      <c r="AI39" s="627"/>
      <c r="AJ39" s="627"/>
      <c r="AK39" s="627"/>
      <c r="AL39" s="628" t="s">
        <v>129</v>
      </c>
      <c r="AM39" s="629"/>
      <c r="AN39" s="629"/>
      <c r="AO39" s="630"/>
      <c r="AQ39" s="686" t="s">
        <v>343</v>
      </c>
      <c r="AR39" s="687"/>
      <c r="AS39" s="687"/>
      <c r="AT39" s="687"/>
      <c r="AU39" s="687"/>
      <c r="AV39" s="687"/>
      <c r="AW39" s="687"/>
      <c r="AX39" s="687"/>
      <c r="AY39" s="688"/>
      <c r="AZ39" s="623">
        <v>80045</v>
      </c>
      <c r="BA39" s="624"/>
      <c r="BB39" s="624"/>
      <c r="BC39" s="624"/>
      <c r="BD39" s="655"/>
      <c r="BE39" s="655"/>
      <c r="BF39" s="678"/>
      <c r="BG39" s="620" t="s">
        <v>344</v>
      </c>
      <c r="BH39" s="621"/>
      <c r="BI39" s="621"/>
      <c r="BJ39" s="621"/>
      <c r="BK39" s="621"/>
      <c r="BL39" s="621"/>
      <c r="BM39" s="621"/>
      <c r="BN39" s="621"/>
      <c r="BO39" s="621"/>
      <c r="BP39" s="621"/>
      <c r="BQ39" s="621"/>
      <c r="BR39" s="621"/>
      <c r="BS39" s="621"/>
      <c r="BT39" s="621"/>
      <c r="BU39" s="622"/>
      <c r="BV39" s="623">
        <v>20505</v>
      </c>
      <c r="BW39" s="624"/>
      <c r="BX39" s="624"/>
      <c r="BY39" s="624"/>
      <c r="BZ39" s="624"/>
      <c r="CA39" s="624"/>
      <c r="CB39" s="633"/>
      <c r="CD39" s="620" t="s">
        <v>345</v>
      </c>
      <c r="CE39" s="621"/>
      <c r="CF39" s="621"/>
      <c r="CG39" s="621"/>
      <c r="CH39" s="621"/>
      <c r="CI39" s="621"/>
      <c r="CJ39" s="621"/>
      <c r="CK39" s="621"/>
      <c r="CL39" s="621"/>
      <c r="CM39" s="621"/>
      <c r="CN39" s="621"/>
      <c r="CO39" s="621"/>
      <c r="CP39" s="621"/>
      <c r="CQ39" s="622"/>
      <c r="CR39" s="623">
        <v>340120</v>
      </c>
      <c r="CS39" s="655"/>
      <c r="CT39" s="655"/>
      <c r="CU39" s="655"/>
      <c r="CV39" s="655"/>
      <c r="CW39" s="655"/>
      <c r="CX39" s="655"/>
      <c r="CY39" s="656"/>
      <c r="CZ39" s="628">
        <v>0.7</v>
      </c>
      <c r="DA39" s="653"/>
      <c r="DB39" s="653"/>
      <c r="DC39" s="657"/>
      <c r="DD39" s="632">
        <v>321474</v>
      </c>
      <c r="DE39" s="655"/>
      <c r="DF39" s="655"/>
      <c r="DG39" s="655"/>
      <c r="DH39" s="655"/>
      <c r="DI39" s="655"/>
      <c r="DJ39" s="655"/>
      <c r="DK39" s="656"/>
      <c r="DL39" s="632" t="s">
        <v>129</v>
      </c>
      <c r="DM39" s="655"/>
      <c r="DN39" s="655"/>
      <c r="DO39" s="655"/>
      <c r="DP39" s="655"/>
      <c r="DQ39" s="655"/>
      <c r="DR39" s="655"/>
      <c r="DS39" s="655"/>
      <c r="DT39" s="655"/>
      <c r="DU39" s="655"/>
      <c r="DV39" s="656"/>
      <c r="DW39" s="628" t="s">
        <v>129</v>
      </c>
      <c r="DX39" s="653"/>
      <c r="DY39" s="653"/>
      <c r="DZ39" s="653"/>
      <c r="EA39" s="653"/>
      <c r="EB39" s="653"/>
      <c r="EC39" s="654"/>
    </row>
    <row r="40" spans="2:133" ht="11.25" customHeight="1">
      <c r="B40" s="620" t="s">
        <v>346</v>
      </c>
      <c r="C40" s="621"/>
      <c r="D40" s="621"/>
      <c r="E40" s="621"/>
      <c r="F40" s="621"/>
      <c r="G40" s="621"/>
      <c r="H40" s="621"/>
      <c r="I40" s="621"/>
      <c r="J40" s="621"/>
      <c r="K40" s="621"/>
      <c r="L40" s="621"/>
      <c r="M40" s="621"/>
      <c r="N40" s="621"/>
      <c r="O40" s="621"/>
      <c r="P40" s="621"/>
      <c r="Q40" s="622"/>
      <c r="R40" s="623">
        <v>569289</v>
      </c>
      <c r="S40" s="624"/>
      <c r="T40" s="624"/>
      <c r="U40" s="624"/>
      <c r="V40" s="624"/>
      <c r="W40" s="624"/>
      <c r="X40" s="624"/>
      <c r="Y40" s="625"/>
      <c r="Z40" s="626">
        <v>1.1000000000000001</v>
      </c>
      <c r="AA40" s="626"/>
      <c r="AB40" s="626"/>
      <c r="AC40" s="626"/>
      <c r="AD40" s="627" t="s">
        <v>129</v>
      </c>
      <c r="AE40" s="627"/>
      <c r="AF40" s="627"/>
      <c r="AG40" s="627"/>
      <c r="AH40" s="627"/>
      <c r="AI40" s="627"/>
      <c r="AJ40" s="627"/>
      <c r="AK40" s="627"/>
      <c r="AL40" s="628" t="s">
        <v>129</v>
      </c>
      <c r="AM40" s="629"/>
      <c r="AN40" s="629"/>
      <c r="AO40" s="630"/>
      <c r="AQ40" s="686" t="s">
        <v>347</v>
      </c>
      <c r="AR40" s="687"/>
      <c r="AS40" s="687"/>
      <c r="AT40" s="687"/>
      <c r="AU40" s="687"/>
      <c r="AV40" s="687"/>
      <c r="AW40" s="687"/>
      <c r="AX40" s="687"/>
      <c r="AY40" s="688"/>
      <c r="AZ40" s="623">
        <v>8935</v>
      </c>
      <c r="BA40" s="624"/>
      <c r="BB40" s="624"/>
      <c r="BC40" s="624"/>
      <c r="BD40" s="655"/>
      <c r="BE40" s="655"/>
      <c r="BF40" s="678"/>
      <c r="BG40" s="671" t="s">
        <v>348</v>
      </c>
      <c r="BH40" s="672"/>
      <c r="BI40" s="672"/>
      <c r="BJ40" s="672"/>
      <c r="BK40" s="672"/>
      <c r="BL40" s="223"/>
      <c r="BM40" s="621" t="s">
        <v>349</v>
      </c>
      <c r="BN40" s="621"/>
      <c r="BO40" s="621"/>
      <c r="BP40" s="621"/>
      <c r="BQ40" s="621"/>
      <c r="BR40" s="621"/>
      <c r="BS40" s="621"/>
      <c r="BT40" s="621"/>
      <c r="BU40" s="622"/>
      <c r="BV40" s="623">
        <v>83</v>
      </c>
      <c r="BW40" s="624"/>
      <c r="BX40" s="624"/>
      <c r="BY40" s="624"/>
      <c r="BZ40" s="624"/>
      <c r="CA40" s="624"/>
      <c r="CB40" s="633"/>
      <c r="CD40" s="620" t="s">
        <v>350</v>
      </c>
      <c r="CE40" s="621"/>
      <c r="CF40" s="621"/>
      <c r="CG40" s="621"/>
      <c r="CH40" s="621"/>
      <c r="CI40" s="621"/>
      <c r="CJ40" s="621"/>
      <c r="CK40" s="621"/>
      <c r="CL40" s="621"/>
      <c r="CM40" s="621"/>
      <c r="CN40" s="621"/>
      <c r="CO40" s="621"/>
      <c r="CP40" s="621"/>
      <c r="CQ40" s="622"/>
      <c r="CR40" s="623">
        <v>1234355</v>
      </c>
      <c r="CS40" s="624"/>
      <c r="CT40" s="624"/>
      <c r="CU40" s="624"/>
      <c r="CV40" s="624"/>
      <c r="CW40" s="624"/>
      <c r="CX40" s="624"/>
      <c r="CY40" s="625"/>
      <c r="CZ40" s="628">
        <v>2.4</v>
      </c>
      <c r="DA40" s="653"/>
      <c r="DB40" s="653"/>
      <c r="DC40" s="657"/>
      <c r="DD40" s="632">
        <v>398160</v>
      </c>
      <c r="DE40" s="624"/>
      <c r="DF40" s="624"/>
      <c r="DG40" s="624"/>
      <c r="DH40" s="624"/>
      <c r="DI40" s="624"/>
      <c r="DJ40" s="624"/>
      <c r="DK40" s="625"/>
      <c r="DL40" s="632">
        <v>390000</v>
      </c>
      <c r="DM40" s="624"/>
      <c r="DN40" s="624"/>
      <c r="DO40" s="624"/>
      <c r="DP40" s="624"/>
      <c r="DQ40" s="624"/>
      <c r="DR40" s="624"/>
      <c r="DS40" s="624"/>
      <c r="DT40" s="624"/>
      <c r="DU40" s="624"/>
      <c r="DV40" s="625"/>
      <c r="DW40" s="628">
        <v>1.4</v>
      </c>
      <c r="DX40" s="653"/>
      <c r="DY40" s="653"/>
      <c r="DZ40" s="653"/>
      <c r="EA40" s="653"/>
      <c r="EB40" s="653"/>
      <c r="EC40" s="654"/>
    </row>
    <row r="41" spans="2:133" ht="11.25" customHeight="1">
      <c r="B41" s="644" t="s">
        <v>351</v>
      </c>
      <c r="C41" s="645"/>
      <c r="D41" s="645"/>
      <c r="E41" s="645"/>
      <c r="F41" s="645"/>
      <c r="G41" s="645"/>
      <c r="H41" s="645"/>
      <c r="I41" s="645"/>
      <c r="J41" s="645"/>
      <c r="K41" s="645"/>
      <c r="L41" s="645"/>
      <c r="M41" s="645"/>
      <c r="N41" s="645"/>
      <c r="O41" s="645"/>
      <c r="P41" s="645"/>
      <c r="Q41" s="646"/>
      <c r="R41" s="695">
        <v>53409897</v>
      </c>
      <c r="S41" s="696"/>
      <c r="T41" s="696"/>
      <c r="U41" s="696"/>
      <c r="V41" s="696"/>
      <c r="W41" s="696"/>
      <c r="X41" s="696"/>
      <c r="Y41" s="700"/>
      <c r="Z41" s="701">
        <v>100</v>
      </c>
      <c r="AA41" s="701"/>
      <c r="AB41" s="701"/>
      <c r="AC41" s="701"/>
      <c r="AD41" s="702">
        <v>27956177</v>
      </c>
      <c r="AE41" s="702"/>
      <c r="AF41" s="702"/>
      <c r="AG41" s="702"/>
      <c r="AH41" s="702"/>
      <c r="AI41" s="702"/>
      <c r="AJ41" s="702"/>
      <c r="AK41" s="702"/>
      <c r="AL41" s="703">
        <v>100</v>
      </c>
      <c r="AM41" s="683"/>
      <c r="AN41" s="683"/>
      <c r="AO41" s="704"/>
      <c r="AQ41" s="686" t="s">
        <v>352</v>
      </c>
      <c r="AR41" s="687"/>
      <c r="AS41" s="687"/>
      <c r="AT41" s="687"/>
      <c r="AU41" s="687"/>
      <c r="AV41" s="687"/>
      <c r="AW41" s="687"/>
      <c r="AX41" s="687"/>
      <c r="AY41" s="688"/>
      <c r="AZ41" s="623">
        <v>1241054</v>
      </c>
      <c r="BA41" s="624"/>
      <c r="BB41" s="624"/>
      <c r="BC41" s="624"/>
      <c r="BD41" s="655"/>
      <c r="BE41" s="655"/>
      <c r="BF41" s="678"/>
      <c r="BG41" s="671"/>
      <c r="BH41" s="672"/>
      <c r="BI41" s="672"/>
      <c r="BJ41" s="672"/>
      <c r="BK41" s="672"/>
      <c r="BL41" s="223"/>
      <c r="BM41" s="621" t="s">
        <v>353</v>
      </c>
      <c r="BN41" s="621"/>
      <c r="BO41" s="621"/>
      <c r="BP41" s="621"/>
      <c r="BQ41" s="621"/>
      <c r="BR41" s="621"/>
      <c r="BS41" s="621"/>
      <c r="BT41" s="621"/>
      <c r="BU41" s="622"/>
      <c r="BV41" s="623" t="s">
        <v>238</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129</v>
      </c>
      <c r="CS41" s="655"/>
      <c r="CT41" s="655"/>
      <c r="CU41" s="655"/>
      <c r="CV41" s="655"/>
      <c r="CW41" s="655"/>
      <c r="CX41" s="655"/>
      <c r="CY41" s="656"/>
      <c r="CZ41" s="628" t="s">
        <v>129</v>
      </c>
      <c r="DA41" s="653"/>
      <c r="DB41" s="653"/>
      <c r="DC41" s="657"/>
      <c r="DD41" s="632" t="s">
        <v>238</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355</v>
      </c>
      <c r="AR42" s="693"/>
      <c r="AS42" s="693"/>
      <c r="AT42" s="693"/>
      <c r="AU42" s="693"/>
      <c r="AV42" s="693"/>
      <c r="AW42" s="693"/>
      <c r="AX42" s="693"/>
      <c r="AY42" s="694"/>
      <c r="AZ42" s="695">
        <v>4156698</v>
      </c>
      <c r="BA42" s="696"/>
      <c r="BB42" s="696"/>
      <c r="BC42" s="696"/>
      <c r="BD42" s="682"/>
      <c r="BE42" s="682"/>
      <c r="BF42" s="684"/>
      <c r="BG42" s="673"/>
      <c r="BH42" s="674"/>
      <c r="BI42" s="674"/>
      <c r="BJ42" s="674"/>
      <c r="BK42" s="674"/>
      <c r="BL42" s="224"/>
      <c r="BM42" s="645" t="s">
        <v>356</v>
      </c>
      <c r="BN42" s="645"/>
      <c r="BO42" s="645"/>
      <c r="BP42" s="645"/>
      <c r="BQ42" s="645"/>
      <c r="BR42" s="645"/>
      <c r="BS42" s="645"/>
      <c r="BT42" s="645"/>
      <c r="BU42" s="646"/>
      <c r="BV42" s="695">
        <v>417</v>
      </c>
      <c r="BW42" s="696"/>
      <c r="BX42" s="696"/>
      <c r="BY42" s="696"/>
      <c r="BZ42" s="696"/>
      <c r="CA42" s="696"/>
      <c r="CB42" s="705"/>
      <c r="CD42" s="620" t="s">
        <v>357</v>
      </c>
      <c r="CE42" s="621"/>
      <c r="CF42" s="621"/>
      <c r="CG42" s="621"/>
      <c r="CH42" s="621"/>
      <c r="CI42" s="621"/>
      <c r="CJ42" s="621"/>
      <c r="CK42" s="621"/>
      <c r="CL42" s="621"/>
      <c r="CM42" s="621"/>
      <c r="CN42" s="621"/>
      <c r="CO42" s="621"/>
      <c r="CP42" s="621"/>
      <c r="CQ42" s="622"/>
      <c r="CR42" s="623">
        <v>5663823</v>
      </c>
      <c r="CS42" s="655"/>
      <c r="CT42" s="655"/>
      <c r="CU42" s="655"/>
      <c r="CV42" s="655"/>
      <c r="CW42" s="655"/>
      <c r="CX42" s="655"/>
      <c r="CY42" s="656"/>
      <c r="CZ42" s="628">
        <v>10.9</v>
      </c>
      <c r="DA42" s="653"/>
      <c r="DB42" s="653"/>
      <c r="DC42" s="657"/>
      <c r="DD42" s="632">
        <v>1868856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358</v>
      </c>
      <c r="CD43" s="620" t="s">
        <v>359</v>
      </c>
      <c r="CE43" s="621"/>
      <c r="CF43" s="621"/>
      <c r="CG43" s="621"/>
      <c r="CH43" s="621"/>
      <c r="CI43" s="621"/>
      <c r="CJ43" s="621"/>
      <c r="CK43" s="621"/>
      <c r="CL43" s="621"/>
      <c r="CM43" s="621"/>
      <c r="CN43" s="621"/>
      <c r="CO43" s="621"/>
      <c r="CP43" s="621"/>
      <c r="CQ43" s="622"/>
      <c r="CR43" s="623">
        <v>132040</v>
      </c>
      <c r="CS43" s="655"/>
      <c r="CT43" s="655"/>
      <c r="CU43" s="655"/>
      <c r="CV43" s="655"/>
      <c r="CW43" s="655"/>
      <c r="CX43" s="655"/>
      <c r="CY43" s="656"/>
      <c r="CZ43" s="628">
        <v>0.3</v>
      </c>
      <c r="DA43" s="653"/>
      <c r="DB43" s="653"/>
      <c r="DC43" s="657"/>
      <c r="DD43" s="632">
        <v>132040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308</v>
      </c>
      <c r="CE44" s="660"/>
      <c r="CF44" s="620" t="s">
        <v>361</v>
      </c>
      <c r="CG44" s="621"/>
      <c r="CH44" s="621"/>
      <c r="CI44" s="621"/>
      <c r="CJ44" s="621"/>
      <c r="CK44" s="621"/>
      <c r="CL44" s="621"/>
      <c r="CM44" s="621"/>
      <c r="CN44" s="621"/>
      <c r="CO44" s="621"/>
      <c r="CP44" s="621"/>
      <c r="CQ44" s="622"/>
      <c r="CR44" s="623">
        <v>5617128</v>
      </c>
      <c r="CS44" s="624"/>
      <c r="CT44" s="624"/>
      <c r="CU44" s="624"/>
      <c r="CV44" s="624"/>
      <c r="CW44" s="624"/>
      <c r="CX44" s="624"/>
      <c r="CY44" s="625"/>
      <c r="CZ44" s="628">
        <v>10.8</v>
      </c>
      <c r="DA44" s="629"/>
      <c r="DB44" s="629"/>
      <c r="DC44" s="635"/>
      <c r="DD44" s="632">
        <v>1851512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363</v>
      </c>
      <c r="CG45" s="621"/>
      <c r="CH45" s="621"/>
      <c r="CI45" s="621"/>
      <c r="CJ45" s="621"/>
      <c r="CK45" s="621"/>
      <c r="CL45" s="621"/>
      <c r="CM45" s="621"/>
      <c r="CN45" s="621"/>
      <c r="CO45" s="621"/>
      <c r="CP45" s="621"/>
      <c r="CQ45" s="622"/>
      <c r="CR45" s="623">
        <v>2750492</v>
      </c>
      <c r="CS45" s="655"/>
      <c r="CT45" s="655"/>
      <c r="CU45" s="655"/>
      <c r="CV45" s="655"/>
      <c r="CW45" s="655"/>
      <c r="CX45" s="655"/>
      <c r="CY45" s="656"/>
      <c r="CZ45" s="628">
        <v>5.3</v>
      </c>
      <c r="DA45" s="653"/>
      <c r="DB45" s="653"/>
      <c r="DC45" s="657"/>
      <c r="DD45" s="632">
        <v>209016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364</v>
      </c>
      <c r="CG46" s="621"/>
      <c r="CH46" s="621"/>
      <c r="CI46" s="621"/>
      <c r="CJ46" s="621"/>
      <c r="CK46" s="621"/>
      <c r="CL46" s="621"/>
      <c r="CM46" s="621"/>
      <c r="CN46" s="621"/>
      <c r="CO46" s="621"/>
      <c r="CP46" s="621"/>
      <c r="CQ46" s="622"/>
      <c r="CR46" s="623">
        <v>2756994</v>
      </c>
      <c r="CS46" s="624"/>
      <c r="CT46" s="624"/>
      <c r="CU46" s="624"/>
      <c r="CV46" s="624"/>
      <c r="CW46" s="624"/>
      <c r="CX46" s="624"/>
      <c r="CY46" s="625"/>
      <c r="CZ46" s="628">
        <v>5.3</v>
      </c>
      <c r="DA46" s="629"/>
      <c r="DB46" s="629"/>
      <c r="DC46" s="635"/>
      <c r="DD46" s="632">
        <v>1624154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365</v>
      </c>
      <c r="CG47" s="621"/>
      <c r="CH47" s="621"/>
      <c r="CI47" s="621"/>
      <c r="CJ47" s="621"/>
      <c r="CK47" s="621"/>
      <c r="CL47" s="621"/>
      <c r="CM47" s="621"/>
      <c r="CN47" s="621"/>
      <c r="CO47" s="621"/>
      <c r="CP47" s="621"/>
      <c r="CQ47" s="622"/>
      <c r="CR47" s="623">
        <v>46695</v>
      </c>
      <c r="CS47" s="655"/>
      <c r="CT47" s="655"/>
      <c r="CU47" s="655"/>
      <c r="CV47" s="655"/>
      <c r="CW47" s="655"/>
      <c r="CX47" s="655"/>
      <c r="CY47" s="656"/>
      <c r="CZ47" s="628">
        <v>0.1</v>
      </c>
      <c r="DA47" s="653"/>
      <c r="DB47" s="653"/>
      <c r="DC47" s="657"/>
      <c r="DD47" s="632">
        <v>17344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25"/>
      <c r="CD48" s="663"/>
      <c r="CE48" s="664"/>
      <c r="CF48" s="620" t="s">
        <v>366</v>
      </c>
      <c r="CG48" s="621"/>
      <c r="CH48" s="621"/>
      <c r="CI48" s="621"/>
      <c r="CJ48" s="621"/>
      <c r="CK48" s="621"/>
      <c r="CL48" s="621"/>
      <c r="CM48" s="621"/>
      <c r="CN48" s="621"/>
      <c r="CO48" s="621"/>
      <c r="CP48" s="621"/>
      <c r="CQ48" s="622"/>
      <c r="CR48" s="623" t="s">
        <v>129</v>
      </c>
      <c r="CS48" s="624"/>
      <c r="CT48" s="624"/>
      <c r="CU48" s="624"/>
      <c r="CV48" s="624"/>
      <c r="CW48" s="624"/>
      <c r="CX48" s="624"/>
      <c r="CY48" s="625"/>
      <c r="CZ48" s="628" t="s">
        <v>238</v>
      </c>
      <c r="DA48" s="629"/>
      <c r="DB48" s="629"/>
      <c r="DC48" s="635"/>
      <c r="DD48" s="632" t="s">
        <v>129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367</v>
      </c>
      <c r="CE49" s="645"/>
      <c r="CF49" s="645"/>
      <c r="CG49" s="645"/>
      <c r="CH49" s="645"/>
      <c r="CI49" s="645"/>
      <c r="CJ49" s="645"/>
      <c r="CK49" s="645"/>
      <c r="CL49" s="645"/>
      <c r="CM49" s="645"/>
      <c r="CN49" s="645"/>
      <c r="CO49" s="645"/>
      <c r="CP49" s="645"/>
      <c r="CQ49" s="646"/>
      <c r="CR49" s="695">
        <v>52168573</v>
      </c>
      <c r="CS49" s="682"/>
      <c r="CT49" s="682"/>
      <c r="CU49" s="682"/>
      <c r="CV49" s="682"/>
      <c r="CW49" s="682"/>
      <c r="CX49" s="682"/>
      <c r="CY49" s="711"/>
      <c r="CZ49" s="703">
        <v>100</v>
      </c>
      <c r="DA49" s="712"/>
      <c r="DB49" s="712"/>
      <c r="DC49" s="713"/>
      <c r="DD49" s="714">
        <v>33266072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sQA1tvr3ON0Iq241Xm2VlpHtP9clpNa9FthxOx1WYGcrry4kdFA1QxoxARM+EsQgGV8zooSo+kziwSkfyU8sw==" saltValue="99jHqFiP8zo3dAj/lzxf7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368</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369</v>
      </c>
      <c r="DK2" s="723"/>
      <c r="DL2" s="723"/>
      <c r="DM2" s="723"/>
      <c r="DN2" s="723"/>
      <c r="DO2" s="724"/>
      <c r="DP2" s="228"/>
      <c r="DQ2" s="722" t="s">
        <v>370</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371</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372</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373</v>
      </c>
      <c r="B5" s="728"/>
      <c r="C5" s="728"/>
      <c r="D5" s="728"/>
      <c r="E5" s="728"/>
      <c r="F5" s="728"/>
      <c r="G5" s="728"/>
      <c r="H5" s="728"/>
      <c r="I5" s="728"/>
      <c r="J5" s="728"/>
      <c r="K5" s="728"/>
      <c r="L5" s="728"/>
      <c r="M5" s="728"/>
      <c r="N5" s="728"/>
      <c r="O5" s="728"/>
      <c r="P5" s="729"/>
      <c r="Q5" s="733" t="s">
        <v>374</v>
      </c>
      <c r="R5" s="734"/>
      <c r="S5" s="734"/>
      <c r="T5" s="734"/>
      <c r="U5" s="735"/>
      <c r="V5" s="733" t="s">
        <v>375</v>
      </c>
      <c r="W5" s="734"/>
      <c r="X5" s="734"/>
      <c r="Y5" s="734"/>
      <c r="Z5" s="735"/>
      <c r="AA5" s="733" t="s">
        <v>376</v>
      </c>
      <c r="AB5" s="734"/>
      <c r="AC5" s="734"/>
      <c r="AD5" s="734"/>
      <c r="AE5" s="734"/>
      <c r="AF5" s="739" t="s">
        <v>377</v>
      </c>
      <c r="AG5" s="734"/>
      <c r="AH5" s="734"/>
      <c r="AI5" s="734"/>
      <c r="AJ5" s="740"/>
      <c r="AK5" s="734" t="s">
        <v>378</v>
      </c>
      <c r="AL5" s="734"/>
      <c r="AM5" s="734"/>
      <c r="AN5" s="734"/>
      <c r="AO5" s="735"/>
      <c r="AP5" s="733" t="s">
        <v>379</v>
      </c>
      <c r="AQ5" s="734"/>
      <c r="AR5" s="734"/>
      <c r="AS5" s="734"/>
      <c r="AT5" s="735"/>
      <c r="AU5" s="733" t="s">
        <v>380</v>
      </c>
      <c r="AV5" s="734"/>
      <c r="AW5" s="734"/>
      <c r="AX5" s="734"/>
      <c r="AY5" s="740"/>
      <c r="AZ5" s="232"/>
      <c r="BA5" s="232"/>
      <c r="BB5" s="232"/>
      <c r="BC5" s="232"/>
      <c r="BD5" s="232"/>
      <c r="BE5" s="233"/>
      <c r="BF5" s="233"/>
      <c r="BG5" s="233"/>
      <c r="BH5" s="233"/>
      <c r="BI5" s="233"/>
      <c r="BJ5" s="233"/>
      <c r="BK5" s="233"/>
      <c r="BL5" s="233"/>
      <c r="BM5" s="233"/>
      <c r="BN5" s="233"/>
      <c r="BO5" s="233"/>
      <c r="BP5" s="233"/>
      <c r="BQ5" s="727" t="s">
        <v>381</v>
      </c>
      <c r="BR5" s="728"/>
      <c r="BS5" s="728"/>
      <c r="BT5" s="728"/>
      <c r="BU5" s="728"/>
      <c r="BV5" s="728"/>
      <c r="BW5" s="728"/>
      <c r="BX5" s="728"/>
      <c r="BY5" s="728"/>
      <c r="BZ5" s="728"/>
      <c r="CA5" s="728"/>
      <c r="CB5" s="728"/>
      <c r="CC5" s="728"/>
      <c r="CD5" s="728"/>
      <c r="CE5" s="728"/>
      <c r="CF5" s="728"/>
      <c r="CG5" s="729"/>
      <c r="CH5" s="733" t="s">
        <v>382</v>
      </c>
      <c r="CI5" s="734"/>
      <c r="CJ5" s="734"/>
      <c r="CK5" s="734"/>
      <c r="CL5" s="735"/>
      <c r="CM5" s="733" t="s">
        <v>383</v>
      </c>
      <c r="CN5" s="734"/>
      <c r="CO5" s="734"/>
      <c r="CP5" s="734"/>
      <c r="CQ5" s="735"/>
      <c r="CR5" s="733" t="s">
        <v>384</v>
      </c>
      <c r="CS5" s="734"/>
      <c r="CT5" s="734"/>
      <c r="CU5" s="734"/>
      <c r="CV5" s="735"/>
      <c r="CW5" s="733" t="s">
        <v>385</v>
      </c>
      <c r="CX5" s="734"/>
      <c r="CY5" s="734"/>
      <c r="CZ5" s="734"/>
      <c r="DA5" s="735"/>
      <c r="DB5" s="733" t="s">
        <v>386</v>
      </c>
      <c r="DC5" s="734"/>
      <c r="DD5" s="734"/>
      <c r="DE5" s="734"/>
      <c r="DF5" s="735"/>
      <c r="DG5" s="763" t="s">
        <v>387</v>
      </c>
      <c r="DH5" s="764"/>
      <c r="DI5" s="764"/>
      <c r="DJ5" s="764"/>
      <c r="DK5" s="765"/>
      <c r="DL5" s="763" t="s">
        <v>388</v>
      </c>
      <c r="DM5" s="764"/>
      <c r="DN5" s="764"/>
      <c r="DO5" s="764"/>
      <c r="DP5" s="765"/>
      <c r="DQ5" s="733" t="s">
        <v>389</v>
      </c>
      <c r="DR5" s="734"/>
      <c r="DS5" s="734"/>
      <c r="DT5" s="734"/>
      <c r="DU5" s="735"/>
      <c r="DV5" s="733" t="s">
        <v>380</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390</v>
      </c>
      <c r="C7" s="750"/>
      <c r="D7" s="750"/>
      <c r="E7" s="750"/>
      <c r="F7" s="750"/>
      <c r="G7" s="750"/>
      <c r="H7" s="750"/>
      <c r="I7" s="750"/>
      <c r="J7" s="750"/>
      <c r="K7" s="750"/>
      <c r="L7" s="750"/>
      <c r="M7" s="750"/>
      <c r="N7" s="750"/>
      <c r="O7" s="750"/>
      <c r="P7" s="751"/>
      <c r="Q7" s="752">
        <v>53255</v>
      </c>
      <c r="R7" s="753"/>
      <c r="S7" s="753"/>
      <c r="T7" s="753"/>
      <c r="U7" s="753"/>
      <c r="V7" s="753">
        <v>52174</v>
      </c>
      <c r="W7" s="753"/>
      <c r="X7" s="753"/>
      <c r="Y7" s="753"/>
      <c r="Z7" s="753"/>
      <c r="AA7" s="753">
        <v>1081</v>
      </c>
      <c r="AB7" s="753"/>
      <c r="AC7" s="753"/>
      <c r="AD7" s="753"/>
      <c r="AE7" s="754"/>
      <c r="AF7" s="755">
        <v>911</v>
      </c>
      <c r="AG7" s="756"/>
      <c r="AH7" s="756"/>
      <c r="AI7" s="756"/>
      <c r="AJ7" s="757"/>
      <c r="AK7" s="758">
        <v>1343</v>
      </c>
      <c r="AL7" s="759"/>
      <c r="AM7" s="759"/>
      <c r="AN7" s="759"/>
      <c r="AO7" s="759"/>
      <c r="AP7" s="759">
        <v>52405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591</v>
      </c>
      <c r="BT7" s="747"/>
      <c r="BU7" s="747"/>
      <c r="BV7" s="747"/>
      <c r="BW7" s="747"/>
      <c r="BX7" s="747"/>
      <c r="BY7" s="747"/>
      <c r="BZ7" s="747"/>
      <c r="CA7" s="747"/>
      <c r="CB7" s="747"/>
      <c r="CC7" s="747"/>
      <c r="CD7" s="747"/>
      <c r="CE7" s="747"/>
      <c r="CF7" s="747"/>
      <c r="CG7" s="762"/>
      <c r="CH7" s="743">
        <v>-26</v>
      </c>
      <c r="CI7" s="744"/>
      <c r="CJ7" s="744"/>
      <c r="CK7" s="744"/>
      <c r="CL7" s="745"/>
      <c r="CM7" s="743">
        <v>167</v>
      </c>
      <c r="CN7" s="744"/>
      <c r="CO7" s="744"/>
      <c r="CP7" s="744"/>
      <c r="CQ7" s="745"/>
      <c r="CR7" s="743">
        <v>87</v>
      </c>
      <c r="CS7" s="744"/>
      <c r="CT7" s="744"/>
      <c r="CU7" s="744"/>
      <c r="CV7" s="745"/>
      <c r="CW7" s="743" t="s">
        <v>601</v>
      </c>
      <c r="CX7" s="744"/>
      <c r="CY7" s="744"/>
      <c r="CZ7" s="744"/>
      <c r="DA7" s="745"/>
      <c r="DB7" s="743" t="s">
        <v>601</v>
      </c>
      <c r="DC7" s="744"/>
      <c r="DD7" s="744"/>
      <c r="DE7" s="744"/>
      <c r="DF7" s="745"/>
      <c r="DG7" s="743" t="s">
        <v>601</v>
      </c>
      <c r="DH7" s="744"/>
      <c r="DI7" s="744"/>
      <c r="DJ7" s="744"/>
      <c r="DK7" s="745"/>
      <c r="DL7" s="743" t="s">
        <v>601</v>
      </c>
      <c r="DM7" s="744"/>
      <c r="DN7" s="744"/>
      <c r="DO7" s="744"/>
      <c r="DP7" s="745"/>
      <c r="DQ7" s="743" t="s">
        <v>601</v>
      </c>
      <c r="DR7" s="744"/>
      <c r="DS7" s="744"/>
      <c r="DT7" s="744"/>
      <c r="DU7" s="745"/>
      <c r="DV7" s="746"/>
      <c r="DW7" s="747"/>
      <c r="DX7" s="747"/>
      <c r="DY7" s="747"/>
      <c r="DZ7" s="748"/>
      <c r="EA7" s="234"/>
    </row>
    <row r="8" spans="1:131" s="235" customFormat="1" ht="26.25" customHeight="1">
      <c r="A8" s="238">
        <v>2</v>
      </c>
      <c r="B8" s="780" t="s">
        <v>391</v>
      </c>
      <c r="C8" s="781"/>
      <c r="D8" s="781"/>
      <c r="E8" s="781"/>
      <c r="F8" s="781"/>
      <c r="G8" s="781"/>
      <c r="H8" s="781"/>
      <c r="I8" s="781"/>
      <c r="J8" s="781"/>
      <c r="K8" s="781"/>
      <c r="L8" s="781"/>
      <c r="M8" s="781"/>
      <c r="N8" s="781"/>
      <c r="O8" s="781"/>
      <c r="P8" s="782"/>
      <c r="Q8" s="783">
        <v>25</v>
      </c>
      <c r="R8" s="784"/>
      <c r="S8" s="784"/>
      <c r="T8" s="784"/>
      <c r="U8" s="784"/>
      <c r="V8" s="784">
        <v>25</v>
      </c>
      <c r="W8" s="784"/>
      <c r="X8" s="784"/>
      <c r="Y8" s="784"/>
      <c r="Z8" s="784"/>
      <c r="AA8" s="784" t="s">
        <v>602</v>
      </c>
      <c r="AB8" s="784"/>
      <c r="AC8" s="784"/>
      <c r="AD8" s="784"/>
      <c r="AE8" s="785"/>
      <c r="AF8" s="786" t="s">
        <v>392</v>
      </c>
      <c r="AG8" s="787"/>
      <c r="AH8" s="787"/>
      <c r="AI8" s="787"/>
      <c r="AJ8" s="788"/>
      <c r="AK8" s="769">
        <v>4</v>
      </c>
      <c r="AL8" s="770"/>
      <c r="AM8" s="770"/>
      <c r="AN8" s="770"/>
      <c r="AO8" s="770"/>
      <c r="AP8" s="770">
        <v>22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592</v>
      </c>
      <c r="BT8" s="774"/>
      <c r="BU8" s="774"/>
      <c r="BV8" s="774"/>
      <c r="BW8" s="774"/>
      <c r="BX8" s="774"/>
      <c r="BY8" s="774"/>
      <c r="BZ8" s="774"/>
      <c r="CA8" s="774"/>
      <c r="CB8" s="774"/>
      <c r="CC8" s="774"/>
      <c r="CD8" s="774"/>
      <c r="CE8" s="774"/>
      <c r="CF8" s="774"/>
      <c r="CG8" s="775"/>
      <c r="CH8" s="776">
        <v>1</v>
      </c>
      <c r="CI8" s="777"/>
      <c r="CJ8" s="777"/>
      <c r="CK8" s="777"/>
      <c r="CL8" s="778"/>
      <c r="CM8" s="776">
        <v>60</v>
      </c>
      <c r="CN8" s="777"/>
      <c r="CO8" s="777"/>
      <c r="CP8" s="777"/>
      <c r="CQ8" s="778"/>
      <c r="CR8" s="776">
        <v>10</v>
      </c>
      <c r="CS8" s="777"/>
      <c r="CT8" s="777"/>
      <c r="CU8" s="777"/>
      <c r="CV8" s="778"/>
      <c r="CW8" s="776" t="s">
        <v>590</v>
      </c>
      <c r="CX8" s="777"/>
      <c r="CY8" s="777"/>
      <c r="CZ8" s="777"/>
      <c r="DA8" s="778"/>
      <c r="DB8" s="776" t="s">
        <v>596</v>
      </c>
      <c r="DC8" s="777"/>
      <c r="DD8" s="777"/>
      <c r="DE8" s="777"/>
      <c r="DF8" s="778"/>
      <c r="DG8" s="776">
        <v>324</v>
      </c>
      <c r="DH8" s="777"/>
      <c r="DI8" s="777"/>
      <c r="DJ8" s="777"/>
      <c r="DK8" s="778"/>
      <c r="DL8" s="776" t="s">
        <v>596</v>
      </c>
      <c r="DM8" s="777"/>
      <c r="DN8" s="777"/>
      <c r="DO8" s="777"/>
      <c r="DP8" s="778"/>
      <c r="DQ8" s="776" t="s">
        <v>596</v>
      </c>
      <c r="DR8" s="777"/>
      <c r="DS8" s="777"/>
      <c r="DT8" s="777"/>
      <c r="DU8" s="778"/>
      <c r="DV8" s="773"/>
      <c r="DW8" s="774"/>
      <c r="DX8" s="774"/>
      <c r="DY8" s="774"/>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593</v>
      </c>
      <c r="BT9" s="774"/>
      <c r="BU9" s="774"/>
      <c r="BV9" s="774"/>
      <c r="BW9" s="774"/>
      <c r="BX9" s="774"/>
      <c r="BY9" s="774"/>
      <c r="BZ9" s="774"/>
      <c r="CA9" s="774"/>
      <c r="CB9" s="774"/>
      <c r="CC9" s="774"/>
      <c r="CD9" s="774"/>
      <c r="CE9" s="774"/>
      <c r="CF9" s="774"/>
      <c r="CG9" s="775"/>
      <c r="CH9" s="776">
        <v>-1</v>
      </c>
      <c r="CI9" s="777"/>
      <c r="CJ9" s="777"/>
      <c r="CK9" s="777"/>
      <c r="CL9" s="778"/>
      <c r="CM9" s="776">
        <v>88</v>
      </c>
      <c r="CN9" s="777"/>
      <c r="CO9" s="777"/>
      <c r="CP9" s="777"/>
      <c r="CQ9" s="778"/>
      <c r="CR9" s="776">
        <v>50</v>
      </c>
      <c r="CS9" s="777"/>
      <c r="CT9" s="777"/>
      <c r="CU9" s="777"/>
      <c r="CV9" s="778"/>
      <c r="CW9" s="776" t="s">
        <v>601</v>
      </c>
      <c r="CX9" s="777"/>
      <c r="CY9" s="777"/>
      <c r="CZ9" s="777"/>
      <c r="DA9" s="778"/>
      <c r="DB9" s="776" t="s">
        <v>601</v>
      </c>
      <c r="DC9" s="777"/>
      <c r="DD9" s="777"/>
      <c r="DE9" s="777"/>
      <c r="DF9" s="778"/>
      <c r="DG9" s="776" t="s">
        <v>601</v>
      </c>
      <c r="DH9" s="777"/>
      <c r="DI9" s="777"/>
      <c r="DJ9" s="777"/>
      <c r="DK9" s="778"/>
      <c r="DL9" s="776" t="s">
        <v>601</v>
      </c>
      <c r="DM9" s="777"/>
      <c r="DN9" s="777"/>
      <c r="DO9" s="777"/>
      <c r="DP9" s="778"/>
      <c r="DQ9" s="776" t="s">
        <v>601</v>
      </c>
      <c r="DR9" s="777"/>
      <c r="DS9" s="777"/>
      <c r="DT9" s="777"/>
      <c r="DU9" s="778"/>
      <c r="DV9" s="773"/>
      <c r="DW9" s="774"/>
      <c r="DX9" s="774"/>
      <c r="DY9" s="774"/>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594</v>
      </c>
      <c r="BT10" s="774"/>
      <c r="BU10" s="774"/>
      <c r="BV10" s="774"/>
      <c r="BW10" s="774"/>
      <c r="BX10" s="774"/>
      <c r="BY10" s="774"/>
      <c r="BZ10" s="774"/>
      <c r="CA10" s="774"/>
      <c r="CB10" s="774"/>
      <c r="CC10" s="774"/>
      <c r="CD10" s="774"/>
      <c r="CE10" s="774"/>
      <c r="CF10" s="774"/>
      <c r="CG10" s="775"/>
      <c r="CH10" s="776">
        <v>4</v>
      </c>
      <c r="CI10" s="777"/>
      <c r="CJ10" s="777"/>
      <c r="CK10" s="777"/>
      <c r="CL10" s="778"/>
      <c r="CM10" s="776">
        <v>60</v>
      </c>
      <c r="CN10" s="777"/>
      <c r="CO10" s="777"/>
      <c r="CP10" s="777"/>
      <c r="CQ10" s="778"/>
      <c r="CR10" s="776">
        <v>35</v>
      </c>
      <c r="CS10" s="777"/>
      <c r="CT10" s="777"/>
      <c r="CU10" s="777"/>
      <c r="CV10" s="778"/>
      <c r="CW10" s="776" t="s">
        <v>601</v>
      </c>
      <c r="CX10" s="777"/>
      <c r="CY10" s="777"/>
      <c r="CZ10" s="777"/>
      <c r="DA10" s="778"/>
      <c r="DB10" s="776" t="s">
        <v>601</v>
      </c>
      <c r="DC10" s="777"/>
      <c r="DD10" s="777"/>
      <c r="DE10" s="777"/>
      <c r="DF10" s="778"/>
      <c r="DG10" s="776" t="s">
        <v>601</v>
      </c>
      <c r="DH10" s="777"/>
      <c r="DI10" s="777"/>
      <c r="DJ10" s="777"/>
      <c r="DK10" s="778"/>
      <c r="DL10" s="776" t="s">
        <v>601</v>
      </c>
      <c r="DM10" s="777"/>
      <c r="DN10" s="777"/>
      <c r="DO10" s="777"/>
      <c r="DP10" s="778"/>
      <c r="DQ10" s="776" t="s">
        <v>601</v>
      </c>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595</v>
      </c>
      <c r="BT11" s="774"/>
      <c r="BU11" s="774"/>
      <c r="BV11" s="774"/>
      <c r="BW11" s="774"/>
      <c r="BX11" s="774"/>
      <c r="BY11" s="774"/>
      <c r="BZ11" s="774"/>
      <c r="CA11" s="774"/>
      <c r="CB11" s="774"/>
      <c r="CC11" s="774"/>
      <c r="CD11" s="774"/>
      <c r="CE11" s="774"/>
      <c r="CF11" s="774"/>
      <c r="CG11" s="775"/>
      <c r="CH11" s="776">
        <v>-6</v>
      </c>
      <c r="CI11" s="777"/>
      <c r="CJ11" s="777"/>
      <c r="CK11" s="777"/>
      <c r="CL11" s="778"/>
      <c r="CM11" s="776">
        <v>912</v>
      </c>
      <c r="CN11" s="777"/>
      <c r="CO11" s="777"/>
      <c r="CP11" s="777"/>
      <c r="CQ11" s="778"/>
      <c r="CR11" s="776">
        <v>376</v>
      </c>
      <c r="CS11" s="777"/>
      <c r="CT11" s="777"/>
      <c r="CU11" s="777"/>
      <c r="CV11" s="778"/>
      <c r="CW11" s="776" t="s">
        <v>601</v>
      </c>
      <c r="CX11" s="777"/>
      <c r="CY11" s="777"/>
      <c r="CZ11" s="777"/>
      <c r="DA11" s="778"/>
      <c r="DB11" s="776" t="s">
        <v>601</v>
      </c>
      <c r="DC11" s="777"/>
      <c r="DD11" s="777"/>
      <c r="DE11" s="777"/>
      <c r="DF11" s="778"/>
      <c r="DG11" s="776" t="s">
        <v>601</v>
      </c>
      <c r="DH11" s="777"/>
      <c r="DI11" s="777"/>
      <c r="DJ11" s="777"/>
      <c r="DK11" s="778"/>
      <c r="DL11" s="776" t="s">
        <v>601</v>
      </c>
      <c r="DM11" s="777"/>
      <c r="DN11" s="777"/>
      <c r="DO11" s="777"/>
      <c r="DP11" s="778"/>
      <c r="DQ11" s="776" t="s">
        <v>601</v>
      </c>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394</v>
      </c>
      <c r="B23" s="789" t="s">
        <v>395</v>
      </c>
      <c r="C23" s="790"/>
      <c r="D23" s="790"/>
      <c r="E23" s="790"/>
      <c r="F23" s="790"/>
      <c r="G23" s="790"/>
      <c r="H23" s="790"/>
      <c r="I23" s="790"/>
      <c r="J23" s="790"/>
      <c r="K23" s="790"/>
      <c r="L23" s="790"/>
      <c r="M23" s="790"/>
      <c r="N23" s="790"/>
      <c r="O23" s="790"/>
      <c r="P23" s="791"/>
      <c r="Q23" s="792">
        <v>53280</v>
      </c>
      <c r="R23" s="793"/>
      <c r="S23" s="793"/>
      <c r="T23" s="793"/>
      <c r="U23" s="793"/>
      <c r="V23" s="793">
        <v>52199</v>
      </c>
      <c r="W23" s="793"/>
      <c r="X23" s="793"/>
      <c r="Y23" s="793"/>
      <c r="Z23" s="793"/>
      <c r="AA23" s="793">
        <v>1081</v>
      </c>
      <c r="AB23" s="793"/>
      <c r="AC23" s="793"/>
      <c r="AD23" s="793"/>
      <c r="AE23" s="794"/>
      <c r="AF23" s="795">
        <v>911</v>
      </c>
      <c r="AG23" s="793"/>
      <c r="AH23" s="793"/>
      <c r="AI23" s="793"/>
      <c r="AJ23" s="796"/>
      <c r="AK23" s="797"/>
      <c r="AL23" s="798"/>
      <c r="AM23" s="798"/>
      <c r="AN23" s="798"/>
      <c r="AO23" s="798"/>
      <c r="AP23" s="793">
        <v>52427</v>
      </c>
      <c r="AQ23" s="793"/>
      <c r="AR23" s="793"/>
      <c r="AS23" s="793"/>
      <c r="AT23" s="793"/>
      <c r="AU23" s="809"/>
      <c r="AV23" s="809"/>
      <c r="AW23" s="809"/>
      <c r="AX23" s="809"/>
      <c r="AY23" s="810"/>
      <c r="AZ23" s="811" t="s">
        <v>396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373</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380</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407</v>
      </c>
      <c r="C28" s="750"/>
      <c r="D28" s="750"/>
      <c r="E28" s="750"/>
      <c r="F28" s="750"/>
      <c r="G28" s="750"/>
      <c r="H28" s="750"/>
      <c r="I28" s="750"/>
      <c r="J28" s="750"/>
      <c r="K28" s="750"/>
      <c r="L28" s="750"/>
      <c r="M28" s="750"/>
      <c r="N28" s="750"/>
      <c r="O28" s="750"/>
      <c r="P28" s="751"/>
      <c r="Q28" s="822">
        <v>11875</v>
      </c>
      <c r="R28" s="823"/>
      <c r="S28" s="823"/>
      <c r="T28" s="823"/>
      <c r="U28" s="823"/>
      <c r="V28" s="823">
        <v>11875</v>
      </c>
      <c r="W28" s="823"/>
      <c r="X28" s="823"/>
      <c r="Y28" s="823"/>
      <c r="Z28" s="823"/>
      <c r="AA28" s="823" t="s">
        <v>601</v>
      </c>
      <c r="AB28" s="823"/>
      <c r="AC28" s="823"/>
      <c r="AD28" s="823"/>
      <c r="AE28" s="824"/>
      <c r="AF28" s="825" t="s">
        <v>129</v>
      </c>
      <c r="AG28" s="823"/>
      <c r="AH28" s="823"/>
      <c r="AI28" s="823"/>
      <c r="AJ28" s="826"/>
      <c r="AK28" s="827">
        <v>1241</v>
      </c>
      <c r="AL28" s="828"/>
      <c r="AM28" s="828"/>
      <c r="AN28" s="828"/>
      <c r="AO28" s="828"/>
      <c r="AP28" s="828" t="s">
        <v>590</v>
      </c>
      <c r="AQ28" s="828"/>
      <c r="AR28" s="828"/>
      <c r="AS28" s="828"/>
      <c r="AT28" s="828"/>
      <c r="AU28" s="828" t="s">
        <v>590</v>
      </c>
      <c r="AV28" s="828"/>
      <c r="AW28" s="828"/>
      <c r="AX28" s="828"/>
      <c r="AY28" s="828"/>
      <c r="AZ28" s="829" t="s">
        <v>590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408</v>
      </c>
      <c r="C29" s="781"/>
      <c r="D29" s="781"/>
      <c r="E29" s="781"/>
      <c r="F29" s="781"/>
      <c r="G29" s="781"/>
      <c r="H29" s="781"/>
      <c r="I29" s="781"/>
      <c r="J29" s="781"/>
      <c r="K29" s="781"/>
      <c r="L29" s="781"/>
      <c r="M29" s="781"/>
      <c r="N29" s="781"/>
      <c r="O29" s="781"/>
      <c r="P29" s="782"/>
      <c r="Q29" s="783">
        <v>13494</v>
      </c>
      <c r="R29" s="784"/>
      <c r="S29" s="784"/>
      <c r="T29" s="784"/>
      <c r="U29" s="784"/>
      <c r="V29" s="784">
        <v>13163</v>
      </c>
      <c r="W29" s="784"/>
      <c r="X29" s="784"/>
      <c r="Y29" s="784"/>
      <c r="Z29" s="784"/>
      <c r="AA29" s="784">
        <v>331</v>
      </c>
      <c r="AB29" s="784"/>
      <c r="AC29" s="784"/>
      <c r="AD29" s="784"/>
      <c r="AE29" s="785"/>
      <c r="AF29" s="786">
        <v>331</v>
      </c>
      <c r="AG29" s="787"/>
      <c r="AH29" s="787"/>
      <c r="AI29" s="787"/>
      <c r="AJ29" s="788"/>
      <c r="AK29" s="834">
        <v>2114</v>
      </c>
      <c r="AL29" s="830"/>
      <c r="AM29" s="830"/>
      <c r="AN29" s="830"/>
      <c r="AO29" s="830"/>
      <c r="AP29" s="830" t="s">
        <v>590</v>
      </c>
      <c r="AQ29" s="830"/>
      <c r="AR29" s="830"/>
      <c r="AS29" s="830"/>
      <c r="AT29" s="830"/>
      <c r="AU29" s="830" t="s">
        <v>590</v>
      </c>
      <c r="AV29" s="830"/>
      <c r="AW29" s="830"/>
      <c r="AX29" s="830"/>
      <c r="AY29" s="830"/>
      <c r="AZ29" s="831" t="s">
        <v>590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409</v>
      </c>
      <c r="C30" s="781"/>
      <c r="D30" s="781"/>
      <c r="E30" s="781"/>
      <c r="F30" s="781"/>
      <c r="G30" s="781"/>
      <c r="H30" s="781"/>
      <c r="I30" s="781"/>
      <c r="J30" s="781"/>
      <c r="K30" s="781"/>
      <c r="L30" s="781"/>
      <c r="M30" s="781"/>
      <c r="N30" s="781"/>
      <c r="O30" s="781"/>
      <c r="P30" s="782"/>
      <c r="Q30" s="783">
        <v>1958</v>
      </c>
      <c r="R30" s="784"/>
      <c r="S30" s="784"/>
      <c r="T30" s="784"/>
      <c r="U30" s="784"/>
      <c r="V30" s="784">
        <v>1865</v>
      </c>
      <c r="W30" s="784"/>
      <c r="X30" s="784"/>
      <c r="Y30" s="784"/>
      <c r="Z30" s="784"/>
      <c r="AA30" s="784">
        <v>93</v>
      </c>
      <c r="AB30" s="784"/>
      <c r="AC30" s="784"/>
      <c r="AD30" s="784"/>
      <c r="AE30" s="785"/>
      <c r="AF30" s="786">
        <v>93</v>
      </c>
      <c r="AG30" s="787"/>
      <c r="AH30" s="787"/>
      <c r="AI30" s="787"/>
      <c r="AJ30" s="788"/>
      <c r="AK30" s="834">
        <v>2042</v>
      </c>
      <c r="AL30" s="830"/>
      <c r="AM30" s="830"/>
      <c r="AN30" s="830"/>
      <c r="AO30" s="830"/>
      <c r="AP30" s="830" t="s">
        <v>590</v>
      </c>
      <c r="AQ30" s="830"/>
      <c r="AR30" s="830"/>
      <c r="AS30" s="830"/>
      <c r="AT30" s="830"/>
      <c r="AU30" s="830" t="s">
        <v>590</v>
      </c>
      <c r="AV30" s="830"/>
      <c r="AW30" s="830"/>
      <c r="AX30" s="830"/>
      <c r="AY30" s="830"/>
      <c r="AZ30" s="831" t="s">
        <v>590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410</v>
      </c>
      <c r="C31" s="781"/>
      <c r="D31" s="781"/>
      <c r="E31" s="781"/>
      <c r="F31" s="781"/>
      <c r="G31" s="781"/>
      <c r="H31" s="781"/>
      <c r="I31" s="781"/>
      <c r="J31" s="781"/>
      <c r="K31" s="781"/>
      <c r="L31" s="781"/>
      <c r="M31" s="781"/>
      <c r="N31" s="781"/>
      <c r="O31" s="781"/>
      <c r="P31" s="782"/>
      <c r="Q31" s="783">
        <v>1946</v>
      </c>
      <c r="R31" s="784"/>
      <c r="S31" s="784"/>
      <c r="T31" s="784"/>
      <c r="U31" s="784"/>
      <c r="V31" s="784">
        <v>1556</v>
      </c>
      <c r="W31" s="784"/>
      <c r="X31" s="784"/>
      <c r="Y31" s="784"/>
      <c r="Z31" s="784"/>
      <c r="AA31" s="784">
        <v>390</v>
      </c>
      <c r="AB31" s="784"/>
      <c r="AC31" s="784"/>
      <c r="AD31" s="784"/>
      <c r="AE31" s="785"/>
      <c r="AF31" s="786">
        <v>2043</v>
      </c>
      <c r="AG31" s="787"/>
      <c r="AH31" s="787"/>
      <c r="AI31" s="787"/>
      <c r="AJ31" s="788"/>
      <c r="AK31" s="834">
        <v>9</v>
      </c>
      <c r="AL31" s="830"/>
      <c r="AM31" s="830"/>
      <c r="AN31" s="830"/>
      <c r="AO31" s="830"/>
      <c r="AP31" s="830">
        <v>5533</v>
      </c>
      <c r="AQ31" s="830"/>
      <c r="AR31" s="830"/>
      <c r="AS31" s="830"/>
      <c r="AT31" s="830"/>
      <c r="AU31" s="830" t="s">
        <v>590</v>
      </c>
      <c r="AV31" s="830"/>
      <c r="AW31" s="830"/>
      <c r="AX31" s="830"/>
      <c r="AY31" s="830"/>
      <c r="AZ31" s="831" t="s">
        <v>590</v>
      </c>
      <c r="BA31" s="831"/>
      <c r="BB31" s="831"/>
      <c r="BC31" s="831"/>
      <c r="BD31" s="831"/>
      <c r="BE31" s="832" t="s">
        <v>411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t="s">
        <v>412</v>
      </c>
      <c r="C32" s="781"/>
      <c r="D32" s="781"/>
      <c r="E32" s="781"/>
      <c r="F32" s="781"/>
      <c r="G32" s="781"/>
      <c r="H32" s="781"/>
      <c r="I32" s="781"/>
      <c r="J32" s="781"/>
      <c r="K32" s="781"/>
      <c r="L32" s="781"/>
      <c r="M32" s="781"/>
      <c r="N32" s="781"/>
      <c r="O32" s="781"/>
      <c r="P32" s="782"/>
      <c r="Q32" s="783">
        <v>238</v>
      </c>
      <c r="R32" s="784"/>
      <c r="S32" s="784"/>
      <c r="T32" s="784"/>
      <c r="U32" s="784"/>
      <c r="V32" s="784">
        <v>190</v>
      </c>
      <c r="W32" s="784"/>
      <c r="X32" s="784"/>
      <c r="Y32" s="784"/>
      <c r="Z32" s="784"/>
      <c r="AA32" s="784">
        <v>49</v>
      </c>
      <c r="AB32" s="784"/>
      <c r="AC32" s="784"/>
      <c r="AD32" s="784"/>
      <c r="AE32" s="785"/>
      <c r="AF32" s="786">
        <v>1052</v>
      </c>
      <c r="AG32" s="787"/>
      <c r="AH32" s="787"/>
      <c r="AI32" s="787"/>
      <c r="AJ32" s="788"/>
      <c r="AK32" s="834" t="s">
        <v>602</v>
      </c>
      <c r="AL32" s="830"/>
      <c r="AM32" s="830"/>
      <c r="AN32" s="830"/>
      <c r="AO32" s="830"/>
      <c r="AP32" s="830">
        <v>342</v>
      </c>
      <c r="AQ32" s="830"/>
      <c r="AR32" s="830"/>
      <c r="AS32" s="830"/>
      <c r="AT32" s="830"/>
      <c r="AU32" s="830" t="s">
        <v>590</v>
      </c>
      <c r="AV32" s="830"/>
      <c r="AW32" s="830"/>
      <c r="AX32" s="830"/>
      <c r="AY32" s="830"/>
      <c r="AZ32" s="831" t="s">
        <v>590</v>
      </c>
      <c r="BA32" s="831"/>
      <c r="BB32" s="831"/>
      <c r="BC32" s="831"/>
      <c r="BD32" s="831"/>
      <c r="BE32" s="832" t="s">
        <v>411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t="s">
        <v>413</v>
      </c>
      <c r="C33" s="781"/>
      <c r="D33" s="781"/>
      <c r="E33" s="781"/>
      <c r="F33" s="781"/>
      <c r="G33" s="781"/>
      <c r="H33" s="781"/>
      <c r="I33" s="781"/>
      <c r="J33" s="781"/>
      <c r="K33" s="781"/>
      <c r="L33" s="781"/>
      <c r="M33" s="781"/>
      <c r="N33" s="781"/>
      <c r="O33" s="781"/>
      <c r="P33" s="782"/>
      <c r="Q33" s="783">
        <v>3849</v>
      </c>
      <c r="R33" s="784"/>
      <c r="S33" s="784"/>
      <c r="T33" s="784"/>
      <c r="U33" s="784"/>
      <c r="V33" s="784">
        <v>3660</v>
      </c>
      <c r="W33" s="784"/>
      <c r="X33" s="784"/>
      <c r="Y33" s="784"/>
      <c r="Z33" s="784"/>
      <c r="AA33" s="784">
        <v>190</v>
      </c>
      <c r="AB33" s="784"/>
      <c r="AC33" s="784"/>
      <c r="AD33" s="784"/>
      <c r="AE33" s="785"/>
      <c r="AF33" s="786">
        <v>967</v>
      </c>
      <c r="AG33" s="787"/>
      <c r="AH33" s="787"/>
      <c r="AI33" s="787"/>
      <c r="AJ33" s="788"/>
      <c r="AK33" s="834">
        <v>1617</v>
      </c>
      <c r="AL33" s="830"/>
      <c r="AM33" s="830"/>
      <c r="AN33" s="830"/>
      <c r="AO33" s="830"/>
      <c r="AP33" s="830">
        <v>33103</v>
      </c>
      <c r="AQ33" s="830"/>
      <c r="AR33" s="830"/>
      <c r="AS33" s="830"/>
      <c r="AT33" s="830"/>
      <c r="AU33" s="830">
        <v>18769</v>
      </c>
      <c r="AV33" s="830"/>
      <c r="AW33" s="830"/>
      <c r="AX33" s="830"/>
      <c r="AY33" s="830"/>
      <c r="AZ33" s="831" t="s">
        <v>590</v>
      </c>
      <c r="BA33" s="831"/>
      <c r="BB33" s="831"/>
      <c r="BC33" s="831"/>
      <c r="BD33" s="831"/>
      <c r="BE33" s="832" t="s">
        <v>414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t="s">
        <v>415</v>
      </c>
      <c r="C34" s="781"/>
      <c r="D34" s="781"/>
      <c r="E34" s="781"/>
      <c r="F34" s="781"/>
      <c r="G34" s="781"/>
      <c r="H34" s="781"/>
      <c r="I34" s="781"/>
      <c r="J34" s="781"/>
      <c r="K34" s="781"/>
      <c r="L34" s="781"/>
      <c r="M34" s="781"/>
      <c r="N34" s="781"/>
      <c r="O34" s="781"/>
      <c r="P34" s="782"/>
      <c r="Q34" s="783">
        <v>225</v>
      </c>
      <c r="R34" s="784"/>
      <c r="S34" s="784"/>
      <c r="T34" s="784"/>
      <c r="U34" s="784"/>
      <c r="V34" s="784">
        <v>225</v>
      </c>
      <c r="W34" s="784"/>
      <c r="X34" s="784"/>
      <c r="Y34" s="784"/>
      <c r="Z34" s="784"/>
      <c r="AA34" s="784" t="s">
        <v>601</v>
      </c>
      <c r="AB34" s="784"/>
      <c r="AC34" s="784"/>
      <c r="AD34" s="784"/>
      <c r="AE34" s="785"/>
      <c r="AF34" s="786" t="s">
        <v>396</v>
      </c>
      <c r="AG34" s="787"/>
      <c r="AH34" s="787"/>
      <c r="AI34" s="787"/>
      <c r="AJ34" s="788"/>
      <c r="AK34" s="834">
        <v>80</v>
      </c>
      <c r="AL34" s="830"/>
      <c r="AM34" s="830"/>
      <c r="AN34" s="830"/>
      <c r="AO34" s="830"/>
      <c r="AP34" s="830" t="s">
        <v>590</v>
      </c>
      <c r="AQ34" s="830"/>
      <c r="AR34" s="830"/>
      <c r="AS34" s="830"/>
      <c r="AT34" s="830"/>
      <c r="AU34" s="830" t="s">
        <v>590</v>
      </c>
      <c r="AV34" s="830"/>
      <c r="AW34" s="830"/>
      <c r="AX34" s="830"/>
      <c r="AY34" s="830"/>
      <c r="AZ34" s="831" t="s">
        <v>590</v>
      </c>
      <c r="BA34" s="831"/>
      <c r="BB34" s="831"/>
      <c r="BC34" s="831"/>
      <c r="BD34" s="831"/>
      <c r="BE34" s="832" t="s">
        <v>416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t="s">
        <v>417</v>
      </c>
      <c r="C35" s="781"/>
      <c r="D35" s="781"/>
      <c r="E35" s="781"/>
      <c r="F35" s="781"/>
      <c r="G35" s="781"/>
      <c r="H35" s="781"/>
      <c r="I35" s="781"/>
      <c r="J35" s="781"/>
      <c r="K35" s="781"/>
      <c r="L35" s="781"/>
      <c r="M35" s="781"/>
      <c r="N35" s="781"/>
      <c r="O35" s="781"/>
      <c r="P35" s="782"/>
      <c r="Q35" s="783">
        <v>248</v>
      </c>
      <c r="R35" s="784"/>
      <c r="S35" s="784"/>
      <c r="T35" s="784"/>
      <c r="U35" s="784"/>
      <c r="V35" s="784">
        <v>207</v>
      </c>
      <c r="W35" s="784"/>
      <c r="X35" s="784"/>
      <c r="Y35" s="784"/>
      <c r="Z35" s="784"/>
      <c r="AA35" s="784">
        <v>41</v>
      </c>
      <c r="AB35" s="784"/>
      <c r="AC35" s="784"/>
      <c r="AD35" s="784"/>
      <c r="AE35" s="785"/>
      <c r="AF35" s="786">
        <v>41</v>
      </c>
      <c r="AG35" s="787"/>
      <c r="AH35" s="787"/>
      <c r="AI35" s="787"/>
      <c r="AJ35" s="788"/>
      <c r="AK35" s="834" t="s">
        <v>602</v>
      </c>
      <c r="AL35" s="830"/>
      <c r="AM35" s="830"/>
      <c r="AN35" s="830"/>
      <c r="AO35" s="830"/>
      <c r="AP35" s="830" t="s">
        <v>590</v>
      </c>
      <c r="AQ35" s="830"/>
      <c r="AR35" s="830"/>
      <c r="AS35" s="830"/>
      <c r="AT35" s="830"/>
      <c r="AU35" s="830" t="s">
        <v>590</v>
      </c>
      <c r="AV35" s="830"/>
      <c r="AW35" s="830"/>
      <c r="AX35" s="830"/>
      <c r="AY35" s="830"/>
      <c r="AZ35" s="831" t="s">
        <v>590</v>
      </c>
      <c r="BA35" s="831"/>
      <c r="BB35" s="831"/>
      <c r="BC35" s="831"/>
      <c r="BD35" s="831"/>
      <c r="BE35" s="832" t="s">
        <v>418</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394</v>
      </c>
      <c r="B63" s="789" t="s">
        <v>420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4528</v>
      </c>
      <c r="AG63" s="844"/>
      <c r="AH63" s="844"/>
      <c r="AI63" s="844"/>
      <c r="AJ63" s="845"/>
      <c r="AK63" s="846"/>
      <c r="AL63" s="841"/>
      <c r="AM63" s="841"/>
      <c r="AN63" s="841"/>
      <c r="AO63" s="841"/>
      <c r="AP63" s="844">
        <v>38978</v>
      </c>
      <c r="AQ63" s="844"/>
      <c r="AR63" s="844"/>
      <c r="AS63" s="844"/>
      <c r="AT63" s="844"/>
      <c r="AU63" s="844">
        <v>18769</v>
      </c>
      <c r="AV63" s="844"/>
      <c r="AW63" s="844"/>
      <c r="AX63" s="844"/>
      <c r="AY63" s="844"/>
      <c r="AZ63" s="848"/>
      <c r="BA63" s="848"/>
      <c r="BB63" s="848"/>
      <c r="BC63" s="848"/>
      <c r="BD63" s="848"/>
      <c r="BE63" s="849"/>
      <c r="BF63" s="849"/>
      <c r="BG63" s="849"/>
      <c r="BH63" s="849"/>
      <c r="BI63" s="850"/>
      <c r="BJ63" s="851" t="s">
        <v>421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423</v>
      </c>
      <c r="B66" s="728"/>
      <c r="C66" s="728"/>
      <c r="D66" s="728"/>
      <c r="E66" s="728"/>
      <c r="F66" s="728"/>
      <c r="G66" s="728"/>
      <c r="H66" s="728"/>
      <c r="I66" s="728"/>
      <c r="J66" s="728"/>
      <c r="K66" s="728"/>
      <c r="L66" s="728"/>
      <c r="M66" s="728"/>
      <c r="N66" s="728"/>
      <c r="O66" s="728"/>
      <c r="P66" s="729"/>
      <c r="Q66" s="733" t="s">
        <v>399</v>
      </c>
      <c r="R66" s="734"/>
      <c r="S66" s="734"/>
      <c r="T66" s="734"/>
      <c r="U66" s="735"/>
      <c r="V66" s="733" t="s">
        <v>400</v>
      </c>
      <c r="W66" s="734"/>
      <c r="X66" s="734"/>
      <c r="Y66" s="734"/>
      <c r="Z66" s="735"/>
      <c r="AA66" s="733" t="s">
        <v>401</v>
      </c>
      <c r="AB66" s="734"/>
      <c r="AC66" s="734"/>
      <c r="AD66" s="734"/>
      <c r="AE66" s="735"/>
      <c r="AF66" s="854" t="s">
        <v>402</v>
      </c>
      <c r="AG66" s="815"/>
      <c r="AH66" s="815"/>
      <c r="AI66" s="815"/>
      <c r="AJ66" s="855"/>
      <c r="AK66" s="733" t="s">
        <v>403</v>
      </c>
      <c r="AL66" s="728"/>
      <c r="AM66" s="728"/>
      <c r="AN66" s="728"/>
      <c r="AO66" s="729"/>
      <c r="AP66" s="733" t="s">
        <v>404</v>
      </c>
      <c r="AQ66" s="734"/>
      <c r="AR66" s="734"/>
      <c r="AS66" s="734"/>
      <c r="AT66" s="735"/>
      <c r="AU66" s="733" t="s">
        <v>424</v>
      </c>
      <c r="AV66" s="734"/>
      <c r="AW66" s="734"/>
      <c r="AX66" s="734"/>
      <c r="AY66" s="735"/>
      <c r="AZ66" s="733" t="s">
        <v>380</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597</v>
      </c>
      <c r="C68" s="870"/>
      <c r="D68" s="870"/>
      <c r="E68" s="870"/>
      <c r="F68" s="870"/>
      <c r="G68" s="870"/>
      <c r="H68" s="870"/>
      <c r="I68" s="870"/>
      <c r="J68" s="870"/>
      <c r="K68" s="870"/>
      <c r="L68" s="870"/>
      <c r="M68" s="870"/>
      <c r="N68" s="870"/>
      <c r="O68" s="870"/>
      <c r="P68" s="871"/>
      <c r="Q68" s="872">
        <v>161</v>
      </c>
      <c r="R68" s="866"/>
      <c r="S68" s="866"/>
      <c r="T68" s="866"/>
      <c r="U68" s="866"/>
      <c r="V68" s="866">
        <v>99</v>
      </c>
      <c r="W68" s="866"/>
      <c r="X68" s="866"/>
      <c r="Y68" s="866"/>
      <c r="Z68" s="866"/>
      <c r="AA68" s="866">
        <v>62</v>
      </c>
      <c r="AB68" s="866"/>
      <c r="AC68" s="866"/>
      <c r="AD68" s="866"/>
      <c r="AE68" s="866"/>
      <c r="AF68" s="866">
        <v>62</v>
      </c>
      <c r="AG68" s="866"/>
      <c r="AH68" s="866"/>
      <c r="AI68" s="866"/>
      <c r="AJ68" s="866"/>
      <c r="AK68" s="866" t="s">
        <v>600</v>
      </c>
      <c r="AL68" s="866"/>
      <c r="AM68" s="866"/>
      <c r="AN68" s="866"/>
      <c r="AO68" s="866"/>
      <c r="AP68" s="866" t="s">
        <v>600</v>
      </c>
      <c r="AQ68" s="866"/>
      <c r="AR68" s="866"/>
      <c r="AS68" s="866"/>
      <c r="AT68" s="866"/>
      <c r="AU68" s="866" t="s">
        <v>600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598</v>
      </c>
      <c r="C69" s="874"/>
      <c r="D69" s="874"/>
      <c r="E69" s="874"/>
      <c r="F69" s="874"/>
      <c r="G69" s="874"/>
      <c r="H69" s="874"/>
      <c r="I69" s="874"/>
      <c r="J69" s="874"/>
      <c r="K69" s="874"/>
      <c r="L69" s="874"/>
      <c r="M69" s="874"/>
      <c r="N69" s="874"/>
      <c r="O69" s="874"/>
      <c r="P69" s="875"/>
      <c r="Q69" s="876">
        <v>225614</v>
      </c>
      <c r="R69" s="830"/>
      <c r="S69" s="830"/>
      <c r="T69" s="830"/>
      <c r="U69" s="830"/>
      <c r="V69" s="830">
        <v>216457</v>
      </c>
      <c r="W69" s="830"/>
      <c r="X69" s="830"/>
      <c r="Y69" s="830"/>
      <c r="Z69" s="830"/>
      <c r="AA69" s="830">
        <v>9156</v>
      </c>
      <c r="AB69" s="830"/>
      <c r="AC69" s="830"/>
      <c r="AD69" s="830"/>
      <c r="AE69" s="830"/>
      <c r="AF69" s="830">
        <v>9156</v>
      </c>
      <c r="AG69" s="830"/>
      <c r="AH69" s="830"/>
      <c r="AI69" s="830"/>
      <c r="AJ69" s="830"/>
      <c r="AK69" s="830" t="s">
        <v>600</v>
      </c>
      <c r="AL69" s="830"/>
      <c r="AM69" s="830"/>
      <c r="AN69" s="830"/>
      <c r="AO69" s="830"/>
      <c r="AP69" s="830" t="s">
        <v>600</v>
      </c>
      <c r="AQ69" s="830"/>
      <c r="AR69" s="830"/>
      <c r="AS69" s="830"/>
      <c r="AT69" s="830"/>
      <c r="AU69" s="830" t="s">
        <v>600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599</v>
      </c>
      <c r="C70" s="874"/>
      <c r="D70" s="874"/>
      <c r="E70" s="874"/>
      <c r="F70" s="874"/>
      <c r="G70" s="874"/>
      <c r="H70" s="874"/>
      <c r="I70" s="874"/>
      <c r="J70" s="874"/>
      <c r="K70" s="874"/>
      <c r="L70" s="874"/>
      <c r="M70" s="874"/>
      <c r="N70" s="874"/>
      <c r="O70" s="874"/>
      <c r="P70" s="875"/>
      <c r="Q70" s="876">
        <v>86</v>
      </c>
      <c r="R70" s="830"/>
      <c r="S70" s="830"/>
      <c r="T70" s="830"/>
      <c r="U70" s="830"/>
      <c r="V70" s="830">
        <v>68</v>
      </c>
      <c r="W70" s="830"/>
      <c r="X70" s="830"/>
      <c r="Y70" s="830"/>
      <c r="Z70" s="830"/>
      <c r="AA70" s="830">
        <v>18</v>
      </c>
      <c r="AB70" s="830"/>
      <c r="AC70" s="830"/>
      <c r="AD70" s="830"/>
      <c r="AE70" s="830"/>
      <c r="AF70" s="830">
        <v>18</v>
      </c>
      <c r="AG70" s="830"/>
      <c r="AH70" s="830"/>
      <c r="AI70" s="830"/>
      <c r="AJ70" s="830"/>
      <c r="AK70" s="830" t="s">
        <v>600</v>
      </c>
      <c r="AL70" s="830"/>
      <c r="AM70" s="830"/>
      <c r="AN70" s="830"/>
      <c r="AO70" s="830"/>
      <c r="AP70" s="830" t="s">
        <v>590</v>
      </c>
      <c r="AQ70" s="830"/>
      <c r="AR70" s="830"/>
      <c r="AS70" s="830"/>
      <c r="AT70" s="830"/>
      <c r="AU70" s="830" t="s">
        <v>600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394</v>
      </c>
      <c r="B88" s="789" t="s">
        <v>425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9236</v>
      </c>
      <c r="AG88" s="844"/>
      <c r="AH88" s="844"/>
      <c r="AI88" s="844"/>
      <c r="AJ88" s="844"/>
      <c r="AK88" s="841"/>
      <c r="AL88" s="841"/>
      <c r="AM88" s="841"/>
      <c r="AN88" s="841"/>
      <c r="AO88" s="841"/>
      <c r="AP88" s="844" t="s">
        <v>601</v>
      </c>
      <c r="AQ88" s="844"/>
      <c r="AR88" s="844"/>
      <c r="AS88" s="844"/>
      <c r="AT88" s="844"/>
      <c r="AU88" s="844" t="s">
        <v>601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558</v>
      </c>
      <c r="CS102" s="852"/>
      <c r="CT102" s="852"/>
      <c r="CU102" s="852"/>
      <c r="CV102" s="891"/>
      <c r="CW102" s="890" t="s">
        <v>601</v>
      </c>
      <c r="CX102" s="852"/>
      <c r="CY102" s="852"/>
      <c r="CZ102" s="852"/>
      <c r="DA102" s="891"/>
      <c r="DB102" s="890" t="s">
        <v>601</v>
      </c>
      <c r="DC102" s="852"/>
      <c r="DD102" s="852"/>
      <c r="DE102" s="852"/>
      <c r="DF102" s="891"/>
      <c r="DG102" s="890">
        <v>324</v>
      </c>
      <c r="DH102" s="852"/>
      <c r="DI102" s="852"/>
      <c r="DJ102" s="852"/>
      <c r="DK102" s="891"/>
      <c r="DL102" s="890" t="s">
        <v>601</v>
      </c>
      <c r="DM102" s="852"/>
      <c r="DN102" s="852"/>
      <c r="DO102" s="852"/>
      <c r="DP102" s="891"/>
      <c r="DQ102" s="890" t="s">
        <v>601</v>
      </c>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431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433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434</v>
      </c>
      <c r="AB109" s="893"/>
      <c r="AC109" s="893"/>
      <c r="AD109" s="893"/>
      <c r="AE109" s="894"/>
      <c r="AF109" s="892" t="s">
        <v>435</v>
      </c>
      <c r="AG109" s="893"/>
      <c r="AH109" s="893"/>
      <c r="AI109" s="893"/>
      <c r="AJ109" s="894"/>
      <c r="AK109" s="892" t="s">
        <v>310</v>
      </c>
      <c r="AL109" s="893"/>
      <c r="AM109" s="893"/>
      <c r="AN109" s="893"/>
      <c r="AO109" s="894"/>
      <c r="AP109" s="892" t="s">
        <v>436</v>
      </c>
      <c r="AQ109" s="893"/>
      <c r="AR109" s="893"/>
      <c r="AS109" s="893"/>
      <c r="AT109" s="895"/>
      <c r="AU109" s="912" t="s">
        <v>433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434</v>
      </c>
      <c r="BR109" s="893"/>
      <c r="BS109" s="893"/>
      <c r="BT109" s="893"/>
      <c r="BU109" s="894"/>
      <c r="BV109" s="892" t="s">
        <v>435</v>
      </c>
      <c r="BW109" s="893"/>
      <c r="BX109" s="893"/>
      <c r="BY109" s="893"/>
      <c r="BZ109" s="894"/>
      <c r="CA109" s="892" t="s">
        <v>310</v>
      </c>
      <c r="CB109" s="893"/>
      <c r="CC109" s="893"/>
      <c r="CD109" s="893"/>
      <c r="CE109" s="894"/>
      <c r="CF109" s="913" t="s">
        <v>436</v>
      </c>
      <c r="CG109" s="913"/>
      <c r="CH109" s="913"/>
      <c r="CI109" s="913"/>
      <c r="CJ109" s="913"/>
      <c r="CK109" s="892" t="s">
        <v>437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434</v>
      </c>
      <c r="DH109" s="893"/>
      <c r="DI109" s="893"/>
      <c r="DJ109" s="893"/>
      <c r="DK109" s="894"/>
      <c r="DL109" s="892" t="s">
        <v>435</v>
      </c>
      <c r="DM109" s="893"/>
      <c r="DN109" s="893"/>
      <c r="DO109" s="893"/>
      <c r="DP109" s="894"/>
      <c r="DQ109" s="892" t="s">
        <v>310</v>
      </c>
      <c r="DR109" s="893"/>
      <c r="DS109" s="893"/>
      <c r="DT109" s="893"/>
      <c r="DU109" s="894"/>
      <c r="DV109" s="892" t="s">
        <v>436</v>
      </c>
      <c r="DW109" s="893"/>
      <c r="DX109" s="893"/>
      <c r="DY109" s="893"/>
      <c r="DZ109" s="895"/>
    </row>
    <row r="110" spans="1:131" s="230" customFormat="1" ht="26.25" customHeight="1">
      <c r="A110" s="896" t="s">
        <v>438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4383353</v>
      </c>
      <c r="AB110" s="900"/>
      <c r="AC110" s="900"/>
      <c r="AD110" s="900"/>
      <c r="AE110" s="901"/>
      <c r="AF110" s="902">
        <v>4553254</v>
      </c>
      <c r="AG110" s="900"/>
      <c r="AH110" s="900"/>
      <c r="AI110" s="900"/>
      <c r="AJ110" s="901"/>
      <c r="AK110" s="902">
        <v>4759835</v>
      </c>
      <c r="AL110" s="900"/>
      <c r="AM110" s="900"/>
      <c r="AN110" s="900"/>
      <c r="AO110" s="901"/>
      <c r="AP110" s="903">
        <v>20</v>
      </c>
      <c r="AQ110" s="904"/>
      <c r="AR110" s="904"/>
      <c r="AS110" s="904"/>
      <c r="AT110" s="905"/>
      <c r="AU110" s="906" t="s">
        <v>72</v>
      </c>
      <c r="AV110" s="907"/>
      <c r="AW110" s="907"/>
      <c r="AX110" s="907"/>
      <c r="AY110" s="907"/>
      <c r="AZ110" s="929" t="s">
        <v>439</v>
      </c>
      <c r="BA110" s="897"/>
      <c r="BB110" s="897"/>
      <c r="BC110" s="897"/>
      <c r="BD110" s="897"/>
      <c r="BE110" s="897"/>
      <c r="BF110" s="897"/>
      <c r="BG110" s="897"/>
      <c r="BH110" s="897"/>
      <c r="BI110" s="897"/>
      <c r="BJ110" s="897"/>
      <c r="BK110" s="897"/>
      <c r="BL110" s="897"/>
      <c r="BM110" s="897"/>
      <c r="BN110" s="897"/>
      <c r="BO110" s="897"/>
      <c r="BP110" s="898"/>
      <c r="BQ110" s="930">
        <v>53888370</v>
      </c>
      <c r="BR110" s="931"/>
      <c r="BS110" s="931"/>
      <c r="BT110" s="931"/>
      <c r="BU110" s="931"/>
      <c r="BV110" s="931">
        <v>54269039</v>
      </c>
      <c r="BW110" s="931"/>
      <c r="BX110" s="931"/>
      <c r="BY110" s="931"/>
      <c r="BZ110" s="931"/>
      <c r="CA110" s="931">
        <v>52426674</v>
      </c>
      <c r="CB110" s="931"/>
      <c r="CC110" s="931"/>
      <c r="CD110" s="931"/>
      <c r="CE110" s="931"/>
      <c r="CF110" s="944">
        <v>220.3</v>
      </c>
      <c r="CG110" s="945"/>
      <c r="CH110" s="945"/>
      <c r="CI110" s="945"/>
      <c r="CJ110" s="945"/>
      <c r="CK110" s="946" t="s">
        <v>440</v>
      </c>
      <c r="CL110" s="947"/>
      <c r="CM110" s="929" t="s">
        <v>441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396</v>
      </c>
      <c r="DH110" s="931"/>
      <c r="DI110" s="931"/>
      <c r="DJ110" s="931"/>
      <c r="DK110" s="931"/>
      <c r="DL110" s="931" t="s">
        <v>129</v>
      </c>
      <c r="DM110" s="931"/>
      <c r="DN110" s="931"/>
      <c r="DO110" s="931"/>
      <c r="DP110" s="931"/>
      <c r="DQ110" s="931" t="s">
        <v>421</v>
      </c>
      <c r="DR110" s="931"/>
      <c r="DS110" s="931"/>
      <c r="DT110" s="931"/>
      <c r="DU110" s="931"/>
      <c r="DV110" s="932" t="s">
        <v>442</v>
      </c>
      <c r="DW110" s="932"/>
      <c r="DX110" s="932"/>
      <c r="DY110" s="932"/>
      <c r="DZ110" s="933"/>
    </row>
    <row r="111" spans="1:131" s="230" customFormat="1" ht="26.25" customHeight="1">
      <c r="A111" s="934" t="s">
        <v>443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129</v>
      </c>
      <c r="AB111" s="938"/>
      <c r="AC111" s="938"/>
      <c r="AD111" s="938"/>
      <c r="AE111" s="939"/>
      <c r="AF111" s="940" t="s">
        <v>442</v>
      </c>
      <c r="AG111" s="938"/>
      <c r="AH111" s="938"/>
      <c r="AI111" s="938"/>
      <c r="AJ111" s="939"/>
      <c r="AK111" s="940" t="s">
        <v>129</v>
      </c>
      <c r="AL111" s="938"/>
      <c r="AM111" s="938"/>
      <c r="AN111" s="938"/>
      <c r="AO111" s="939"/>
      <c r="AP111" s="941" t="s">
        <v>129</v>
      </c>
      <c r="AQ111" s="942"/>
      <c r="AR111" s="942"/>
      <c r="AS111" s="942"/>
      <c r="AT111" s="943"/>
      <c r="AU111" s="908"/>
      <c r="AV111" s="909"/>
      <c r="AW111" s="909"/>
      <c r="AX111" s="909"/>
      <c r="AY111" s="909"/>
      <c r="AZ111" s="922" t="s">
        <v>444</v>
      </c>
      <c r="BA111" s="923"/>
      <c r="BB111" s="923"/>
      <c r="BC111" s="923"/>
      <c r="BD111" s="923"/>
      <c r="BE111" s="923"/>
      <c r="BF111" s="923"/>
      <c r="BG111" s="923"/>
      <c r="BH111" s="923"/>
      <c r="BI111" s="923"/>
      <c r="BJ111" s="923"/>
      <c r="BK111" s="923"/>
      <c r="BL111" s="923"/>
      <c r="BM111" s="923"/>
      <c r="BN111" s="923"/>
      <c r="BO111" s="923"/>
      <c r="BP111" s="924"/>
      <c r="BQ111" s="925">
        <v>9541</v>
      </c>
      <c r="BR111" s="926"/>
      <c r="BS111" s="926"/>
      <c r="BT111" s="926"/>
      <c r="BU111" s="926"/>
      <c r="BV111" s="926">
        <v>6011</v>
      </c>
      <c r="BW111" s="926"/>
      <c r="BX111" s="926"/>
      <c r="BY111" s="926"/>
      <c r="BZ111" s="926"/>
      <c r="CA111" s="926">
        <v>3875</v>
      </c>
      <c r="CB111" s="926"/>
      <c r="CC111" s="926"/>
      <c r="CD111" s="926"/>
      <c r="CE111" s="926"/>
      <c r="CF111" s="920">
        <v>0</v>
      </c>
      <c r="CG111" s="921"/>
      <c r="CH111" s="921"/>
      <c r="CI111" s="921"/>
      <c r="CJ111" s="921"/>
      <c r="CK111" s="948"/>
      <c r="CL111" s="949"/>
      <c r="CM111" s="922" t="s">
        <v>445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442</v>
      </c>
      <c r="DH111" s="926"/>
      <c r="DI111" s="926"/>
      <c r="DJ111" s="926"/>
      <c r="DK111" s="926"/>
      <c r="DL111" s="926" t="s">
        <v>129</v>
      </c>
      <c r="DM111" s="926"/>
      <c r="DN111" s="926"/>
      <c r="DO111" s="926"/>
      <c r="DP111" s="926"/>
      <c r="DQ111" s="926" t="s">
        <v>129</v>
      </c>
      <c r="DR111" s="926"/>
      <c r="DS111" s="926"/>
      <c r="DT111" s="926"/>
      <c r="DU111" s="926"/>
      <c r="DV111" s="927" t="s">
        <v>129</v>
      </c>
      <c r="DW111" s="927"/>
      <c r="DX111" s="927"/>
      <c r="DY111" s="927"/>
      <c r="DZ111" s="928"/>
    </row>
    <row r="112" spans="1:131" s="230" customFormat="1" ht="26.25" customHeight="1">
      <c r="A112" s="952" t="s">
        <v>446</v>
      </c>
      <c r="B112" s="953"/>
      <c r="C112" s="923" t="s">
        <v>447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442</v>
      </c>
      <c r="AB112" s="959"/>
      <c r="AC112" s="959"/>
      <c r="AD112" s="959"/>
      <c r="AE112" s="960"/>
      <c r="AF112" s="961" t="s">
        <v>129</v>
      </c>
      <c r="AG112" s="959"/>
      <c r="AH112" s="959"/>
      <c r="AI112" s="959"/>
      <c r="AJ112" s="960"/>
      <c r="AK112" s="961" t="s">
        <v>442</v>
      </c>
      <c r="AL112" s="959"/>
      <c r="AM112" s="959"/>
      <c r="AN112" s="959"/>
      <c r="AO112" s="960"/>
      <c r="AP112" s="962" t="s">
        <v>129</v>
      </c>
      <c r="AQ112" s="963"/>
      <c r="AR112" s="963"/>
      <c r="AS112" s="963"/>
      <c r="AT112" s="964"/>
      <c r="AU112" s="908"/>
      <c r="AV112" s="909"/>
      <c r="AW112" s="909"/>
      <c r="AX112" s="909"/>
      <c r="AY112" s="909"/>
      <c r="AZ112" s="922" t="s">
        <v>448</v>
      </c>
      <c r="BA112" s="923"/>
      <c r="BB112" s="923"/>
      <c r="BC112" s="923"/>
      <c r="BD112" s="923"/>
      <c r="BE112" s="923"/>
      <c r="BF112" s="923"/>
      <c r="BG112" s="923"/>
      <c r="BH112" s="923"/>
      <c r="BI112" s="923"/>
      <c r="BJ112" s="923"/>
      <c r="BK112" s="923"/>
      <c r="BL112" s="923"/>
      <c r="BM112" s="923"/>
      <c r="BN112" s="923"/>
      <c r="BO112" s="923"/>
      <c r="BP112" s="924"/>
      <c r="BQ112" s="925">
        <v>21020295</v>
      </c>
      <c r="BR112" s="926"/>
      <c r="BS112" s="926"/>
      <c r="BT112" s="926"/>
      <c r="BU112" s="926"/>
      <c r="BV112" s="926">
        <v>20445860</v>
      </c>
      <c r="BW112" s="926"/>
      <c r="BX112" s="926"/>
      <c r="BY112" s="926"/>
      <c r="BZ112" s="926"/>
      <c r="CA112" s="926">
        <v>18769240</v>
      </c>
      <c r="CB112" s="926"/>
      <c r="CC112" s="926"/>
      <c r="CD112" s="926"/>
      <c r="CE112" s="926"/>
      <c r="CF112" s="920">
        <v>78.900000000000006</v>
      </c>
      <c r="CG112" s="921"/>
      <c r="CH112" s="921"/>
      <c r="CI112" s="921"/>
      <c r="CJ112" s="921"/>
      <c r="CK112" s="948"/>
      <c r="CL112" s="949"/>
      <c r="CM112" s="922" t="s">
        <v>449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442</v>
      </c>
      <c r="DH112" s="926"/>
      <c r="DI112" s="926"/>
      <c r="DJ112" s="926"/>
      <c r="DK112" s="926"/>
      <c r="DL112" s="926" t="s">
        <v>129</v>
      </c>
      <c r="DM112" s="926"/>
      <c r="DN112" s="926"/>
      <c r="DO112" s="926"/>
      <c r="DP112" s="926"/>
      <c r="DQ112" s="926" t="s">
        <v>442</v>
      </c>
      <c r="DR112" s="926"/>
      <c r="DS112" s="926"/>
      <c r="DT112" s="926"/>
      <c r="DU112" s="926"/>
      <c r="DV112" s="927" t="s">
        <v>129</v>
      </c>
      <c r="DW112" s="927"/>
      <c r="DX112" s="927"/>
      <c r="DY112" s="927"/>
      <c r="DZ112" s="928"/>
    </row>
    <row r="113" spans="1:130" s="230" customFormat="1" ht="26.25" customHeight="1">
      <c r="A113" s="954"/>
      <c r="B113" s="955"/>
      <c r="C113" s="923" t="s">
        <v>450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1415132</v>
      </c>
      <c r="AB113" s="938"/>
      <c r="AC113" s="938"/>
      <c r="AD113" s="938"/>
      <c r="AE113" s="939"/>
      <c r="AF113" s="940">
        <v>1328870</v>
      </c>
      <c r="AG113" s="938"/>
      <c r="AH113" s="938"/>
      <c r="AI113" s="938"/>
      <c r="AJ113" s="939"/>
      <c r="AK113" s="940">
        <v>1226074</v>
      </c>
      <c r="AL113" s="938"/>
      <c r="AM113" s="938"/>
      <c r="AN113" s="938"/>
      <c r="AO113" s="939"/>
      <c r="AP113" s="941">
        <v>5.2</v>
      </c>
      <c r="AQ113" s="942"/>
      <c r="AR113" s="942"/>
      <c r="AS113" s="942"/>
      <c r="AT113" s="943"/>
      <c r="AU113" s="908"/>
      <c r="AV113" s="909"/>
      <c r="AW113" s="909"/>
      <c r="AX113" s="909"/>
      <c r="AY113" s="909"/>
      <c r="AZ113" s="922" t="s">
        <v>451</v>
      </c>
      <c r="BA113" s="923"/>
      <c r="BB113" s="923"/>
      <c r="BC113" s="923"/>
      <c r="BD113" s="923"/>
      <c r="BE113" s="923"/>
      <c r="BF113" s="923"/>
      <c r="BG113" s="923"/>
      <c r="BH113" s="923"/>
      <c r="BI113" s="923"/>
      <c r="BJ113" s="923"/>
      <c r="BK113" s="923"/>
      <c r="BL113" s="923"/>
      <c r="BM113" s="923"/>
      <c r="BN113" s="923"/>
      <c r="BO113" s="923"/>
      <c r="BP113" s="924"/>
      <c r="BQ113" s="925" t="s">
        <v>442</v>
      </c>
      <c r="BR113" s="926"/>
      <c r="BS113" s="926"/>
      <c r="BT113" s="926"/>
      <c r="BU113" s="926"/>
      <c r="BV113" s="926" t="s">
        <v>442</v>
      </c>
      <c r="BW113" s="926"/>
      <c r="BX113" s="926"/>
      <c r="BY113" s="926"/>
      <c r="BZ113" s="926"/>
      <c r="CA113" s="926" t="s">
        <v>129</v>
      </c>
      <c r="CB113" s="926"/>
      <c r="CC113" s="926"/>
      <c r="CD113" s="926"/>
      <c r="CE113" s="926"/>
      <c r="CF113" s="920" t="s">
        <v>442</v>
      </c>
      <c r="CG113" s="921"/>
      <c r="CH113" s="921"/>
      <c r="CI113" s="921"/>
      <c r="CJ113" s="921"/>
      <c r="CK113" s="948"/>
      <c r="CL113" s="949"/>
      <c r="CM113" s="922" t="s">
        <v>452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442</v>
      </c>
      <c r="DH113" s="959"/>
      <c r="DI113" s="959"/>
      <c r="DJ113" s="959"/>
      <c r="DK113" s="960"/>
      <c r="DL113" s="961" t="s">
        <v>442</v>
      </c>
      <c r="DM113" s="959"/>
      <c r="DN113" s="959"/>
      <c r="DO113" s="959"/>
      <c r="DP113" s="960"/>
      <c r="DQ113" s="961" t="s">
        <v>442</v>
      </c>
      <c r="DR113" s="959"/>
      <c r="DS113" s="959"/>
      <c r="DT113" s="959"/>
      <c r="DU113" s="960"/>
      <c r="DV113" s="962" t="s">
        <v>129</v>
      </c>
      <c r="DW113" s="963"/>
      <c r="DX113" s="963"/>
      <c r="DY113" s="963"/>
      <c r="DZ113" s="964"/>
    </row>
    <row r="114" spans="1:130" s="230" customFormat="1" ht="26.25" customHeight="1">
      <c r="A114" s="954"/>
      <c r="B114" s="955"/>
      <c r="C114" s="923" t="s">
        <v>453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129</v>
      </c>
      <c r="AB114" s="959"/>
      <c r="AC114" s="959"/>
      <c r="AD114" s="959"/>
      <c r="AE114" s="960"/>
      <c r="AF114" s="961" t="s">
        <v>129</v>
      </c>
      <c r="AG114" s="959"/>
      <c r="AH114" s="959"/>
      <c r="AI114" s="959"/>
      <c r="AJ114" s="960"/>
      <c r="AK114" s="961" t="s">
        <v>442</v>
      </c>
      <c r="AL114" s="959"/>
      <c r="AM114" s="959"/>
      <c r="AN114" s="959"/>
      <c r="AO114" s="960"/>
      <c r="AP114" s="962" t="s">
        <v>129</v>
      </c>
      <c r="AQ114" s="963"/>
      <c r="AR114" s="963"/>
      <c r="AS114" s="963"/>
      <c r="AT114" s="964"/>
      <c r="AU114" s="908"/>
      <c r="AV114" s="909"/>
      <c r="AW114" s="909"/>
      <c r="AX114" s="909"/>
      <c r="AY114" s="909"/>
      <c r="AZ114" s="922" t="s">
        <v>454</v>
      </c>
      <c r="BA114" s="923"/>
      <c r="BB114" s="923"/>
      <c r="BC114" s="923"/>
      <c r="BD114" s="923"/>
      <c r="BE114" s="923"/>
      <c r="BF114" s="923"/>
      <c r="BG114" s="923"/>
      <c r="BH114" s="923"/>
      <c r="BI114" s="923"/>
      <c r="BJ114" s="923"/>
      <c r="BK114" s="923"/>
      <c r="BL114" s="923"/>
      <c r="BM114" s="923"/>
      <c r="BN114" s="923"/>
      <c r="BO114" s="923"/>
      <c r="BP114" s="924"/>
      <c r="BQ114" s="925">
        <v>7382055</v>
      </c>
      <c r="BR114" s="926"/>
      <c r="BS114" s="926"/>
      <c r="BT114" s="926"/>
      <c r="BU114" s="926"/>
      <c r="BV114" s="926">
        <v>7186983</v>
      </c>
      <c r="BW114" s="926"/>
      <c r="BX114" s="926"/>
      <c r="BY114" s="926"/>
      <c r="BZ114" s="926"/>
      <c r="CA114" s="926">
        <v>6930716</v>
      </c>
      <c r="CB114" s="926"/>
      <c r="CC114" s="926"/>
      <c r="CD114" s="926"/>
      <c r="CE114" s="926"/>
      <c r="CF114" s="920">
        <v>29.1</v>
      </c>
      <c r="CG114" s="921"/>
      <c r="CH114" s="921"/>
      <c r="CI114" s="921"/>
      <c r="CJ114" s="921"/>
      <c r="CK114" s="948"/>
      <c r="CL114" s="949"/>
      <c r="CM114" s="922" t="s">
        <v>455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442</v>
      </c>
      <c r="DH114" s="959"/>
      <c r="DI114" s="959"/>
      <c r="DJ114" s="959"/>
      <c r="DK114" s="960"/>
      <c r="DL114" s="961" t="s">
        <v>442</v>
      </c>
      <c r="DM114" s="959"/>
      <c r="DN114" s="959"/>
      <c r="DO114" s="959"/>
      <c r="DP114" s="960"/>
      <c r="DQ114" s="961" t="s">
        <v>442</v>
      </c>
      <c r="DR114" s="959"/>
      <c r="DS114" s="959"/>
      <c r="DT114" s="959"/>
      <c r="DU114" s="960"/>
      <c r="DV114" s="962" t="s">
        <v>129</v>
      </c>
      <c r="DW114" s="963"/>
      <c r="DX114" s="963"/>
      <c r="DY114" s="963"/>
      <c r="DZ114" s="964"/>
    </row>
    <row r="115" spans="1:130" s="230" customFormat="1" ht="26.25" customHeight="1">
      <c r="A115" s="954"/>
      <c r="B115" s="955"/>
      <c r="C115" s="923" t="s">
        <v>456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5446</v>
      </c>
      <c r="AB115" s="938"/>
      <c r="AC115" s="938"/>
      <c r="AD115" s="938"/>
      <c r="AE115" s="939"/>
      <c r="AF115" s="940">
        <v>3529</v>
      </c>
      <c r="AG115" s="938"/>
      <c r="AH115" s="938"/>
      <c r="AI115" s="938"/>
      <c r="AJ115" s="939"/>
      <c r="AK115" s="940">
        <v>2137</v>
      </c>
      <c r="AL115" s="938"/>
      <c r="AM115" s="938"/>
      <c r="AN115" s="938"/>
      <c r="AO115" s="939"/>
      <c r="AP115" s="941">
        <v>0</v>
      </c>
      <c r="AQ115" s="942"/>
      <c r="AR115" s="942"/>
      <c r="AS115" s="942"/>
      <c r="AT115" s="943"/>
      <c r="AU115" s="908"/>
      <c r="AV115" s="909"/>
      <c r="AW115" s="909"/>
      <c r="AX115" s="909"/>
      <c r="AY115" s="909"/>
      <c r="AZ115" s="922" t="s">
        <v>457</v>
      </c>
      <c r="BA115" s="923"/>
      <c r="BB115" s="923"/>
      <c r="BC115" s="923"/>
      <c r="BD115" s="923"/>
      <c r="BE115" s="923"/>
      <c r="BF115" s="923"/>
      <c r="BG115" s="923"/>
      <c r="BH115" s="923"/>
      <c r="BI115" s="923"/>
      <c r="BJ115" s="923"/>
      <c r="BK115" s="923"/>
      <c r="BL115" s="923"/>
      <c r="BM115" s="923"/>
      <c r="BN115" s="923"/>
      <c r="BO115" s="923"/>
      <c r="BP115" s="924"/>
      <c r="BQ115" s="925" t="s">
        <v>129</v>
      </c>
      <c r="BR115" s="926"/>
      <c r="BS115" s="926"/>
      <c r="BT115" s="926"/>
      <c r="BU115" s="926"/>
      <c r="BV115" s="926" t="s">
        <v>442</v>
      </c>
      <c r="BW115" s="926"/>
      <c r="BX115" s="926"/>
      <c r="BY115" s="926"/>
      <c r="BZ115" s="926"/>
      <c r="CA115" s="926" t="s">
        <v>129</v>
      </c>
      <c r="CB115" s="926"/>
      <c r="CC115" s="926"/>
      <c r="CD115" s="926"/>
      <c r="CE115" s="926"/>
      <c r="CF115" s="920" t="s">
        <v>442</v>
      </c>
      <c r="CG115" s="921"/>
      <c r="CH115" s="921"/>
      <c r="CI115" s="921"/>
      <c r="CJ115" s="921"/>
      <c r="CK115" s="948"/>
      <c r="CL115" s="949"/>
      <c r="CM115" s="922" t="s">
        <v>458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129</v>
      </c>
      <c r="DH115" s="959"/>
      <c r="DI115" s="959"/>
      <c r="DJ115" s="959"/>
      <c r="DK115" s="960"/>
      <c r="DL115" s="961" t="s">
        <v>442</v>
      </c>
      <c r="DM115" s="959"/>
      <c r="DN115" s="959"/>
      <c r="DO115" s="959"/>
      <c r="DP115" s="960"/>
      <c r="DQ115" s="961" t="s">
        <v>129</v>
      </c>
      <c r="DR115" s="959"/>
      <c r="DS115" s="959"/>
      <c r="DT115" s="959"/>
      <c r="DU115" s="960"/>
      <c r="DV115" s="962" t="s">
        <v>442</v>
      </c>
      <c r="DW115" s="963"/>
      <c r="DX115" s="963"/>
      <c r="DY115" s="963"/>
      <c r="DZ115" s="964"/>
    </row>
    <row r="116" spans="1:130" s="230" customFormat="1" ht="26.25" customHeight="1">
      <c r="A116" s="956"/>
      <c r="B116" s="957"/>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129</v>
      </c>
      <c r="AB116" s="959"/>
      <c r="AC116" s="959"/>
      <c r="AD116" s="959"/>
      <c r="AE116" s="960"/>
      <c r="AF116" s="961" t="s">
        <v>442</v>
      </c>
      <c r="AG116" s="959"/>
      <c r="AH116" s="959"/>
      <c r="AI116" s="959"/>
      <c r="AJ116" s="960"/>
      <c r="AK116" s="961" t="s">
        <v>442</v>
      </c>
      <c r="AL116" s="959"/>
      <c r="AM116" s="959"/>
      <c r="AN116" s="959"/>
      <c r="AO116" s="960"/>
      <c r="AP116" s="962" t="s">
        <v>442</v>
      </c>
      <c r="AQ116" s="963"/>
      <c r="AR116" s="963"/>
      <c r="AS116" s="963"/>
      <c r="AT116" s="964"/>
      <c r="AU116" s="908"/>
      <c r="AV116" s="909"/>
      <c r="AW116" s="909"/>
      <c r="AX116" s="909"/>
      <c r="AY116" s="909"/>
      <c r="AZ116" s="967" t="s">
        <v>460</v>
      </c>
      <c r="BA116" s="968"/>
      <c r="BB116" s="968"/>
      <c r="BC116" s="968"/>
      <c r="BD116" s="968"/>
      <c r="BE116" s="968"/>
      <c r="BF116" s="968"/>
      <c r="BG116" s="968"/>
      <c r="BH116" s="968"/>
      <c r="BI116" s="968"/>
      <c r="BJ116" s="968"/>
      <c r="BK116" s="968"/>
      <c r="BL116" s="968"/>
      <c r="BM116" s="968"/>
      <c r="BN116" s="968"/>
      <c r="BO116" s="968"/>
      <c r="BP116" s="969"/>
      <c r="BQ116" s="925" t="s">
        <v>442</v>
      </c>
      <c r="BR116" s="926"/>
      <c r="BS116" s="926"/>
      <c r="BT116" s="926"/>
      <c r="BU116" s="926"/>
      <c r="BV116" s="926" t="s">
        <v>129</v>
      </c>
      <c r="BW116" s="926"/>
      <c r="BX116" s="926"/>
      <c r="BY116" s="926"/>
      <c r="BZ116" s="926"/>
      <c r="CA116" s="926" t="s">
        <v>129</v>
      </c>
      <c r="CB116" s="926"/>
      <c r="CC116" s="926"/>
      <c r="CD116" s="926"/>
      <c r="CE116" s="926"/>
      <c r="CF116" s="920" t="s">
        <v>129</v>
      </c>
      <c r="CG116" s="921"/>
      <c r="CH116" s="921"/>
      <c r="CI116" s="921"/>
      <c r="CJ116" s="921"/>
      <c r="CK116" s="948"/>
      <c r="CL116" s="949"/>
      <c r="CM116" s="922" t="s">
        <v>461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129</v>
      </c>
      <c r="DH116" s="959"/>
      <c r="DI116" s="959"/>
      <c r="DJ116" s="959"/>
      <c r="DK116" s="960"/>
      <c r="DL116" s="961" t="s">
        <v>129</v>
      </c>
      <c r="DM116" s="959"/>
      <c r="DN116" s="959"/>
      <c r="DO116" s="959"/>
      <c r="DP116" s="960"/>
      <c r="DQ116" s="961" t="s">
        <v>129</v>
      </c>
      <c r="DR116" s="959"/>
      <c r="DS116" s="959"/>
      <c r="DT116" s="959"/>
      <c r="DU116" s="960"/>
      <c r="DV116" s="962" t="s">
        <v>442</v>
      </c>
      <c r="DW116" s="963"/>
      <c r="DX116" s="963"/>
      <c r="DY116" s="963"/>
      <c r="DZ116" s="964"/>
    </row>
    <row r="117" spans="1:130" s="230" customFormat="1" ht="26.25" customHeight="1">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462</v>
      </c>
      <c r="Z117" s="894"/>
      <c r="AA117" s="978">
        <v>5803931</v>
      </c>
      <c r="AB117" s="979"/>
      <c r="AC117" s="979"/>
      <c r="AD117" s="979"/>
      <c r="AE117" s="980"/>
      <c r="AF117" s="981">
        <v>5885653</v>
      </c>
      <c r="AG117" s="979"/>
      <c r="AH117" s="979"/>
      <c r="AI117" s="979"/>
      <c r="AJ117" s="980"/>
      <c r="AK117" s="981">
        <v>5988046</v>
      </c>
      <c r="AL117" s="979"/>
      <c r="AM117" s="979"/>
      <c r="AN117" s="979"/>
      <c r="AO117" s="980"/>
      <c r="AP117" s="982"/>
      <c r="AQ117" s="983"/>
      <c r="AR117" s="983"/>
      <c r="AS117" s="983"/>
      <c r="AT117" s="984"/>
      <c r="AU117" s="908"/>
      <c r="AV117" s="909"/>
      <c r="AW117" s="909"/>
      <c r="AX117" s="909"/>
      <c r="AY117" s="909"/>
      <c r="AZ117" s="974" t="s">
        <v>463</v>
      </c>
      <c r="BA117" s="975"/>
      <c r="BB117" s="975"/>
      <c r="BC117" s="975"/>
      <c r="BD117" s="975"/>
      <c r="BE117" s="975"/>
      <c r="BF117" s="975"/>
      <c r="BG117" s="975"/>
      <c r="BH117" s="975"/>
      <c r="BI117" s="975"/>
      <c r="BJ117" s="975"/>
      <c r="BK117" s="975"/>
      <c r="BL117" s="975"/>
      <c r="BM117" s="975"/>
      <c r="BN117" s="975"/>
      <c r="BO117" s="975"/>
      <c r="BP117" s="976"/>
      <c r="BQ117" s="925" t="s">
        <v>129</v>
      </c>
      <c r="BR117" s="926"/>
      <c r="BS117" s="926"/>
      <c r="BT117" s="926"/>
      <c r="BU117" s="926"/>
      <c r="BV117" s="926" t="s">
        <v>442</v>
      </c>
      <c r="BW117" s="926"/>
      <c r="BX117" s="926"/>
      <c r="BY117" s="926"/>
      <c r="BZ117" s="926"/>
      <c r="CA117" s="926" t="s">
        <v>129</v>
      </c>
      <c r="CB117" s="926"/>
      <c r="CC117" s="926"/>
      <c r="CD117" s="926"/>
      <c r="CE117" s="926"/>
      <c r="CF117" s="920" t="s">
        <v>442</v>
      </c>
      <c r="CG117" s="921"/>
      <c r="CH117" s="921"/>
      <c r="CI117" s="921"/>
      <c r="CJ117" s="921"/>
      <c r="CK117" s="948"/>
      <c r="CL117" s="949"/>
      <c r="CM117" s="922" t="s">
        <v>464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442</v>
      </c>
      <c r="DH117" s="959"/>
      <c r="DI117" s="959"/>
      <c r="DJ117" s="959"/>
      <c r="DK117" s="960"/>
      <c r="DL117" s="961" t="s">
        <v>442</v>
      </c>
      <c r="DM117" s="959"/>
      <c r="DN117" s="959"/>
      <c r="DO117" s="959"/>
      <c r="DP117" s="960"/>
      <c r="DQ117" s="961" t="s">
        <v>442</v>
      </c>
      <c r="DR117" s="959"/>
      <c r="DS117" s="959"/>
      <c r="DT117" s="959"/>
      <c r="DU117" s="960"/>
      <c r="DV117" s="962" t="s">
        <v>442</v>
      </c>
      <c r="DW117" s="963"/>
      <c r="DX117" s="963"/>
      <c r="DY117" s="963"/>
      <c r="DZ117" s="964"/>
    </row>
    <row r="118" spans="1:130" s="230" customFormat="1" ht="26.25" customHeight="1">
      <c r="A118" s="912" t="s">
        <v>437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434</v>
      </c>
      <c r="AB118" s="893"/>
      <c r="AC118" s="893"/>
      <c r="AD118" s="893"/>
      <c r="AE118" s="894"/>
      <c r="AF118" s="892" t="s">
        <v>435</v>
      </c>
      <c r="AG118" s="893"/>
      <c r="AH118" s="893"/>
      <c r="AI118" s="893"/>
      <c r="AJ118" s="894"/>
      <c r="AK118" s="892" t="s">
        <v>310</v>
      </c>
      <c r="AL118" s="893"/>
      <c r="AM118" s="893"/>
      <c r="AN118" s="893"/>
      <c r="AO118" s="894"/>
      <c r="AP118" s="970" t="s">
        <v>436</v>
      </c>
      <c r="AQ118" s="971"/>
      <c r="AR118" s="971"/>
      <c r="AS118" s="971"/>
      <c r="AT118" s="972"/>
      <c r="AU118" s="908"/>
      <c r="AV118" s="909"/>
      <c r="AW118" s="909"/>
      <c r="AX118" s="909"/>
      <c r="AY118" s="909"/>
      <c r="AZ118" s="973" t="s">
        <v>465</v>
      </c>
      <c r="BA118" s="965"/>
      <c r="BB118" s="965"/>
      <c r="BC118" s="965"/>
      <c r="BD118" s="965"/>
      <c r="BE118" s="965"/>
      <c r="BF118" s="965"/>
      <c r="BG118" s="965"/>
      <c r="BH118" s="965"/>
      <c r="BI118" s="965"/>
      <c r="BJ118" s="965"/>
      <c r="BK118" s="965"/>
      <c r="BL118" s="965"/>
      <c r="BM118" s="965"/>
      <c r="BN118" s="965"/>
      <c r="BO118" s="965"/>
      <c r="BP118" s="966"/>
      <c r="BQ118" s="999" t="s">
        <v>129</v>
      </c>
      <c r="BR118" s="1000"/>
      <c r="BS118" s="1000"/>
      <c r="BT118" s="1000"/>
      <c r="BU118" s="1000"/>
      <c r="BV118" s="1000" t="s">
        <v>129</v>
      </c>
      <c r="BW118" s="1000"/>
      <c r="BX118" s="1000"/>
      <c r="BY118" s="1000"/>
      <c r="BZ118" s="1000"/>
      <c r="CA118" s="1000" t="s">
        <v>129</v>
      </c>
      <c r="CB118" s="1000"/>
      <c r="CC118" s="1000"/>
      <c r="CD118" s="1000"/>
      <c r="CE118" s="1000"/>
      <c r="CF118" s="920" t="s">
        <v>129</v>
      </c>
      <c r="CG118" s="921"/>
      <c r="CH118" s="921"/>
      <c r="CI118" s="921"/>
      <c r="CJ118" s="921"/>
      <c r="CK118" s="948"/>
      <c r="CL118" s="949"/>
      <c r="CM118" s="922" t="s">
        <v>466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129</v>
      </c>
      <c r="DH118" s="959"/>
      <c r="DI118" s="959"/>
      <c r="DJ118" s="959"/>
      <c r="DK118" s="960"/>
      <c r="DL118" s="961" t="s">
        <v>129</v>
      </c>
      <c r="DM118" s="959"/>
      <c r="DN118" s="959"/>
      <c r="DO118" s="959"/>
      <c r="DP118" s="960"/>
      <c r="DQ118" s="961" t="s">
        <v>129</v>
      </c>
      <c r="DR118" s="959"/>
      <c r="DS118" s="959"/>
      <c r="DT118" s="959"/>
      <c r="DU118" s="960"/>
      <c r="DV118" s="962" t="s">
        <v>129</v>
      </c>
      <c r="DW118" s="963"/>
      <c r="DX118" s="963"/>
      <c r="DY118" s="963"/>
      <c r="DZ118" s="964"/>
    </row>
    <row r="119" spans="1:130" s="230" customFormat="1" ht="26.25" customHeight="1">
      <c r="A119" s="1056" t="s">
        <v>440</v>
      </c>
      <c r="B119" s="947"/>
      <c r="C119" s="929" t="s">
        <v>441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129</v>
      </c>
      <c r="AB119" s="900"/>
      <c r="AC119" s="900"/>
      <c r="AD119" s="900"/>
      <c r="AE119" s="901"/>
      <c r="AF119" s="902" t="s">
        <v>129</v>
      </c>
      <c r="AG119" s="900"/>
      <c r="AH119" s="900"/>
      <c r="AI119" s="900"/>
      <c r="AJ119" s="901"/>
      <c r="AK119" s="902" t="s">
        <v>467</v>
      </c>
      <c r="AL119" s="900"/>
      <c r="AM119" s="900"/>
      <c r="AN119" s="900"/>
      <c r="AO119" s="901"/>
      <c r="AP119" s="903" t="s">
        <v>129</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468</v>
      </c>
      <c r="BP119" s="1005"/>
      <c r="BQ119" s="999">
        <v>82300261</v>
      </c>
      <c r="BR119" s="1000"/>
      <c r="BS119" s="1000"/>
      <c r="BT119" s="1000"/>
      <c r="BU119" s="1000"/>
      <c r="BV119" s="1000">
        <v>81907893</v>
      </c>
      <c r="BW119" s="1000"/>
      <c r="BX119" s="1000"/>
      <c r="BY119" s="1000"/>
      <c r="BZ119" s="1000"/>
      <c r="CA119" s="1000">
        <v>78130505</v>
      </c>
      <c r="CB119" s="1000"/>
      <c r="CC119" s="1000"/>
      <c r="CD119" s="1000"/>
      <c r="CE119" s="1000"/>
      <c r="CF119" s="1001"/>
      <c r="CG119" s="1002"/>
      <c r="CH119" s="1002"/>
      <c r="CI119" s="1002"/>
      <c r="CJ119" s="1003"/>
      <c r="CK119" s="950"/>
      <c r="CL119" s="951"/>
      <c r="CM119" s="973" t="s">
        <v>469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9541</v>
      </c>
      <c r="DH119" s="986"/>
      <c r="DI119" s="986"/>
      <c r="DJ119" s="986"/>
      <c r="DK119" s="987"/>
      <c r="DL119" s="985">
        <v>6011</v>
      </c>
      <c r="DM119" s="986"/>
      <c r="DN119" s="986"/>
      <c r="DO119" s="986"/>
      <c r="DP119" s="987"/>
      <c r="DQ119" s="985">
        <v>3875</v>
      </c>
      <c r="DR119" s="986"/>
      <c r="DS119" s="986"/>
      <c r="DT119" s="986"/>
      <c r="DU119" s="987"/>
      <c r="DV119" s="988">
        <v>0</v>
      </c>
      <c r="DW119" s="989"/>
      <c r="DX119" s="989"/>
      <c r="DY119" s="989"/>
      <c r="DZ119" s="990"/>
    </row>
    <row r="120" spans="1:130" s="230" customFormat="1" ht="26.25" customHeight="1">
      <c r="A120" s="1057"/>
      <c r="B120" s="949"/>
      <c r="C120" s="922" t="s">
        <v>445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129</v>
      </c>
      <c r="AB120" s="959"/>
      <c r="AC120" s="959"/>
      <c r="AD120" s="959"/>
      <c r="AE120" s="960"/>
      <c r="AF120" s="961" t="s">
        <v>129</v>
      </c>
      <c r="AG120" s="959"/>
      <c r="AH120" s="959"/>
      <c r="AI120" s="959"/>
      <c r="AJ120" s="960"/>
      <c r="AK120" s="961" t="s">
        <v>129</v>
      </c>
      <c r="AL120" s="959"/>
      <c r="AM120" s="959"/>
      <c r="AN120" s="959"/>
      <c r="AO120" s="960"/>
      <c r="AP120" s="962" t="s">
        <v>129</v>
      </c>
      <c r="AQ120" s="963"/>
      <c r="AR120" s="963"/>
      <c r="AS120" s="963"/>
      <c r="AT120" s="964"/>
      <c r="AU120" s="991" t="s">
        <v>470</v>
      </c>
      <c r="AV120" s="992"/>
      <c r="AW120" s="992"/>
      <c r="AX120" s="992"/>
      <c r="AY120" s="993"/>
      <c r="AZ120" s="929" t="s">
        <v>471</v>
      </c>
      <c r="BA120" s="897"/>
      <c r="BB120" s="897"/>
      <c r="BC120" s="897"/>
      <c r="BD120" s="897"/>
      <c r="BE120" s="897"/>
      <c r="BF120" s="897"/>
      <c r="BG120" s="897"/>
      <c r="BH120" s="897"/>
      <c r="BI120" s="897"/>
      <c r="BJ120" s="897"/>
      <c r="BK120" s="897"/>
      <c r="BL120" s="897"/>
      <c r="BM120" s="897"/>
      <c r="BN120" s="897"/>
      <c r="BO120" s="897"/>
      <c r="BP120" s="898"/>
      <c r="BQ120" s="930">
        <v>7209067</v>
      </c>
      <c r="BR120" s="931"/>
      <c r="BS120" s="931"/>
      <c r="BT120" s="931"/>
      <c r="BU120" s="931"/>
      <c r="BV120" s="931">
        <v>8483152</v>
      </c>
      <c r="BW120" s="931"/>
      <c r="BX120" s="931"/>
      <c r="BY120" s="931"/>
      <c r="BZ120" s="931"/>
      <c r="CA120" s="931">
        <v>7409658</v>
      </c>
      <c r="CB120" s="931"/>
      <c r="CC120" s="931"/>
      <c r="CD120" s="931"/>
      <c r="CE120" s="931"/>
      <c r="CF120" s="944">
        <v>31.1</v>
      </c>
      <c r="CG120" s="945"/>
      <c r="CH120" s="945"/>
      <c r="CI120" s="945"/>
      <c r="CJ120" s="945"/>
      <c r="CK120" s="1006" t="s">
        <v>472</v>
      </c>
      <c r="CL120" s="1007"/>
      <c r="CM120" s="1007"/>
      <c r="CN120" s="1007"/>
      <c r="CO120" s="1008"/>
      <c r="CP120" s="1014" t="s">
        <v>413</v>
      </c>
      <c r="CQ120" s="1015"/>
      <c r="CR120" s="1015"/>
      <c r="CS120" s="1015"/>
      <c r="CT120" s="1015"/>
      <c r="CU120" s="1015"/>
      <c r="CV120" s="1015"/>
      <c r="CW120" s="1015"/>
      <c r="CX120" s="1015"/>
      <c r="CY120" s="1015"/>
      <c r="CZ120" s="1015"/>
      <c r="DA120" s="1015"/>
      <c r="DB120" s="1015"/>
      <c r="DC120" s="1015"/>
      <c r="DD120" s="1015"/>
      <c r="DE120" s="1015"/>
      <c r="DF120" s="1016"/>
      <c r="DG120" s="930">
        <v>21020113</v>
      </c>
      <c r="DH120" s="931"/>
      <c r="DI120" s="931"/>
      <c r="DJ120" s="931"/>
      <c r="DK120" s="931"/>
      <c r="DL120" s="931">
        <v>20299510</v>
      </c>
      <c r="DM120" s="931"/>
      <c r="DN120" s="931"/>
      <c r="DO120" s="931"/>
      <c r="DP120" s="931"/>
      <c r="DQ120" s="931">
        <v>18769240</v>
      </c>
      <c r="DR120" s="931"/>
      <c r="DS120" s="931"/>
      <c r="DT120" s="931"/>
      <c r="DU120" s="931"/>
      <c r="DV120" s="932">
        <v>78.900000000000006</v>
      </c>
      <c r="DW120" s="932"/>
      <c r="DX120" s="932"/>
      <c r="DY120" s="932"/>
      <c r="DZ120" s="933"/>
    </row>
    <row r="121" spans="1:130" s="230" customFormat="1" ht="26.25" customHeight="1">
      <c r="A121" s="1057"/>
      <c r="B121" s="949"/>
      <c r="C121" s="974" t="s">
        <v>473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129</v>
      </c>
      <c r="AB121" s="959"/>
      <c r="AC121" s="959"/>
      <c r="AD121" s="959"/>
      <c r="AE121" s="960"/>
      <c r="AF121" s="961" t="s">
        <v>129</v>
      </c>
      <c r="AG121" s="959"/>
      <c r="AH121" s="959"/>
      <c r="AI121" s="959"/>
      <c r="AJ121" s="960"/>
      <c r="AK121" s="961" t="s">
        <v>129</v>
      </c>
      <c r="AL121" s="959"/>
      <c r="AM121" s="959"/>
      <c r="AN121" s="959"/>
      <c r="AO121" s="960"/>
      <c r="AP121" s="962" t="s">
        <v>129</v>
      </c>
      <c r="AQ121" s="963"/>
      <c r="AR121" s="963"/>
      <c r="AS121" s="963"/>
      <c r="AT121" s="964"/>
      <c r="AU121" s="994"/>
      <c r="AV121" s="995"/>
      <c r="AW121" s="995"/>
      <c r="AX121" s="995"/>
      <c r="AY121" s="996"/>
      <c r="AZ121" s="922" t="s">
        <v>474</v>
      </c>
      <c r="BA121" s="923"/>
      <c r="BB121" s="923"/>
      <c r="BC121" s="923"/>
      <c r="BD121" s="923"/>
      <c r="BE121" s="923"/>
      <c r="BF121" s="923"/>
      <c r="BG121" s="923"/>
      <c r="BH121" s="923"/>
      <c r="BI121" s="923"/>
      <c r="BJ121" s="923"/>
      <c r="BK121" s="923"/>
      <c r="BL121" s="923"/>
      <c r="BM121" s="923"/>
      <c r="BN121" s="923"/>
      <c r="BO121" s="923"/>
      <c r="BP121" s="924"/>
      <c r="BQ121" s="925">
        <v>18982277</v>
      </c>
      <c r="BR121" s="926"/>
      <c r="BS121" s="926"/>
      <c r="BT121" s="926"/>
      <c r="BU121" s="926"/>
      <c r="BV121" s="926">
        <v>20532650</v>
      </c>
      <c r="BW121" s="926"/>
      <c r="BX121" s="926"/>
      <c r="BY121" s="926"/>
      <c r="BZ121" s="926"/>
      <c r="CA121" s="926">
        <v>22028917</v>
      </c>
      <c r="CB121" s="926"/>
      <c r="CC121" s="926"/>
      <c r="CD121" s="926"/>
      <c r="CE121" s="926"/>
      <c r="CF121" s="920">
        <v>92.6</v>
      </c>
      <c r="CG121" s="921"/>
      <c r="CH121" s="921"/>
      <c r="CI121" s="921"/>
      <c r="CJ121" s="921"/>
      <c r="CK121" s="1009"/>
      <c r="CL121" s="1010"/>
      <c r="CM121" s="1010"/>
      <c r="CN121" s="1010"/>
      <c r="CO121" s="1011"/>
      <c r="CP121" s="1019" t="s">
        <v>408</v>
      </c>
      <c r="CQ121" s="1020"/>
      <c r="CR121" s="1020"/>
      <c r="CS121" s="1020"/>
      <c r="CT121" s="1020"/>
      <c r="CU121" s="1020"/>
      <c r="CV121" s="1020"/>
      <c r="CW121" s="1020"/>
      <c r="CX121" s="1020"/>
      <c r="CY121" s="1020"/>
      <c r="CZ121" s="1020"/>
      <c r="DA121" s="1020"/>
      <c r="DB121" s="1020"/>
      <c r="DC121" s="1020"/>
      <c r="DD121" s="1020"/>
      <c r="DE121" s="1020"/>
      <c r="DF121" s="1021"/>
      <c r="DG121" s="925" t="s">
        <v>129</v>
      </c>
      <c r="DH121" s="926"/>
      <c r="DI121" s="926"/>
      <c r="DJ121" s="926"/>
      <c r="DK121" s="926"/>
      <c r="DL121" s="926" t="s">
        <v>129</v>
      </c>
      <c r="DM121" s="926"/>
      <c r="DN121" s="926"/>
      <c r="DO121" s="926"/>
      <c r="DP121" s="926"/>
      <c r="DQ121" s="926" t="s">
        <v>129</v>
      </c>
      <c r="DR121" s="926"/>
      <c r="DS121" s="926"/>
      <c r="DT121" s="926"/>
      <c r="DU121" s="926"/>
      <c r="DV121" s="927" t="s">
        <v>129</v>
      </c>
      <c r="DW121" s="927"/>
      <c r="DX121" s="927"/>
      <c r="DY121" s="927"/>
      <c r="DZ121" s="928"/>
    </row>
    <row r="122" spans="1:130" s="230" customFormat="1" ht="26.25" customHeight="1">
      <c r="A122" s="1057"/>
      <c r="B122" s="949"/>
      <c r="C122" s="922" t="s">
        <v>455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129</v>
      </c>
      <c r="AB122" s="959"/>
      <c r="AC122" s="959"/>
      <c r="AD122" s="959"/>
      <c r="AE122" s="960"/>
      <c r="AF122" s="961" t="s">
        <v>129</v>
      </c>
      <c r="AG122" s="959"/>
      <c r="AH122" s="959"/>
      <c r="AI122" s="959"/>
      <c r="AJ122" s="960"/>
      <c r="AK122" s="961" t="s">
        <v>129</v>
      </c>
      <c r="AL122" s="959"/>
      <c r="AM122" s="959"/>
      <c r="AN122" s="959"/>
      <c r="AO122" s="960"/>
      <c r="AP122" s="962" t="s">
        <v>129</v>
      </c>
      <c r="AQ122" s="963"/>
      <c r="AR122" s="963"/>
      <c r="AS122" s="963"/>
      <c r="AT122" s="964"/>
      <c r="AU122" s="994"/>
      <c r="AV122" s="995"/>
      <c r="AW122" s="995"/>
      <c r="AX122" s="995"/>
      <c r="AY122" s="996"/>
      <c r="AZ122" s="973" t="s">
        <v>475</v>
      </c>
      <c r="BA122" s="965"/>
      <c r="BB122" s="965"/>
      <c r="BC122" s="965"/>
      <c r="BD122" s="965"/>
      <c r="BE122" s="965"/>
      <c r="BF122" s="965"/>
      <c r="BG122" s="965"/>
      <c r="BH122" s="965"/>
      <c r="BI122" s="965"/>
      <c r="BJ122" s="965"/>
      <c r="BK122" s="965"/>
      <c r="BL122" s="965"/>
      <c r="BM122" s="965"/>
      <c r="BN122" s="965"/>
      <c r="BO122" s="965"/>
      <c r="BP122" s="966"/>
      <c r="BQ122" s="999">
        <v>50967764</v>
      </c>
      <c r="BR122" s="1000"/>
      <c r="BS122" s="1000"/>
      <c r="BT122" s="1000"/>
      <c r="BU122" s="1000"/>
      <c r="BV122" s="1000">
        <v>49810480</v>
      </c>
      <c r="BW122" s="1000"/>
      <c r="BX122" s="1000"/>
      <c r="BY122" s="1000"/>
      <c r="BZ122" s="1000"/>
      <c r="CA122" s="1000">
        <v>47633048</v>
      </c>
      <c r="CB122" s="1000"/>
      <c r="CC122" s="1000"/>
      <c r="CD122" s="1000"/>
      <c r="CE122" s="1000"/>
      <c r="CF122" s="1017">
        <v>200.2</v>
      </c>
      <c r="CG122" s="1018"/>
      <c r="CH122" s="1018"/>
      <c r="CI122" s="1018"/>
      <c r="CJ122" s="1018"/>
      <c r="CK122" s="1009"/>
      <c r="CL122" s="1010"/>
      <c r="CM122" s="1010"/>
      <c r="CN122" s="1010"/>
      <c r="CO122" s="1011"/>
      <c r="CP122" s="1019" t="s">
        <v>476</v>
      </c>
      <c r="CQ122" s="1020"/>
      <c r="CR122" s="1020"/>
      <c r="CS122" s="1020"/>
      <c r="CT122" s="1020"/>
      <c r="CU122" s="1020"/>
      <c r="CV122" s="1020"/>
      <c r="CW122" s="1020"/>
      <c r="CX122" s="1020"/>
      <c r="CY122" s="1020"/>
      <c r="CZ122" s="1020"/>
      <c r="DA122" s="1020"/>
      <c r="DB122" s="1020"/>
      <c r="DC122" s="1020"/>
      <c r="DD122" s="1020"/>
      <c r="DE122" s="1020"/>
      <c r="DF122" s="1021"/>
      <c r="DG122" s="925" t="s">
        <v>129</v>
      </c>
      <c r="DH122" s="926"/>
      <c r="DI122" s="926"/>
      <c r="DJ122" s="926"/>
      <c r="DK122" s="926"/>
      <c r="DL122" s="926" t="s">
        <v>477</v>
      </c>
      <c r="DM122" s="926"/>
      <c r="DN122" s="926"/>
      <c r="DO122" s="926"/>
      <c r="DP122" s="926"/>
      <c r="DQ122" s="926" t="s">
        <v>129</v>
      </c>
      <c r="DR122" s="926"/>
      <c r="DS122" s="926"/>
      <c r="DT122" s="926"/>
      <c r="DU122" s="926"/>
      <c r="DV122" s="927" t="s">
        <v>467</v>
      </c>
      <c r="DW122" s="927"/>
      <c r="DX122" s="927"/>
      <c r="DY122" s="927"/>
      <c r="DZ122" s="928"/>
    </row>
    <row r="123" spans="1:130" s="230" customFormat="1" ht="26.25" customHeight="1">
      <c r="A123" s="1057"/>
      <c r="B123" s="949"/>
      <c r="C123" s="922" t="s">
        <v>461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129</v>
      </c>
      <c r="AB123" s="959"/>
      <c r="AC123" s="959"/>
      <c r="AD123" s="959"/>
      <c r="AE123" s="960"/>
      <c r="AF123" s="961" t="s">
        <v>478</v>
      </c>
      <c r="AG123" s="959"/>
      <c r="AH123" s="959"/>
      <c r="AI123" s="959"/>
      <c r="AJ123" s="960"/>
      <c r="AK123" s="961" t="s">
        <v>129</v>
      </c>
      <c r="AL123" s="959"/>
      <c r="AM123" s="959"/>
      <c r="AN123" s="959"/>
      <c r="AO123" s="960"/>
      <c r="AP123" s="962" t="s">
        <v>129</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479</v>
      </c>
      <c r="BP123" s="1005"/>
      <c r="BQ123" s="1063">
        <v>77159108</v>
      </c>
      <c r="BR123" s="1064"/>
      <c r="BS123" s="1064"/>
      <c r="BT123" s="1064"/>
      <c r="BU123" s="1064"/>
      <c r="BV123" s="1064">
        <v>78826282</v>
      </c>
      <c r="BW123" s="1064"/>
      <c r="BX123" s="1064"/>
      <c r="BY123" s="1064"/>
      <c r="BZ123" s="1064"/>
      <c r="CA123" s="1064">
        <v>77071623</v>
      </c>
      <c r="CB123" s="1064"/>
      <c r="CC123" s="1064"/>
      <c r="CD123" s="1064"/>
      <c r="CE123" s="1064"/>
      <c r="CF123" s="1001"/>
      <c r="CG123" s="1002"/>
      <c r="CH123" s="1002"/>
      <c r="CI123" s="1002"/>
      <c r="CJ123" s="1003"/>
      <c r="CK123" s="1009"/>
      <c r="CL123" s="1010"/>
      <c r="CM123" s="1010"/>
      <c r="CN123" s="1010"/>
      <c r="CO123" s="1011"/>
      <c r="CP123" s="1019" t="s">
        <v>412</v>
      </c>
      <c r="CQ123" s="1020"/>
      <c r="CR123" s="1020"/>
      <c r="CS123" s="1020"/>
      <c r="CT123" s="1020"/>
      <c r="CU123" s="1020"/>
      <c r="CV123" s="1020"/>
      <c r="CW123" s="1020"/>
      <c r="CX123" s="1020"/>
      <c r="CY123" s="1020"/>
      <c r="CZ123" s="1020"/>
      <c r="DA123" s="1020"/>
      <c r="DB123" s="1020"/>
      <c r="DC123" s="1020"/>
      <c r="DD123" s="1020"/>
      <c r="DE123" s="1020"/>
      <c r="DF123" s="1021"/>
      <c r="DG123" s="958" t="s">
        <v>480</v>
      </c>
      <c r="DH123" s="959"/>
      <c r="DI123" s="959"/>
      <c r="DJ123" s="959"/>
      <c r="DK123" s="960"/>
      <c r="DL123" s="961" t="s">
        <v>129</v>
      </c>
      <c r="DM123" s="959"/>
      <c r="DN123" s="959"/>
      <c r="DO123" s="959"/>
      <c r="DP123" s="960"/>
      <c r="DQ123" s="961" t="s">
        <v>129</v>
      </c>
      <c r="DR123" s="959"/>
      <c r="DS123" s="959"/>
      <c r="DT123" s="959"/>
      <c r="DU123" s="960"/>
      <c r="DV123" s="962" t="s">
        <v>129</v>
      </c>
      <c r="DW123" s="963"/>
      <c r="DX123" s="963"/>
      <c r="DY123" s="963"/>
      <c r="DZ123" s="964"/>
    </row>
    <row r="124" spans="1:130" s="230" customFormat="1" ht="26.25" customHeight="1" thickBot="1">
      <c r="A124" s="1057"/>
      <c r="B124" s="949"/>
      <c r="C124" s="922" t="s">
        <v>464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129</v>
      </c>
      <c r="AB124" s="959"/>
      <c r="AC124" s="959"/>
      <c r="AD124" s="959"/>
      <c r="AE124" s="960"/>
      <c r="AF124" s="961" t="s">
        <v>129</v>
      </c>
      <c r="AG124" s="959"/>
      <c r="AH124" s="959"/>
      <c r="AI124" s="959"/>
      <c r="AJ124" s="960"/>
      <c r="AK124" s="961" t="s">
        <v>129</v>
      </c>
      <c r="AL124" s="959"/>
      <c r="AM124" s="959"/>
      <c r="AN124" s="959"/>
      <c r="AO124" s="960"/>
      <c r="AP124" s="962" t="s">
        <v>129</v>
      </c>
      <c r="AQ124" s="963"/>
      <c r="AR124" s="963"/>
      <c r="AS124" s="963"/>
      <c r="AT124" s="964"/>
      <c r="AU124" s="1059" t="s">
        <v>481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21.9</v>
      </c>
      <c r="BR124" s="1027"/>
      <c r="BS124" s="1027"/>
      <c r="BT124" s="1027"/>
      <c r="BU124" s="1027"/>
      <c r="BV124" s="1027">
        <v>12.6</v>
      </c>
      <c r="BW124" s="1027"/>
      <c r="BX124" s="1027"/>
      <c r="BY124" s="1027"/>
      <c r="BZ124" s="1027"/>
      <c r="CA124" s="1027">
        <v>4.4000000000000004</v>
      </c>
      <c r="CB124" s="1027"/>
      <c r="CC124" s="1027"/>
      <c r="CD124" s="1027"/>
      <c r="CE124" s="1027"/>
      <c r="CF124" s="1028"/>
      <c r="CG124" s="1029"/>
      <c r="CH124" s="1029"/>
      <c r="CI124" s="1029"/>
      <c r="CJ124" s="1030"/>
      <c r="CK124" s="1012"/>
      <c r="CL124" s="1012"/>
      <c r="CM124" s="1012"/>
      <c r="CN124" s="1012"/>
      <c r="CO124" s="1013"/>
      <c r="CP124" s="1019" t="s">
        <v>482</v>
      </c>
      <c r="CQ124" s="1020"/>
      <c r="CR124" s="1020"/>
      <c r="CS124" s="1020"/>
      <c r="CT124" s="1020"/>
      <c r="CU124" s="1020"/>
      <c r="CV124" s="1020"/>
      <c r="CW124" s="1020"/>
      <c r="CX124" s="1020"/>
      <c r="CY124" s="1020"/>
      <c r="CZ124" s="1020"/>
      <c r="DA124" s="1020"/>
      <c r="DB124" s="1020"/>
      <c r="DC124" s="1020"/>
      <c r="DD124" s="1020"/>
      <c r="DE124" s="1020"/>
      <c r="DF124" s="1021"/>
      <c r="DG124" s="1004">
        <v>182</v>
      </c>
      <c r="DH124" s="986"/>
      <c r="DI124" s="986"/>
      <c r="DJ124" s="986"/>
      <c r="DK124" s="987"/>
      <c r="DL124" s="985">
        <v>146350</v>
      </c>
      <c r="DM124" s="986"/>
      <c r="DN124" s="986"/>
      <c r="DO124" s="986"/>
      <c r="DP124" s="987"/>
      <c r="DQ124" s="985" t="s">
        <v>129</v>
      </c>
      <c r="DR124" s="986"/>
      <c r="DS124" s="986"/>
      <c r="DT124" s="986"/>
      <c r="DU124" s="987"/>
      <c r="DV124" s="988" t="s">
        <v>477</v>
      </c>
      <c r="DW124" s="989"/>
      <c r="DX124" s="989"/>
      <c r="DY124" s="989"/>
      <c r="DZ124" s="990"/>
    </row>
    <row r="125" spans="1:130" s="230" customFormat="1" ht="26.25" customHeight="1">
      <c r="A125" s="1057"/>
      <c r="B125" s="949"/>
      <c r="C125" s="922" t="s">
        <v>466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129</v>
      </c>
      <c r="AB125" s="959"/>
      <c r="AC125" s="959"/>
      <c r="AD125" s="959"/>
      <c r="AE125" s="960"/>
      <c r="AF125" s="961" t="s">
        <v>129</v>
      </c>
      <c r="AG125" s="959"/>
      <c r="AH125" s="959"/>
      <c r="AI125" s="959"/>
      <c r="AJ125" s="960"/>
      <c r="AK125" s="961" t="s">
        <v>477</v>
      </c>
      <c r="AL125" s="959"/>
      <c r="AM125" s="959"/>
      <c r="AN125" s="959"/>
      <c r="AO125" s="960"/>
      <c r="AP125" s="962" t="s">
        <v>129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483</v>
      </c>
      <c r="CL125" s="1007"/>
      <c r="CM125" s="1007"/>
      <c r="CN125" s="1007"/>
      <c r="CO125" s="1008"/>
      <c r="CP125" s="929" t="s">
        <v>484</v>
      </c>
      <c r="CQ125" s="897"/>
      <c r="CR125" s="897"/>
      <c r="CS125" s="897"/>
      <c r="CT125" s="897"/>
      <c r="CU125" s="897"/>
      <c r="CV125" s="897"/>
      <c r="CW125" s="897"/>
      <c r="CX125" s="897"/>
      <c r="CY125" s="897"/>
      <c r="CZ125" s="897"/>
      <c r="DA125" s="897"/>
      <c r="DB125" s="897"/>
      <c r="DC125" s="897"/>
      <c r="DD125" s="897"/>
      <c r="DE125" s="897"/>
      <c r="DF125" s="898"/>
      <c r="DG125" s="930" t="s">
        <v>129</v>
      </c>
      <c r="DH125" s="931"/>
      <c r="DI125" s="931"/>
      <c r="DJ125" s="931"/>
      <c r="DK125" s="931"/>
      <c r="DL125" s="931" t="s">
        <v>478</v>
      </c>
      <c r="DM125" s="931"/>
      <c r="DN125" s="931"/>
      <c r="DO125" s="931"/>
      <c r="DP125" s="931"/>
      <c r="DQ125" s="931" t="s">
        <v>477</v>
      </c>
      <c r="DR125" s="931"/>
      <c r="DS125" s="931"/>
      <c r="DT125" s="931"/>
      <c r="DU125" s="931"/>
      <c r="DV125" s="932" t="s">
        <v>129</v>
      </c>
      <c r="DW125" s="932"/>
      <c r="DX125" s="932"/>
      <c r="DY125" s="932"/>
      <c r="DZ125" s="933"/>
    </row>
    <row r="126" spans="1:130" s="230" customFormat="1" ht="26.25" customHeight="1" thickBot="1">
      <c r="A126" s="1057"/>
      <c r="B126" s="949"/>
      <c r="C126" s="922" t="s">
        <v>469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5446</v>
      </c>
      <c r="AB126" s="959"/>
      <c r="AC126" s="959"/>
      <c r="AD126" s="959"/>
      <c r="AE126" s="960"/>
      <c r="AF126" s="961">
        <v>3529</v>
      </c>
      <c r="AG126" s="959"/>
      <c r="AH126" s="959"/>
      <c r="AI126" s="959"/>
      <c r="AJ126" s="960"/>
      <c r="AK126" s="961">
        <v>2137</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485</v>
      </c>
      <c r="CQ126" s="923"/>
      <c r="CR126" s="923"/>
      <c r="CS126" s="923"/>
      <c r="CT126" s="923"/>
      <c r="CU126" s="923"/>
      <c r="CV126" s="923"/>
      <c r="CW126" s="923"/>
      <c r="CX126" s="923"/>
      <c r="CY126" s="923"/>
      <c r="CZ126" s="923"/>
      <c r="DA126" s="923"/>
      <c r="DB126" s="923"/>
      <c r="DC126" s="923"/>
      <c r="DD126" s="923"/>
      <c r="DE126" s="923"/>
      <c r="DF126" s="924"/>
      <c r="DG126" s="925" t="s">
        <v>129</v>
      </c>
      <c r="DH126" s="926"/>
      <c r="DI126" s="926"/>
      <c r="DJ126" s="926"/>
      <c r="DK126" s="926"/>
      <c r="DL126" s="926" t="s">
        <v>478</v>
      </c>
      <c r="DM126" s="926"/>
      <c r="DN126" s="926"/>
      <c r="DO126" s="926"/>
      <c r="DP126" s="926"/>
      <c r="DQ126" s="926" t="s">
        <v>478</v>
      </c>
      <c r="DR126" s="926"/>
      <c r="DS126" s="926"/>
      <c r="DT126" s="926"/>
      <c r="DU126" s="926"/>
      <c r="DV126" s="927" t="s">
        <v>129</v>
      </c>
      <c r="DW126" s="927"/>
      <c r="DX126" s="927"/>
      <c r="DY126" s="927"/>
      <c r="DZ126" s="928"/>
    </row>
    <row r="127" spans="1:130" s="230" customFormat="1" ht="26.25" customHeight="1">
      <c r="A127" s="1058"/>
      <c r="B127" s="951"/>
      <c r="C127" s="973" t="s">
        <v>486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129</v>
      </c>
      <c r="AB127" s="959"/>
      <c r="AC127" s="959"/>
      <c r="AD127" s="959"/>
      <c r="AE127" s="960"/>
      <c r="AF127" s="961" t="s">
        <v>129</v>
      </c>
      <c r="AG127" s="959"/>
      <c r="AH127" s="959"/>
      <c r="AI127" s="959"/>
      <c r="AJ127" s="960"/>
      <c r="AK127" s="961" t="s">
        <v>129</v>
      </c>
      <c r="AL127" s="959"/>
      <c r="AM127" s="959"/>
      <c r="AN127" s="959"/>
      <c r="AO127" s="960"/>
      <c r="AP127" s="962" t="s">
        <v>129</v>
      </c>
      <c r="AQ127" s="963"/>
      <c r="AR127" s="963"/>
      <c r="AS127" s="963"/>
      <c r="AT127" s="964"/>
      <c r="AU127" s="232"/>
      <c r="AV127" s="232"/>
      <c r="AW127" s="232"/>
      <c r="AX127" s="1031" t="s">
        <v>487</v>
      </c>
      <c r="AY127" s="1032"/>
      <c r="AZ127" s="1032"/>
      <c r="BA127" s="1032"/>
      <c r="BB127" s="1032"/>
      <c r="BC127" s="1032"/>
      <c r="BD127" s="1032"/>
      <c r="BE127" s="1033"/>
      <c r="BF127" s="1034" t="s">
        <v>488</v>
      </c>
      <c r="BG127" s="1032"/>
      <c r="BH127" s="1032"/>
      <c r="BI127" s="1032"/>
      <c r="BJ127" s="1032"/>
      <c r="BK127" s="1032"/>
      <c r="BL127" s="1033"/>
      <c r="BM127" s="1034" t="s">
        <v>489</v>
      </c>
      <c r="BN127" s="1032"/>
      <c r="BO127" s="1032"/>
      <c r="BP127" s="1032"/>
      <c r="BQ127" s="1032"/>
      <c r="BR127" s="1032"/>
      <c r="BS127" s="1033"/>
      <c r="BT127" s="1034" t="s">
        <v>490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491</v>
      </c>
      <c r="CQ127" s="923"/>
      <c r="CR127" s="923"/>
      <c r="CS127" s="923"/>
      <c r="CT127" s="923"/>
      <c r="CU127" s="923"/>
      <c r="CV127" s="923"/>
      <c r="CW127" s="923"/>
      <c r="CX127" s="923"/>
      <c r="CY127" s="923"/>
      <c r="CZ127" s="923"/>
      <c r="DA127" s="923"/>
      <c r="DB127" s="923"/>
      <c r="DC127" s="923"/>
      <c r="DD127" s="923"/>
      <c r="DE127" s="923"/>
      <c r="DF127" s="924"/>
      <c r="DG127" s="925" t="s">
        <v>129</v>
      </c>
      <c r="DH127" s="926"/>
      <c r="DI127" s="926"/>
      <c r="DJ127" s="926"/>
      <c r="DK127" s="926"/>
      <c r="DL127" s="926" t="s">
        <v>478</v>
      </c>
      <c r="DM127" s="926"/>
      <c r="DN127" s="926"/>
      <c r="DO127" s="926"/>
      <c r="DP127" s="926"/>
      <c r="DQ127" s="926" t="s">
        <v>129</v>
      </c>
      <c r="DR127" s="926"/>
      <c r="DS127" s="926"/>
      <c r="DT127" s="926"/>
      <c r="DU127" s="926"/>
      <c r="DV127" s="927" t="s">
        <v>480</v>
      </c>
      <c r="DW127" s="927"/>
      <c r="DX127" s="927"/>
      <c r="DY127" s="927"/>
      <c r="DZ127" s="928"/>
    </row>
    <row r="128" spans="1:130" s="230" customFormat="1" ht="26.25" customHeight="1" thickBot="1">
      <c r="A128" s="1041" t="s">
        <v>492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493</v>
      </c>
      <c r="X128" s="1043"/>
      <c r="Y128" s="1043"/>
      <c r="Z128" s="1044"/>
      <c r="AA128" s="1045">
        <v>1145359</v>
      </c>
      <c r="AB128" s="1046"/>
      <c r="AC128" s="1046"/>
      <c r="AD128" s="1046"/>
      <c r="AE128" s="1047"/>
      <c r="AF128" s="1048">
        <v>1242516</v>
      </c>
      <c r="AG128" s="1046"/>
      <c r="AH128" s="1046"/>
      <c r="AI128" s="1046"/>
      <c r="AJ128" s="1047"/>
      <c r="AK128" s="1048">
        <v>1184906</v>
      </c>
      <c r="AL128" s="1046"/>
      <c r="AM128" s="1046"/>
      <c r="AN128" s="1046"/>
      <c r="AO128" s="1047"/>
      <c r="AP128" s="1049"/>
      <c r="AQ128" s="1050"/>
      <c r="AR128" s="1050"/>
      <c r="AS128" s="1050"/>
      <c r="AT128" s="1051"/>
      <c r="AU128" s="232"/>
      <c r="AV128" s="232"/>
      <c r="AW128" s="232"/>
      <c r="AX128" s="896" t="s">
        <v>494</v>
      </c>
      <c r="AY128" s="897"/>
      <c r="AZ128" s="897"/>
      <c r="BA128" s="897"/>
      <c r="BB128" s="897"/>
      <c r="BC128" s="897"/>
      <c r="BD128" s="897"/>
      <c r="BE128" s="898"/>
      <c r="BF128" s="1052" t="s">
        <v>129</v>
      </c>
      <c r="BG128" s="1053"/>
      <c r="BH128" s="1053"/>
      <c r="BI128" s="1053"/>
      <c r="BJ128" s="1053"/>
      <c r="BK128" s="1053"/>
      <c r="BL128" s="1054"/>
      <c r="BM128" s="1052">
        <v>11.91</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495</v>
      </c>
      <c r="CQ128" s="726"/>
      <c r="CR128" s="726"/>
      <c r="CS128" s="726"/>
      <c r="CT128" s="726"/>
      <c r="CU128" s="726"/>
      <c r="CV128" s="726"/>
      <c r="CW128" s="726"/>
      <c r="CX128" s="726"/>
      <c r="CY128" s="726"/>
      <c r="CZ128" s="726"/>
      <c r="DA128" s="726"/>
      <c r="DB128" s="726"/>
      <c r="DC128" s="726"/>
      <c r="DD128" s="726"/>
      <c r="DE128" s="726"/>
      <c r="DF128" s="1036"/>
      <c r="DG128" s="1037" t="s">
        <v>129</v>
      </c>
      <c r="DH128" s="1038"/>
      <c r="DI128" s="1038"/>
      <c r="DJ128" s="1038"/>
      <c r="DK128" s="1038"/>
      <c r="DL128" s="1038" t="s">
        <v>129</v>
      </c>
      <c r="DM128" s="1038"/>
      <c r="DN128" s="1038"/>
      <c r="DO128" s="1038"/>
      <c r="DP128" s="1038"/>
      <c r="DQ128" s="1038" t="s">
        <v>129</v>
      </c>
      <c r="DR128" s="1038"/>
      <c r="DS128" s="1038"/>
      <c r="DT128" s="1038"/>
      <c r="DU128" s="1038"/>
      <c r="DV128" s="1039" t="s">
        <v>129</v>
      </c>
      <c r="DW128" s="1039"/>
      <c r="DX128" s="1039"/>
      <c r="DY128" s="1039"/>
      <c r="DZ128" s="1040"/>
    </row>
    <row r="129" spans="1:131" s="230" customFormat="1" ht="26.25" customHeight="1">
      <c r="A129" s="934" t="s">
        <v>107</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496</v>
      </c>
      <c r="X129" s="1071"/>
      <c r="Y129" s="1071"/>
      <c r="Z129" s="1072"/>
      <c r="AA129" s="958">
        <v>27748236</v>
      </c>
      <c r="AB129" s="959"/>
      <c r="AC129" s="959"/>
      <c r="AD129" s="959"/>
      <c r="AE129" s="960"/>
      <c r="AF129" s="961">
        <v>28526491</v>
      </c>
      <c r="AG129" s="959"/>
      <c r="AH129" s="959"/>
      <c r="AI129" s="959"/>
      <c r="AJ129" s="960"/>
      <c r="AK129" s="961">
        <v>27874939</v>
      </c>
      <c r="AL129" s="959"/>
      <c r="AM129" s="959"/>
      <c r="AN129" s="959"/>
      <c r="AO129" s="960"/>
      <c r="AP129" s="1073"/>
      <c r="AQ129" s="1074"/>
      <c r="AR129" s="1074"/>
      <c r="AS129" s="1074"/>
      <c r="AT129" s="1075"/>
      <c r="AU129" s="233"/>
      <c r="AV129" s="233"/>
      <c r="AW129" s="233"/>
      <c r="AX129" s="1065" t="s">
        <v>497</v>
      </c>
      <c r="AY129" s="923"/>
      <c r="AZ129" s="923"/>
      <c r="BA129" s="923"/>
      <c r="BB129" s="923"/>
      <c r="BC129" s="923"/>
      <c r="BD129" s="923"/>
      <c r="BE129" s="924"/>
      <c r="BF129" s="1066" t="s">
        <v>129</v>
      </c>
      <c r="BG129" s="1067"/>
      <c r="BH129" s="1067"/>
      <c r="BI129" s="1067"/>
      <c r="BJ129" s="1067"/>
      <c r="BK129" s="1067"/>
      <c r="BL129" s="1068"/>
      <c r="BM129" s="1066">
        <v>16.91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498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499</v>
      </c>
      <c r="X130" s="1071"/>
      <c r="Y130" s="1071"/>
      <c r="Z130" s="1072"/>
      <c r="AA130" s="958">
        <v>4302636</v>
      </c>
      <c r="AB130" s="959"/>
      <c r="AC130" s="959"/>
      <c r="AD130" s="959"/>
      <c r="AE130" s="960"/>
      <c r="AF130" s="961">
        <v>4128873</v>
      </c>
      <c r="AG130" s="959"/>
      <c r="AH130" s="959"/>
      <c r="AI130" s="959"/>
      <c r="AJ130" s="960"/>
      <c r="AK130" s="961">
        <v>4082103</v>
      </c>
      <c r="AL130" s="959"/>
      <c r="AM130" s="959"/>
      <c r="AN130" s="959"/>
      <c r="AO130" s="960"/>
      <c r="AP130" s="1073"/>
      <c r="AQ130" s="1074"/>
      <c r="AR130" s="1074"/>
      <c r="AS130" s="1074"/>
      <c r="AT130" s="1075"/>
      <c r="AU130" s="233"/>
      <c r="AV130" s="233"/>
      <c r="AW130" s="233"/>
      <c r="AX130" s="1065" t="s">
        <v>500</v>
      </c>
      <c r="AY130" s="923"/>
      <c r="AZ130" s="923"/>
      <c r="BA130" s="923"/>
      <c r="BB130" s="923"/>
      <c r="BC130" s="923"/>
      <c r="BD130" s="923"/>
      <c r="BE130" s="924"/>
      <c r="BF130" s="1101">
        <v>2.2000000000000002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501</v>
      </c>
      <c r="X131" s="1108"/>
      <c r="Y131" s="1108"/>
      <c r="Z131" s="1109"/>
      <c r="AA131" s="1004">
        <v>23445600</v>
      </c>
      <c r="AB131" s="986"/>
      <c r="AC131" s="986"/>
      <c r="AD131" s="986"/>
      <c r="AE131" s="987"/>
      <c r="AF131" s="985">
        <v>24397618</v>
      </c>
      <c r="AG131" s="986"/>
      <c r="AH131" s="986"/>
      <c r="AI131" s="986"/>
      <c r="AJ131" s="987"/>
      <c r="AK131" s="985">
        <v>23792836</v>
      </c>
      <c r="AL131" s="986"/>
      <c r="AM131" s="986"/>
      <c r="AN131" s="986"/>
      <c r="AO131" s="987"/>
      <c r="AP131" s="1110"/>
      <c r="AQ131" s="1111"/>
      <c r="AR131" s="1111"/>
      <c r="AS131" s="1111"/>
      <c r="AT131" s="1112"/>
      <c r="AU131" s="233"/>
      <c r="AV131" s="233"/>
      <c r="AW131" s="233"/>
      <c r="AX131" s="1083" t="s">
        <v>502</v>
      </c>
      <c r="AY131" s="726"/>
      <c r="AZ131" s="726"/>
      <c r="BA131" s="726"/>
      <c r="BB131" s="726"/>
      <c r="BC131" s="726"/>
      <c r="BD131" s="726"/>
      <c r="BE131" s="1036"/>
      <c r="BF131" s="1084">
        <v>4.4000000000000004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503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504</v>
      </c>
      <c r="W132" s="1094"/>
      <c r="X132" s="1094"/>
      <c r="Y132" s="1094"/>
      <c r="Z132" s="1095"/>
      <c r="AA132" s="1096">
        <v>1.5181355990000001</v>
      </c>
      <c r="AB132" s="1097"/>
      <c r="AC132" s="1097"/>
      <c r="AD132" s="1097"/>
      <c r="AE132" s="1098"/>
      <c r="AF132" s="1099">
        <v>2.1078451180000002</v>
      </c>
      <c r="AG132" s="1097"/>
      <c r="AH132" s="1097"/>
      <c r="AI132" s="1097"/>
      <c r="AJ132" s="1098"/>
      <c r="AK132" s="1099">
        <v>3.0304794269999999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505</v>
      </c>
      <c r="W133" s="1077"/>
      <c r="X133" s="1077"/>
      <c r="Y133" s="1077"/>
      <c r="Z133" s="1078"/>
      <c r="AA133" s="1079">
        <v>1.4</v>
      </c>
      <c r="AB133" s="1080"/>
      <c r="AC133" s="1080"/>
      <c r="AD133" s="1080"/>
      <c r="AE133" s="1081"/>
      <c r="AF133" s="1079">
        <v>1.6</v>
      </c>
      <c r="AG133" s="1080"/>
      <c r="AH133" s="1080"/>
      <c r="AI133" s="1080"/>
      <c r="AJ133" s="1081"/>
      <c r="AK133" s="1079">
        <v>2.2000000000000002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4X3LkLAp1vzJhRN36uhoTVnmftzOp57KPPT7QqXZ4XAMbjlFJtlfWebZ2UFlKZelrg/Z+QQMrXebLANjVBKPw==" saltValue="544eoIU28WiQV7/+vIWz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506</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5a+AfgUZPwFGr2IRSJrS/iEbBJgQH/JRL8YwD9OjG4ZPfzJcY0MYt1VD+T//beLjDR5z6qT0sRSPpMei4205Ww==" saltValue="JyAcWxKF9CdQFeeNOxPA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BQj8pw0rM89OqpMPQ/a7onhX194RaUi6frTWQ7jVA6kCqwCKNWUfJQiN+1I9p6kBXT65mkszHD/M7E0Ta+jQ==" saltValue="RpXIleYSt0BVdtF4wFBkz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509</v>
      </c>
      <c r="AP7" s="272"/>
      <c r="AQ7" s="273" t="s">
        <v>510</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511</v>
      </c>
      <c r="AQ8" s="279" t="s">
        <v>512</v>
      </c>
      <c r="AR8" s="280" t="s">
        <v>513</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514</v>
      </c>
      <c r="AL9" s="1117"/>
      <c r="AM9" s="1117"/>
      <c r="AN9" s="1118"/>
      <c r="AO9" s="281">
        <v>8486883</v>
      </c>
      <c r="AP9" s="281">
        <v>73598</v>
      </c>
      <c r="AQ9" s="282">
        <v>66247</v>
      </c>
      <c r="AR9" s="283">
        <v>11.1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515</v>
      </c>
      <c r="AL10" s="1117"/>
      <c r="AM10" s="1117"/>
      <c r="AN10" s="1118"/>
      <c r="AO10" s="284">
        <v>5483</v>
      </c>
      <c r="AP10" s="284">
        <v>48</v>
      </c>
      <c r="AQ10" s="285">
        <v>4001</v>
      </c>
      <c r="AR10" s="286">
        <v>-98.8</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516</v>
      </c>
      <c r="AL11" s="1117"/>
      <c r="AM11" s="1117"/>
      <c r="AN11" s="1118"/>
      <c r="AO11" s="284">
        <v>98970</v>
      </c>
      <c r="AP11" s="284">
        <v>858</v>
      </c>
      <c r="AQ11" s="285">
        <v>2117</v>
      </c>
      <c r="AR11" s="286">
        <v>-59.5</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517</v>
      </c>
      <c r="AL12" s="1117"/>
      <c r="AM12" s="1117"/>
      <c r="AN12" s="1118"/>
      <c r="AO12" s="284" t="s">
        <v>518</v>
      </c>
      <c r="AP12" s="284" t="s">
        <v>518</v>
      </c>
      <c r="AQ12" s="285">
        <v>23</v>
      </c>
      <c r="AR12" s="286" t="s">
        <v>518</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519</v>
      </c>
      <c r="AL13" s="1117"/>
      <c r="AM13" s="1117"/>
      <c r="AN13" s="1118"/>
      <c r="AO13" s="284">
        <v>135246</v>
      </c>
      <c r="AP13" s="284">
        <v>1173</v>
      </c>
      <c r="AQ13" s="285">
        <v>2449</v>
      </c>
      <c r="AR13" s="286">
        <v>-52.1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520</v>
      </c>
      <c r="AL14" s="1117"/>
      <c r="AM14" s="1117"/>
      <c r="AN14" s="1118"/>
      <c r="AO14" s="284">
        <v>132040</v>
      </c>
      <c r="AP14" s="284">
        <v>1145</v>
      </c>
      <c r="AQ14" s="285">
        <v>1636</v>
      </c>
      <c r="AR14" s="286">
        <v>-30</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521</v>
      </c>
      <c r="AL15" s="1120"/>
      <c r="AM15" s="1120"/>
      <c r="AN15" s="1121"/>
      <c r="AO15" s="284">
        <v>-784629</v>
      </c>
      <c r="AP15" s="284">
        <v>-6804</v>
      </c>
      <c r="AQ15" s="285">
        <v>-3889</v>
      </c>
      <c r="AR15" s="286">
        <v>75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8073993</v>
      </c>
      <c r="AP16" s="284">
        <v>70017</v>
      </c>
      <c r="AQ16" s="285">
        <v>72585</v>
      </c>
      <c r="AR16" s="286">
        <v>-3.5</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526</v>
      </c>
      <c r="AL21" s="1123"/>
      <c r="AM21" s="1123"/>
      <c r="AN21" s="1124"/>
      <c r="AO21" s="297">
        <v>6.92</v>
      </c>
      <c r="AP21" s="298">
        <v>6.82</v>
      </c>
      <c r="AQ21" s="299">
        <v>0.1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527</v>
      </c>
      <c r="AL22" s="1123"/>
      <c r="AM22" s="1123"/>
      <c r="AN22" s="1124"/>
      <c r="AO22" s="302">
        <v>99.1</v>
      </c>
      <c r="AP22" s="303">
        <v>99.4</v>
      </c>
      <c r="AQ22" s="304">
        <v>-0.3</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13" t="s">
        <v>528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c r="A27" s="309"/>
      <c r="AO27" s="262"/>
      <c r="AP27" s="262"/>
      <c r="AQ27" s="262"/>
      <c r="AR27" s="262"/>
      <c r="AS27" s="262"/>
      <c r="AT27" s="262"/>
    </row>
    <row r="28" spans="1:46" ht="17.2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509</v>
      </c>
      <c r="AP30" s="272"/>
      <c r="AQ30" s="273" t="s">
        <v>510</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511</v>
      </c>
      <c r="AQ31" s="279" t="s">
        <v>512</v>
      </c>
      <c r="AR31" s="280" t="s">
        <v>513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531</v>
      </c>
      <c r="AL32" s="1131"/>
      <c r="AM32" s="1131"/>
      <c r="AN32" s="1132"/>
      <c r="AO32" s="312">
        <v>4759835</v>
      </c>
      <c r="AP32" s="312">
        <v>41277</v>
      </c>
      <c r="AQ32" s="313">
        <v>38122</v>
      </c>
      <c r="AR32" s="314">
        <v>8.3000000000000007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532</v>
      </c>
      <c r="AL33" s="1131"/>
      <c r="AM33" s="1131"/>
      <c r="AN33" s="1132"/>
      <c r="AO33" s="312" t="s">
        <v>518</v>
      </c>
      <c r="AP33" s="312" t="s">
        <v>518</v>
      </c>
      <c r="AQ33" s="313" t="s">
        <v>518</v>
      </c>
      <c r="AR33" s="314" t="s">
        <v>518</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533</v>
      </c>
      <c r="AL34" s="1131"/>
      <c r="AM34" s="1131"/>
      <c r="AN34" s="1132"/>
      <c r="AO34" s="312" t="s">
        <v>518</v>
      </c>
      <c r="AP34" s="312" t="s">
        <v>518</v>
      </c>
      <c r="AQ34" s="313">
        <v>19</v>
      </c>
      <c r="AR34" s="314" t="s">
        <v>518</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534</v>
      </c>
      <c r="AL35" s="1131"/>
      <c r="AM35" s="1131"/>
      <c r="AN35" s="1132"/>
      <c r="AO35" s="312">
        <v>1226074</v>
      </c>
      <c r="AP35" s="312">
        <v>10632</v>
      </c>
      <c r="AQ35" s="313">
        <v>11292</v>
      </c>
      <c r="AR35" s="314">
        <v>-5.8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535</v>
      </c>
      <c r="AL36" s="1131"/>
      <c r="AM36" s="1131"/>
      <c r="AN36" s="1132"/>
      <c r="AO36" s="312" t="s">
        <v>518</v>
      </c>
      <c r="AP36" s="312" t="s">
        <v>518</v>
      </c>
      <c r="AQ36" s="313">
        <v>1617</v>
      </c>
      <c r="AR36" s="314" t="s">
        <v>518</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536</v>
      </c>
      <c r="AL37" s="1131"/>
      <c r="AM37" s="1131"/>
      <c r="AN37" s="1132"/>
      <c r="AO37" s="312">
        <v>2137</v>
      </c>
      <c r="AP37" s="312">
        <v>19</v>
      </c>
      <c r="AQ37" s="313">
        <v>410</v>
      </c>
      <c r="AR37" s="314">
        <v>-95.4</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537</v>
      </c>
      <c r="AL38" s="1134"/>
      <c r="AM38" s="1134"/>
      <c r="AN38" s="1135"/>
      <c r="AO38" s="315" t="s">
        <v>518</v>
      </c>
      <c r="AP38" s="315" t="s">
        <v>518</v>
      </c>
      <c r="AQ38" s="316">
        <v>1</v>
      </c>
      <c r="AR38" s="304" t="s">
        <v>518</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538</v>
      </c>
      <c r="AL39" s="1134"/>
      <c r="AM39" s="1134"/>
      <c r="AN39" s="1135"/>
      <c r="AO39" s="312">
        <v>-1184906</v>
      </c>
      <c r="AP39" s="312">
        <v>-10275</v>
      </c>
      <c r="AQ39" s="313">
        <v>-6908</v>
      </c>
      <c r="AR39" s="314">
        <v>48.7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539</v>
      </c>
      <c r="AL40" s="1131"/>
      <c r="AM40" s="1131"/>
      <c r="AN40" s="1132"/>
      <c r="AO40" s="312">
        <v>-4082103</v>
      </c>
      <c r="AP40" s="312">
        <v>-35400</v>
      </c>
      <c r="AQ40" s="313">
        <v>-33487</v>
      </c>
      <c r="AR40" s="314">
        <v>5.7</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721037</v>
      </c>
      <c r="AP41" s="312">
        <v>6253</v>
      </c>
      <c r="AQ41" s="313">
        <v>11065</v>
      </c>
      <c r="AR41" s="314">
        <v>-43.5</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509</v>
      </c>
      <c r="AN49" s="1127" t="s">
        <v>543</v>
      </c>
      <c r="AO49" s="1128"/>
      <c r="AP49" s="1128"/>
      <c r="AQ49" s="1128"/>
      <c r="AR49" s="1129"/>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544</v>
      </c>
      <c r="AO50" s="329" t="s">
        <v>545</v>
      </c>
      <c r="AP50" s="330" t="s">
        <v>546</v>
      </c>
      <c r="AQ50" s="331" t="s">
        <v>547</v>
      </c>
      <c r="AR50" s="332" t="s">
        <v>548</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4507308</v>
      </c>
      <c r="AN51" s="334">
        <v>37594</v>
      </c>
      <c r="AO51" s="335">
        <v>-33.6</v>
      </c>
      <c r="AP51" s="336">
        <v>46402</v>
      </c>
      <c r="AQ51" s="337">
        <v>-11.3</v>
      </c>
      <c r="AR51" s="338">
        <v>-22.3</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3036048</v>
      </c>
      <c r="AN52" s="342">
        <v>25323</v>
      </c>
      <c r="AO52" s="343">
        <v>-13.9</v>
      </c>
      <c r="AP52" s="344">
        <v>26897</v>
      </c>
      <c r="AQ52" s="345">
        <v>-6.3</v>
      </c>
      <c r="AR52" s="346">
        <v>-7.6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10509168</v>
      </c>
      <c r="AN53" s="334">
        <v>88335</v>
      </c>
      <c r="AO53" s="335">
        <v>135</v>
      </c>
      <c r="AP53" s="336">
        <v>66343</v>
      </c>
      <c r="AQ53" s="337">
        <v>43</v>
      </c>
      <c r="AR53" s="338">
        <v>92</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8144492</v>
      </c>
      <c r="AN54" s="342">
        <v>68458</v>
      </c>
      <c r="AO54" s="343">
        <v>170.3</v>
      </c>
      <c r="AP54" s="344">
        <v>34529</v>
      </c>
      <c r="AQ54" s="345">
        <v>28.4</v>
      </c>
      <c r="AR54" s="346">
        <v>141.9</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7179108</v>
      </c>
      <c r="AN55" s="334">
        <v>60919</v>
      </c>
      <c r="AO55" s="335">
        <v>-31</v>
      </c>
      <c r="AP55" s="336">
        <v>56416</v>
      </c>
      <c r="AQ55" s="337">
        <v>-15</v>
      </c>
      <c r="AR55" s="338">
        <v>-16</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3978441</v>
      </c>
      <c r="AN56" s="342">
        <v>33760</v>
      </c>
      <c r="AO56" s="343">
        <v>-50.7</v>
      </c>
      <c r="AP56" s="344">
        <v>32623</v>
      </c>
      <c r="AQ56" s="345">
        <v>-5.5</v>
      </c>
      <c r="AR56" s="346">
        <v>-45.2</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5323826</v>
      </c>
      <c r="AN57" s="334">
        <v>45649</v>
      </c>
      <c r="AO57" s="335">
        <v>-25.1</v>
      </c>
      <c r="AP57" s="336">
        <v>49217</v>
      </c>
      <c r="AQ57" s="337">
        <v>-12.8</v>
      </c>
      <c r="AR57" s="338">
        <v>-12.3</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3241270</v>
      </c>
      <c r="AN58" s="342">
        <v>27792</v>
      </c>
      <c r="AO58" s="343">
        <v>-17.7</v>
      </c>
      <c r="AP58" s="344">
        <v>27232</v>
      </c>
      <c r="AQ58" s="345">
        <v>-16.5</v>
      </c>
      <c r="AR58" s="346">
        <v>-1.2</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5617128</v>
      </c>
      <c r="AN59" s="334">
        <v>48712</v>
      </c>
      <c r="AO59" s="335">
        <v>6.7</v>
      </c>
      <c r="AP59" s="336">
        <v>49211</v>
      </c>
      <c r="AQ59" s="337">
        <v>0</v>
      </c>
      <c r="AR59" s="338">
        <v>6.7</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2756994</v>
      </c>
      <c r="AN60" s="342">
        <v>23909</v>
      </c>
      <c r="AO60" s="343">
        <v>-14</v>
      </c>
      <c r="AP60" s="344">
        <v>28367</v>
      </c>
      <c r="AQ60" s="345">
        <v>4.2</v>
      </c>
      <c r="AR60" s="346">
        <v>-18.2</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6627308</v>
      </c>
      <c r="AN61" s="349">
        <v>56242</v>
      </c>
      <c r="AO61" s="350">
        <v>10.4</v>
      </c>
      <c r="AP61" s="351">
        <v>53518</v>
      </c>
      <c r="AQ61" s="352">
        <v>0.8</v>
      </c>
      <c r="AR61" s="338">
        <v>9.6</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4231449</v>
      </c>
      <c r="AN62" s="342">
        <v>35848</v>
      </c>
      <c r="AO62" s="343">
        <v>14.8</v>
      </c>
      <c r="AP62" s="344">
        <v>29930</v>
      </c>
      <c r="AQ62" s="345">
        <v>0.9</v>
      </c>
      <c r="AR62" s="346">
        <v>13.9</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sdPfFZgMfQBKq38P2/TOqHL6oUIClFNmgOgvNhtrpoy0cG+0bqIkuwBH618aEUJMwD0ys0u2F+PN50sYdZdXfQ==" saltValue="AL8xODlHjxojYz4tkOnC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557</v>
      </c>
    </row>
    <row r="120" spans="125:125" ht="13.5" hidden="1" customHeight="1"/>
    <row r="121" spans="125:125" ht="13.5" hidden="1" customHeight="1">
      <c r="DU121" s="259"/>
    </row>
  </sheetData>
  <sheetProtection algorithmName="SHA-512" hashValue="K3DCEOILpq44v3Xb2d/fq9Ch9XFbQm84QoLvTSYmKuWXIcHds9l8yNsgEgryErRakKe75hpWiHuRqj9jPbtqIw==" saltValue="0GXNsLBcAuRP9nv95iuh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558</v>
      </c>
    </row>
  </sheetData>
  <sheetProtection algorithmName="SHA-512" hashValue="KRqT6hxi1k60LDp4Xoz2XEtuunW9+5zExsEMI4JlfKmTAfijRqov7Mu8LpIt0YTWl34ReaF4GjdeWlk851oM9g==" saltValue="1n6q96ACRnuv3rGlg2hV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139" t="s">
        <v>3</v>
      </c>
      <c r="D47" s="1139"/>
      <c r="E47" s="1140"/>
      <c r="F47" s="11">
        <v>14.71</v>
      </c>
      <c r="G47" s="12">
        <v>11.04</v>
      </c>
      <c r="H47" s="12">
        <v>8.15</v>
      </c>
      <c r="I47" s="12">
        <v>6.15</v>
      </c>
      <c r="J47" s="13">
        <v>4.97</v>
      </c>
    </row>
    <row r="48" spans="2:10" ht="57.75" customHeight="1">
      <c r="B48" s="14"/>
      <c r="C48" s="1141" t="s">
        <v>4</v>
      </c>
      <c r="D48" s="1141"/>
      <c r="E48" s="1142"/>
      <c r="F48" s="15">
        <v>3.84</v>
      </c>
      <c r="G48" s="16">
        <v>3.55</v>
      </c>
      <c r="H48" s="16">
        <v>3.25</v>
      </c>
      <c r="I48" s="16">
        <v>3.45</v>
      </c>
      <c r="J48" s="17">
        <v>3.84</v>
      </c>
    </row>
    <row r="49" spans="2:10" ht="57.75" customHeight="1" thickBot="1">
      <c r="B49" s="18"/>
      <c r="C49" s="1143" t="s">
        <v>5</v>
      </c>
      <c r="D49" s="1143"/>
      <c r="E49" s="1144"/>
      <c r="F49" s="19" t="s">
        <v>564</v>
      </c>
      <c r="G49" s="20" t="s">
        <v>565</v>
      </c>
      <c r="H49" s="20" t="s">
        <v>566</v>
      </c>
      <c r="I49" s="20" t="s">
        <v>567</v>
      </c>
      <c r="J49" s="21" t="s">
        <v>568</v>
      </c>
    </row>
    <row r="50" spans="2:10"/>
  </sheetData>
  <sheetProtection algorithmName="SHA-512" hashValue="fSgFrEv18vlrbuL021W9wLyO+nRvJQeZ3aF34aU2vLyatb5hLdQj2vikCm+nWWMT3eF0zTvPzRtOBiwLyFG8ag==" saltValue="zov6bx2DXhGhxJL7/olf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2024-03-14T07:56:19Z</cp:lastPrinted>
  <dcterms:created xsi:type="dcterms:W3CDTF">2024-02-05T03:07:27Z</dcterms:created>
  <dcterms:modified xsi:type="dcterms:W3CDTF">2024-09-09T06:34:46Z</dcterms:modified>
  <cp:category/>
</cp:coreProperties>
</file>