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10.65.21.21\市町振興課nas\41財政係\☆財政状況資料集\R4年度分の続き（地方公会計関係）\03 起案（HP公表）\HP公表用データ\"/>
    </mc:Choice>
  </mc:AlternateContent>
  <xr:revisionPtr revIDLastSave="0" documentId="13_ncr:1_{61AEAAB9-B745-4663-A74A-AC1162B150E6}" xr6:coauthVersionLast="36" xr6:coauthVersionMax="47" xr10:uidLastSave="{00000000-0000-0000-0000-000000000000}"/>
  <bookViews>
    <workbookView xWindow="-105" yWindow="-105" windowWidth="23265" windowHeight="12465" xr2:uid="{00000000-000D-0000-FFFF-FFFF00000000}"/>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BW34" i="10"/>
  <c r="BW35" i="10" s="1"/>
  <c r="BW36" i="10" s="1"/>
  <c r="BW37" i="10" s="1"/>
  <c r="BW38" i="10" s="1"/>
  <c r="CO34" i="10" s="1"/>
  <c r="CO35" i="10" s="1"/>
  <c r="CO36" i="10" s="1"/>
  <c r="CO37" i="10" s="1"/>
  <c r="CO38" i="10" s="1"/>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E34" i="10" l="1"/>
  <c r="BE35" i="10" s="1"/>
  <c r="BE36" i="10" s="1"/>
  <c r="AM34" i="10"/>
  <c r="AM35" i="10" s="1"/>
  <c r="AM36" i="10" s="1"/>
</calcChain>
</file>

<file path=xl/sharedStrings.xml><?xml version="1.0" encoding="utf-8"?>
<sst xmlns="http://schemas.openxmlformats.org/spreadsheetml/2006/main" count="1152" uniqueCount="612">
  <si>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</si>
  <si>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</si>
  <si>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</si>
  <si>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</si>
  <si>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</si>
  <si>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</si>
  <si>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</si>
  <si>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</si>
  <si>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</si>
  <si>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</si>
  <si>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</si>
  <si>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</si>
  <si>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</si>
  <si>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</si>
  <si>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</si>
  <si>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</si>
  <si>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</si>
  <si>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</si>
  <si>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</si>
  <si>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</si>
  <si>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</si>
  <si>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</si>
  <si>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</si>
  <si>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</si>
  <si>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</si>
  <si>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</si>
  <si>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</si>
  <si>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</si>
  <si>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</si>
  <si>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</si>
  <si>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</si>
  <si>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</si>
  <si>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</si>
  <si>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</si>
  <si>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</si>
  <si>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</si>
  <si>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</si>
  <si>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</si>
  <si>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</si>
  <si>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</si>
  <si>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</si>
  <si>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</si>
  <si>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</si>
  <si>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</si>
  <si>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</si>
  <si>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</si>
  <si>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</si>
  <si>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</si>
  <si>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</si>
  <si>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</si>
  <si>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</si>
  <si>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</si>
  <si>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</si>
  <si>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</si>
  <si>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</si>
  <si>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</si>
  <si>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</si>
  <si>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</si>
  <si>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</si>
  <si>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</si>
  <si>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</si>
  <si>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</si>
  <si>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</si>
  <si>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</si>
  <si>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</si>
  <si>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</si>
  <si>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</si>
  <si>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</si>
  <si>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</si>
  <si>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</si>
  <si>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</si>
  <si>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</si>
  <si>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</si>
  <si>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</si>
  <si>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</si>
  <si>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</si>
  <si>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</si>
  <si>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</si>
  <si>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</si>
  <si>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</si>
  <si>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</si>
  <si>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</si>
  <si>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</si>
  <si>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</si>
  <si>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</si>
  <si>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</si>
  <si>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</si>
  <si>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</si>
  <si>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</si>
  <si>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</si>
  <si>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</si>
  <si>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</si>
  <si>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</si>
  <si>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</si>
  <si>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</si>
  <si>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</si>
  <si>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</si>
  <si>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</si>
  <si>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</si>
  <si>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</si>
  <si>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西条市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</si>
  <si>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</si>
  <si>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</si>
  <si>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</si>
  <si>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</si>
  <si>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</si>
  <si>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</si>
  <si>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</si>
  <si>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</si>
  <si>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</si>
  <si>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</si>
  <si>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</si>
  <si>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</si>
  <si>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</si>
  <si>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</si>
  <si>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</si>
  <si>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</si>
  <si>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</si>
  <si>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</si>
  <si>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</si>
  <si>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</si>
  <si>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</si>
  <si>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</si>
  <si>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</si>
  <si>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</si>
  <si>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</si>
  <si>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</si>
  <si>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</si>
  <si>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</si>
  <si>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</si>
  <si>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</si>
  <si>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</si>
  <si>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</si>
  <si>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</si>
  <si>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</si>
  <si>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</si>
  <si>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</si>
  <si>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</si>
  <si>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</si>
  <si>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</si>
  <si>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</si>
  <si>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</si>
  <si>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</si>
  <si>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</si>
  <si>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</si>
  <si>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</si>
  <si>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</si>
  <si>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</si>
  <si>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</si>
  <si>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</si>
  <si>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</si>
  <si>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</si>
  <si>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</si>
  <si>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</si>
  <si>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</si>
  <si>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</si>
  <si>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</si>
  <si>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</si>
  <si>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</si>
  <si>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</si>
  <si>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</si>
  <si>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</si>
  <si>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</si>
  <si>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</si>
  <si>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</si>
  <si>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</si>
  <si>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</si>
  <si>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</si>
  <si>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</si>
  <si>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</si>
  <si>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</si>
  <si>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</si>
  <si>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</si>
  <si>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</si>
  <si>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</si>
  <si>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</si>
  <si>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</si>
  <si>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</si>
  <si>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</si>
  <si>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</si>
  <si>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</si>
  <si>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</si>
  <si>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</si>
  <si>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</si>
  <si>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</si>
  <si>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</si>
  <si>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</si>
  <si>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</si>
  <si>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</si>
  <si>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</si>
  <si>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</si>
  <si>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</si>
  <si>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</si>
  <si>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</si>
  <si>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</si>
  <si>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</si>
  <si>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</si>
  <si>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</si>
  <si>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</si>
  <si>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</si>
  <si>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</si>
  <si>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</si>
  <si>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</si>
  <si>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</si>
  <si>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</si>
  <si>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</si>
  <si>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</si>
  <si>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</si>
  <si>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</si>
  <si>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</si>
  <si>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</si>
  <si>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</si>
  <si>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</si>
  <si>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</si>
  <si>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</si>
  <si>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</si>
  <si>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愛媛県西条市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</si>
  <si>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</si>
  <si>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</si>
  <si>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</si>
  <si>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</si>
  <si>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</si>
  <si>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</si>
  <si>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</si>
  <si>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</si>
  <si>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</si>
  <si>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</si>
  <si>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</si>
  <si>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</si>
  <si>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</si>
  <si>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</si>
  <si>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</si>
  <si>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</si>
  <si>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</si>
  <si>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</si>
  <si>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</si>
  <si>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</si>
  <si>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</si>
  <si>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</si>
  <si>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</si>
  <si>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</si>
  <si>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</si>
  <si>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</si>
  <si>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</si>
  <si>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</si>
  <si>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</si>
  <si>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</si>
  <si>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</si>
  <si>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</si>
  <si>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</si>
  <si>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</si>
  <si>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</si>
  <si>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</si>
  <si>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</si>
  <si>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</si>
  <si>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</si>
  <si>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</si>
  <si>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</si>
  <si>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</si>
  <si>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</si>
  <si>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</si>
  <si>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</si>
  <si>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</si>
  <si>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</si>
  <si>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</si>
  <si>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</si>
  <si>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</si>
  <si>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</si>
  <si>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</si>
  <si>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</si>
  <si>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</si>
  <si>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</si>
  <si>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</si>
  <si>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</si>
  <si>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</si>
  <si>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</si>
  <si>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</si>
  <si>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</si>
  <si>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</si>
  <si>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</si>
  <si>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</si>
  <si>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</si>
  <si>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</si>
  <si>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</si>
  <si>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</si>
  <si>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</si>
  <si>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</si>
  <si>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</si>
  <si>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</si>
  <si>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</si>
  <si>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</si>
  <si>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</si>
  <si>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</si>
  <si>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</si>
  <si>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</si>
  <si>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</si>
  <si>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</si>
  <si>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</si>
  <si>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</si>
  <si>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</si>
  <si>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</si>
  <si>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</si>
  <si>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</si>
  <si>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</si>
  <si>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</si>
  <si>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</si>
  <si>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</si>
  <si>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</si>
  <si>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</si>
  <si>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</si>
  <si>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</si>
  <si>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</si>
  <si>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</si>
  <si>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</si>
  <si>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</si>
  <si>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</si>
  <si>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</si>
  <si>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</si>
  <si>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</si>
  <si>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</si>
  <si>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</si>
  <si>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</si>
  <si>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</si>
  <si>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</si>
  <si>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</si>
  <si>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</si>
  <si>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</si>
  <si>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</si>
  <si>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</si>
  <si>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</si>
  <si>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</si>
  <si>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</si>
  <si>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</si>
  <si>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</si>
  <si>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</si>
  <si>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</si>
  <si>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</si>
  <si>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</si>
  <si>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</si>
  <si>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</si>
  <si>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</si>
  <si>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</si>
  <si>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</si>
  <si>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</si>
  <si>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</si>
  <si>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</si>
  <si>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</si>
  <si>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</si>
  <si>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</si>
  <si>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</si>
  <si>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</si>
  <si>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</si>
  <si>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</si>
  <si>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</si>
  <si>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</si>
  <si>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</si>
  <si>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</si>
  <si>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</si>
  <si>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</si>
  <si>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</si>
  <si>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</si>
  <si>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</si>
  <si>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</si>
  <si>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</si>
  <si>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</si>
  <si>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</si>
  <si>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</si>
  <si>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</si>
  <si>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</si>
  <si>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</si>
  <si>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愛媛県西条市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</si>
  <si>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</si>
  <si>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</si>
  <si>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</si>
  <si>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</si>
  <si>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</si>
  <si>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</si>
  <si>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</si>
  <si>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</si>
  <si>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</si>
  <si>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</si>
  <si>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</si>
  <si>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</si>
  <si>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</si>
  <si>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</si>
  <si>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</si>
  <si>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</si>
  <si>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</si>
  <si>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</si>
  <si>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</si>
  <si>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</si>
  <si>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ひうち地域振興整備事業特別会計</t>
    <phoneticPr fontId="5"/>
  </si>
  <si>
    <t>-</t>
    <phoneticPr fontId="5"/>
  </si>
  <si>
    <t>土地開発事業特別会計</t>
    <phoneticPr fontId="5"/>
  </si>
  <si>
    <t>畑地かん水事業特別会計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</si>
  <si>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</si>
  <si>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</si>
  <si>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</si>
  <si>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</si>
  <si>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</si>
  <si>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</si>
  <si>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</si>
  <si>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</si>
  <si>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</si>
  <si>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</si>
  <si>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</si>
  <si>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</si>
  <si>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</si>
  <si>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</si>
  <si>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</si>
  <si>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</si>
  <si>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</si>
  <si>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</si>
  <si>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病院事業会計</t>
    <phoneticPr fontId="5"/>
  </si>
  <si>
    <t>法適用企業</t>
    <phoneticPr fontId="5"/>
  </si>
  <si>
    <t>公共下水道事業会計</t>
    <phoneticPr fontId="5"/>
  </si>
  <si>
    <t>港湾上屋事業特別会計</t>
    <phoneticPr fontId="5"/>
  </si>
  <si>
    <t>法非適用企業</t>
    <phoneticPr fontId="5"/>
  </si>
  <si>
    <t>小松地域交流事業特別会計</t>
    <phoneticPr fontId="5"/>
  </si>
  <si>
    <t>法非適用企業</t>
    <phoneticPr fontId="5"/>
  </si>
  <si>
    <t>本谷温泉事業特別会計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</si>
  <si>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</si>
  <si>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</si>
  <si>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</si>
  <si>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</si>
  <si>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</si>
  <si>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</si>
  <si>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</si>
  <si>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</si>
  <si>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</si>
  <si>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</si>
  <si>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</si>
  <si>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</si>
  <si>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</si>
  <si>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</si>
  <si>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</si>
  <si>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</si>
  <si>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</si>
  <si>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</si>
  <si>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</si>
  <si>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</si>
  <si>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</si>
  <si>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</si>
  <si>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</si>
  <si>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</si>
  <si>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</si>
  <si>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</si>
  <si>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</si>
  <si>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</si>
  <si>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</si>
  <si>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</si>
  <si>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</si>
  <si>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</si>
  <si>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</si>
  <si>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</si>
  <si>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</si>
  <si>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</si>
  <si>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</si>
  <si>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</si>
  <si>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</si>
  <si>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</si>
  <si>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</si>
  <si>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</si>
  <si>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</si>
  <si>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</si>
  <si>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</si>
  <si>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</si>
  <si>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</si>
  <si>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</si>
  <si>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</si>
  <si>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</si>
  <si>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</si>
  <si>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</si>
  <si>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</si>
  <si>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</si>
  <si>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</si>
  <si>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</si>
  <si>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</si>
  <si>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</si>
  <si>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</si>
  <si>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</si>
  <si>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</si>
  <si>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</si>
  <si>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</si>
  <si>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</si>
  <si>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</si>
  <si>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</si>
  <si>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</si>
  <si>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</si>
  <si>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</si>
  <si>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</si>
  <si>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</si>
  <si>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</si>
  <si>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</si>
  <si>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</si>
  <si>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</si>
  <si>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</si>
  <si>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</si>
  <si>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</si>
  <si>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</si>
  <si>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</si>
  <si>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</si>
  <si>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</si>
  <si>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</si>
  <si>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</si>
  <si>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</si>
  <si>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</si>
  <si>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</si>
  <si>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</si>
  <si>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</si>
  <si>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</si>
  <si>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</si>
  <si>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</si>
  <si>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</si>
  <si>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</si>
  <si>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</si>
  <si>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</si>
  <si>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</si>
  <si>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</si>
  <si>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</si>
  <si>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</si>
  <si>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</si>
  <si>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</si>
  <si>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</si>
  <si>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</si>
  <si>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</si>
  <si>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</si>
  <si>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</si>
  <si>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</si>
  <si>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</si>
  <si>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</si>
  <si>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</si>
  <si>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</si>
  <si>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</si>
  <si>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</si>
  <si>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</si>
  <si>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</si>
  <si>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</si>
  <si>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</si>
  <si>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</si>
  <si>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</si>
  <si>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</si>
  <si>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</si>
  <si>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</si>
  <si>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</si>
  <si>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</si>
  <si>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</si>
  <si>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</si>
  <si>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</si>
  <si>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</si>
  <si>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</si>
  <si>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</si>
  <si>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</si>
  <si>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</si>
  <si>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</si>
  <si>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</si>
  <si>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</si>
  <si>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</si>
  <si>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</si>
  <si>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</si>
  <si>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</si>
  <si>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</si>
  <si>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</si>
  <si>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</si>
  <si>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</si>
  <si>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</si>
  <si>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</si>
  <si>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0.81</t>
  </si>
  <si>
    <t>▲ 0.37</t>
  </si>
  <si>
    <t>一般会計</t>
  </si>
  <si>
    <t>水道事業会計</t>
  </si>
  <si>
    <t>介護保険特別会計</t>
  </si>
  <si>
    <t>公共下水道事業会計</t>
  </si>
  <si>
    <t>後期高齢者医療保険特別会計</t>
  </si>
  <si>
    <t>国民健康保険特別会計</t>
  </si>
  <si>
    <t>畑地かん水事業特別会計</t>
  </si>
  <si>
    <t>病院事業会計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</si>
  <si>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</si>
  <si>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</si>
  <si>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</si>
  <si>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</si>
  <si>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</si>
  <si>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</si>
  <si>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</si>
  <si>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</si>
  <si>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</si>
  <si>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愛媛県市町総合事務組合（消防補填事業分）</t>
    <rPh sb="0" eb="2">
      <t>エヒメ</t>
    </rPh>
    <rPh sb="2" eb="3">
      <t>ケン</t>
    </rPh>
    <rPh sb="3" eb="5">
      <t>シマチ</t>
    </rPh>
    <rPh sb="5" eb="7">
      <t>ソウゴウ</t>
    </rPh>
    <rPh sb="7" eb="11">
      <t>ジムクミアイ</t>
    </rPh>
    <rPh sb="12" eb="14">
      <t>ショウボウ</t>
    </rPh>
    <rPh sb="14" eb="16">
      <t>ホテン</t>
    </rPh>
    <rPh sb="16" eb="19">
      <t>ジギョウブン</t>
    </rPh>
    <phoneticPr fontId="2"/>
  </si>
  <si>
    <t>愛媛県地方税滞納整理機構</t>
    <rPh sb="0" eb="3">
      <t>エヒメケン</t>
    </rPh>
    <rPh sb="3" eb="6">
      <t>チホウゼイ</t>
    </rPh>
    <rPh sb="6" eb="10">
      <t>タイノウセイリ</t>
    </rPh>
    <rPh sb="10" eb="12">
      <t>キコウ</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</si>
  <si>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</si>
  <si>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8">
      <t>コウキコウレイシャ</t>
    </rPh>
    <rPh sb="8" eb="10">
      <t>イリョウ</t>
    </rPh>
    <rPh sb="10" eb="12">
      <t>コウイキ</t>
    </rPh>
    <rPh sb="12" eb="14">
      <t>レンゴウ</t>
    </rPh>
    <rPh sb="15" eb="20">
      <t>コウキコウレイシャ</t>
    </rPh>
    <rPh sb="20" eb="22">
      <t>イリョウ</t>
    </rPh>
    <rPh sb="22" eb="26">
      <t>トクベツカイケイ</t>
    </rPh>
    <phoneticPr fontId="2"/>
  </si>
  <si>
    <t>西条市産業情報支援センター</t>
    <rPh sb="0" eb="3">
      <t>サイジョウシ</t>
    </rPh>
    <rPh sb="3" eb="5">
      <t>サンギョウ</t>
    </rPh>
    <rPh sb="5" eb="7">
      <t>ジョウホウ</t>
    </rPh>
    <rPh sb="7" eb="9">
      <t>シエン</t>
    </rPh>
    <phoneticPr fontId="2"/>
  </si>
  <si>
    <t>西条市スポーツ協会</t>
    <rPh sb="0" eb="3">
      <t>サイジョウシ</t>
    </rPh>
    <rPh sb="7" eb="9">
      <t>キョウカイ</t>
    </rPh>
    <phoneticPr fontId="2"/>
  </si>
  <si>
    <t>西条市土地開発公社</t>
    <rPh sb="0" eb="3">
      <t>サイジョウシ</t>
    </rPh>
    <rPh sb="3" eb="5">
      <t>トチ</t>
    </rPh>
    <rPh sb="5" eb="7">
      <t>カイハツ</t>
    </rPh>
    <rPh sb="7" eb="9">
      <t>コウシャ</t>
    </rPh>
    <phoneticPr fontId="2"/>
  </si>
  <si>
    <t>佐伯記念育英会</t>
    <rPh sb="0" eb="2">
      <t>サイキ</t>
    </rPh>
    <rPh sb="2" eb="4">
      <t>キネン</t>
    </rPh>
    <rPh sb="4" eb="7">
      <t>イクエイカイ</t>
    </rPh>
    <phoneticPr fontId="2"/>
  </si>
  <si>
    <t>ソラヤマいしづち</t>
  </si>
  <si>
    <t>合併振興基金</t>
    <rPh sb="0" eb="4">
      <t>ガッペイシンコウ</t>
    </rPh>
    <rPh sb="4" eb="6">
      <t>キキン</t>
    </rPh>
    <phoneticPr fontId="5"/>
  </si>
  <si>
    <t>公共施設再編整備基金</t>
    <rPh sb="0" eb="4">
      <t>コウキョウシセツ</t>
    </rPh>
    <rPh sb="4" eb="6">
      <t>サイヘン</t>
    </rPh>
    <rPh sb="6" eb="8">
      <t>セイビ</t>
    </rPh>
    <rPh sb="8" eb="10">
      <t>キキン</t>
    </rPh>
    <phoneticPr fontId="2"/>
  </si>
  <si>
    <t>福祉基金</t>
    <rPh sb="0" eb="2">
      <t>フクシ</t>
    </rPh>
    <rPh sb="2" eb="4">
      <t>キキン</t>
    </rPh>
    <phoneticPr fontId="2"/>
  </si>
  <si>
    <t>森林整備基金</t>
    <rPh sb="0" eb="2">
      <t>シンリン</t>
    </rPh>
    <rPh sb="2" eb="4">
      <t>セイビ</t>
    </rPh>
    <rPh sb="4" eb="6">
      <t>キキン</t>
    </rPh>
    <phoneticPr fontId="2"/>
  </si>
  <si>
    <t>水産資源育成基金</t>
    <rPh sb="0" eb="2">
      <t>スイサン</t>
    </rPh>
    <rPh sb="2" eb="4">
      <t>シゲン</t>
    </rPh>
    <rPh sb="4" eb="6">
      <t>イクセイ</t>
    </rPh>
    <rPh sb="6" eb="8">
      <t>キキン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</si>
  <si>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</si>
  <si>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</si>
  <si>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</si>
  <si>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</si>
  <si>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</si>
  <si>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</si>
  <si>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本市と類似団体平均を比較すると、実質公債費比率及び将来負担比率ともに、悪い状況にある。早期健全化基準は、実質公債費比率が25％以上、将来負担比率が350％以上であることから、本市の指標は大幅に下回っているものの、近年の大型事業の実施に伴い借り入れた合併特例債等の償還が本格化することから、公債費の増加により実質公債費比率が上昇していくことが想定される。　
　地方債借入額の抑制を図るとともに、減債基金の積立てによる償還財源の確保など、公債費の適正化と将来負担の軽減に努める。</t>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</si>
  <si>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</si>
  <si>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</si>
  <si>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</si>
  <si>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将来負担比率について前年度と比較すると3.7ポイント改善している。これは、臨時財政対策債の減少や市債発行額の抑制を図ったことなどにより、将来負担額が減少したことによる。
　しかし、類似団体平均と比べ、将来負担比率、有形固定資産減価償却率ともに悪い状況であり、他の類似団体と比べて老朽化した施設の割合や、将来負担額（地方債残高等）が多くなっている。
　今後、大型事業の実施に伴い地方債の借入が見込まれるため、施設の適正配置や有効活用を進めるとともに、事業実施方法や事業規模等の精査により地方債借入額を抑制し、健全で持続可能な財政運営に努める。</t>
    <rPh sb="236" eb="237">
      <t>ナド</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</si>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</sst>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21A00E5-544A-4B45-B977-2FBBCFCA589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66863</c:v>
                </c:pt>
                <c:pt idx="1">
                  <c:v>72051</c:v>
                </c:pt>
                <c:pt idx="2">
                  <c:v>72756</c:v>
                </c:pt>
                <c:pt idx="3">
                  <c:v>49217</c:v>
                </c:pt>
                <c:pt idx="4">
                  <c:v>49211</c:v>
                </c:pt>
              </c:numCache>
            </c:numRef>
          </c:val>
          <c:smooth val="0"/>
          <c:extLst>
            <c:ext xmlns:c16="http://schemas.microsoft.com/office/drawing/2014/chart" uri="{C3380CC4-5D6E-409C-BE32-E72D297353CC}">
              <c16:uniqueId val="{00000000-F0B0-4D95-9220-47A0DEA7BB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76834</c:v>
                </c:pt>
                <c:pt idx="1">
                  <c:v>102830</c:v>
                </c:pt>
                <c:pt idx="2">
                  <c:v>50790</c:v>
                </c:pt>
                <c:pt idx="3">
                  <c:v>48307</c:v>
                </c:pt>
                <c:pt idx="4">
                  <c:v>75809</c:v>
                </c:pt>
              </c:numCache>
            </c:numRef>
          </c:val>
          <c:smooth val="0"/>
          <c:extLst>
            <c:ext xmlns:c16="http://schemas.microsoft.com/office/drawing/2014/chart" uri="{C3380CC4-5D6E-409C-BE32-E72D297353CC}">
              <c16:uniqueId val="{00000001-F0B0-4D95-9220-47A0DEA7BB8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9.08</c:v>
                </c:pt>
                <c:pt idx="1">
                  <c:v>8.7899999999999991</c:v>
                </c:pt>
                <c:pt idx="2">
                  <c:v>10.99</c:v>
                </c:pt>
                <c:pt idx="3">
                  <c:v>12.9</c:v>
                </c:pt>
                <c:pt idx="4">
                  <c:v>13.84</c:v>
                </c:pt>
              </c:numCache>
            </c:numRef>
          </c:val>
          <c:extLst>
            <c:ext xmlns:c16="http://schemas.microsoft.com/office/drawing/2014/chart" uri="{C3380CC4-5D6E-409C-BE32-E72D297353CC}">
              <c16:uniqueId val="{00000000-4CD7-45B1-A748-8D33EB33F0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18.559999999999999</c:v>
                </c:pt>
                <c:pt idx="1">
                  <c:v>18.64</c:v>
                </c:pt>
                <c:pt idx="2">
                  <c:v>16.38</c:v>
                </c:pt>
                <c:pt idx="3">
                  <c:v>19.170000000000002</c:v>
                </c:pt>
                <c:pt idx="4">
                  <c:v>19.55</c:v>
                </c:pt>
              </c:numCache>
            </c:numRef>
          </c:val>
          <c:extLst>
            <c:ext xmlns:c16="http://schemas.microsoft.com/office/drawing/2014/chart" uri="{C3380CC4-5D6E-409C-BE32-E72D297353CC}">
              <c16:uniqueId val="{00000001-4CD7-45B1-A748-8D33EB33F0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-0.81</c:v>
                </c:pt>
                <c:pt idx="1">
                  <c:v>-0.37</c:v>
                </c:pt>
                <c:pt idx="2">
                  <c:v>0.64</c:v>
                </c:pt>
                <c:pt idx="3">
                  <c:v>6.22</c:v>
                </c:pt>
                <c:pt idx="4">
                  <c:v>0.69</c:v>
                </c:pt>
              </c:numCache>
            </c:numRef>
          </c:val>
          <c:smooth val="0"/>
          <c:extLst>
            <c:ext xmlns:c16="http://schemas.microsoft.com/office/drawing/2014/chart" uri="{C3380CC4-5D6E-409C-BE32-E72D297353CC}">
              <c16:uniqueId val="{00000002-4CD7-45B1-A748-8D33EB33F0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0.54</c:v>
                </c:pt>
                <c:pt idx="2">
                  <c:v>#N/A</c:v>
                </c:pt>
                <c:pt idx="3">
                  <c:v>1.05</c:v>
                </c:pt>
                <c:pt idx="4">
                  <c:v>#N/A</c:v>
                </c:pt>
                <c:pt idx="5">
                  <c:v>0.74</c:v>
                </c:pt>
                <c:pt idx="6">
                  <c:v>#N/A</c:v>
                </c:pt>
                <c:pt idx="7">
                  <c:v>1.1399999999999999</c:v>
                </c:pt>
                <c:pt idx="8">
                  <c:v>#N/A</c:v>
                </c:pt>
                <c:pt idx="9">
                  <c:v>0</c:v>
                </c:pt>
              </c:numCache>
            </c:numRef>
          </c:val>
          <c:extLst>
            <c:ext xmlns:c16="http://schemas.microsoft.com/office/drawing/2014/chart" uri="{C3380CC4-5D6E-409C-BE32-E72D297353CC}">
              <c16:uniqueId val="{00000000-60FD-475A-9747-398DD399DF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0FD-475A-9747-398DD399DFA2}"/>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0.04</c:v>
                </c:pt>
                <c:pt idx="2">
                  <c:v>#N/A</c:v>
                </c:pt>
                <c:pt idx="3">
                  <c:v>0.04</c:v>
                </c:pt>
                <c:pt idx="4">
                  <c:v>#N/A</c:v>
                </c:pt>
                <c:pt idx="5">
                  <c:v>0.04</c:v>
                </c:pt>
                <c:pt idx="6">
                  <c:v>#N/A</c:v>
                </c:pt>
                <c:pt idx="7">
                  <c:v>0.03</c:v>
                </c:pt>
                <c:pt idx="8">
                  <c:v>#N/A</c:v>
                </c:pt>
                <c:pt idx="9">
                  <c:v>0.03</c:v>
                </c:pt>
              </c:numCache>
            </c:numRef>
          </c:val>
          <c:extLst>
            <c:ext xmlns:c16="http://schemas.microsoft.com/office/drawing/2014/chart" uri="{C3380CC4-5D6E-409C-BE32-E72D297353CC}">
              <c16:uniqueId val="{00000002-60FD-475A-9747-398DD399DFA2}"/>
            </c:ext>
          </c:extLst>
        </c:ser>
        <c:ser>
          <c:idx val="3"/>
          <c:order val="3"/>
          <c:tx>
            <c:strRef>
              <c:f>データシート!$A$30</c:f>
              <c:strCache>
                <c:ptCount val="1"/>
                <c:pt idx="0">
                  <c:v>畑地かん水事業特別会計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3-60FD-475A-9747-398DD399DFA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1.44</c:v>
                </c:pt>
                <c:pt idx="2">
                  <c:v>#N/A</c:v>
                </c:pt>
                <c:pt idx="3">
                  <c:v>0.59</c:v>
                </c:pt>
                <c:pt idx="4">
                  <c:v>#N/A</c:v>
                </c:pt>
                <c:pt idx="5">
                  <c:v>0.36</c:v>
                </c:pt>
                <c:pt idx="6">
                  <c:v>#N/A</c:v>
                </c:pt>
                <c:pt idx="7">
                  <c:v>0.28999999999999998</c:v>
                </c:pt>
                <c:pt idx="8">
                  <c:v>#N/A</c:v>
                </c:pt>
                <c:pt idx="9">
                  <c:v>0.1</c:v>
                </c:pt>
              </c:numCache>
            </c:numRef>
          </c:val>
          <c:extLst>
            <c:ext xmlns:c16="http://schemas.microsoft.com/office/drawing/2014/chart" uri="{C3380CC4-5D6E-409C-BE32-E72D297353CC}">
              <c16:uniqueId val="{00000004-60FD-475A-9747-398DD399DFA2}"/>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c:v>
                </c:pt>
                <c:pt idx="2">
                  <c:v>#N/A</c:v>
                </c:pt>
                <c:pt idx="3">
                  <c:v>0.11</c:v>
                </c:pt>
                <c:pt idx="4">
                  <c:v>#N/A</c:v>
                </c:pt>
                <c:pt idx="5">
                  <c:v>0.1</c:v>
                </c:pt>
                <c:pt idx="6">
                  <c:v>#N/A</c:v>
                </c:pt>
                <c:pt idx="7">
                  <c:v>0.11</c:v>
                </c:pt>
                <c:pt idx="8">
                  <c:v>#N/A</c:v>
                </c:pt>
                <c:pt idx="9">
                  <c:v>0.12</c:v>
                </c:pt>
              </c:numCache>
            </c:numRef>
          </c:val>
          <c:extLst>
            <c:ext xmlns:c16="http://schemas.microsoft.com/office/drawing/2014/chart" uri="{C3380CC4-5D6E-409C-BE32-E72D297353CC}">
              <c16:uniqueId val="{00000005-60FD-475A-9747-398DD399DFA2}"/>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0.81</c:v>
                </c:pt>
                <c:pt idx="6">
                  <c:v>#N/A</c:v>
                </c:pt>
                <c:pt idx="7">
                  <c:v>0.83</c:v>
                </c:pt>
                <c:pt idx="8">
                  <c:v>#N/A</c:v>
                </c:pt>
                <c:pt idx="9">
                  <c:v>0.8</c:v>
                </c:pt>
              </c:numCache>
            </c:numRef>
          </c:val>
          <c:extLst>
            <c:ext xmlns:c16="http://schemas.microsoft.com/office/drawing/2014/chart" uri="{C3380CC4-5D6E-409C-BE32-E72D297353CC}">
              <c16:uniqueId val="{00000006-60FD-475A-9747-398DD399DFA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1.02</c:v>
                </c:pt>
              </c:numCache>
            </c:numRef>
          </c:val>
          <c:extLst>
            <c:ext xmlns:c16="http://schemas.microsoft.com/office/drawing/2014/chart" uri="{C3380CC4-5D6E-409C-BE32-E72D297353CC}">
              <c16:uniqueId val="{00000007-60FD-475A-9747-398DD399DFA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5.74</c:v>
                </c:pt>
                <c:pt idx="2">
                  <c:v>#N/A</c:v>
                </c:pt>
                <c:pt idx="3">
                  <c:v>5.95</c:v>
                </c:pt>
                <c:pt idx="4">
                  <c:v>#N/A</c:v>
                </c:pt>
                <c:pt idx="5">
                  <c:v>5.76</c:v>
                </c:pt>
                <c:pt idx="6">
                  <c:v>#N/A</c:v>
                </c:pt>
                <c:pt idx="7">
                  <c:v>5.31</c:v>
                </c:pt>
                <c:pt idx="8">
                  <c:v>#N/A</c:v>
                </c:pt>
                <c:pt idx="9">
                  <c:v>5</c:v>
                </c:pt>
              </c:numCache>
            </c:numRef>
          </c:val>
          <c:extLst>
            <c:ext xmlns:c16="http://schemas.microsoft.com/office/drawing/2014/chart" uri="{C3380CC4-5D6E-409C-BE32-E72D297353CC}">
              <c16:uniqueId val="{00000008-60FD-475A-9747-398DD399DFA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9.0299999999999994</c:v>
                </c:pt>
                <c:pt idx="2">
                  <c:v>#N/A</c:v>
                </c:pt>
                <c:pt idx="3">
                  <c:v>8.74</c:v>
                </c:pt>
                <c:pt idx="4">
                  <c:v>#N/A</c:v>
                </c:pt>
                <c:pt idx="5">
                  <c:v>10.94</c:v>
                </c:pt>
                <c:pt idx="6">
                  <c:v>#N/A</c:v>
                </c:pt>
                <c:pt idx="7">
                  <c:v>12.85</c:v>
                </c:pt>
                <c:pt idx="8">
                  <c:v>#N/A</c:v>
                </c:pt>
                <c:pt idx="9">
                  <c:v>13.79</c:v>
                </c:pt>
              </c:numCache>
            </c:numRef>
          </c:val>
          <c:extLst>
            <c:ext xmlns:c16="http://schemas.microsoft.com/office/drawing/2014/chart" uri="{C3380CC4-5D6E-409C-BE32-E72D297353CC}">
              <c16:uniqueId val="{00000009-60FD-475A-9747-398DD399DF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4225</c:v>
                </c:pt>
                <c:pt idx="5">
                  <c:v>4211</c:v>
                </c:pt>
                <c:pt idx="8">
                  <c:v>4391</c:v>
                </c:pt>
                <c:pt idx="11">
                  <c:v>4571</c:v>
                </c:pt>
                <c:pt idx="14">
                  <c:v>4773</c:v>
                </c:pt>
              </c:numCache>
            </c:numRef>
          </c:val>
          <c:extLst>
            <c:ext xmlns:c16="http://schemas.microsoft.com/office/drawing/2014/chart" uri="{C3380CC4-5D6E-409C-BE32-E72D297353CC}">
              <c16:uniqueId val="{00000000-DDFF-4A17-A249-D326F07016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FF-4A17-A249-D326F07016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c:v>
                </c:pt>
                <c:pt idx="3">
                  <c:v>30</c:v>
                </c:pt>
                <c:pt idx="6">
                  <c:v>38</c:v>
                </c:pt>
                <c:pt idx="9">
                  <c:v>38</c:v>
                </c:pt>
                <c:pt idx="12">
                  <c:v>38</c:v>
                </c:pt>
              </c:numCache>
            </c:numRef>
          </c:val>
          <c:extLst>
            <c:ext xmlns:c16="http://schemas.microsoft.com/office/drawing/2014/chart" uri="{C3380CC4-5D6E-409C-BE32-E72D297353CC}">
              <c16:uniqueId val="{00000002-DDFF-4A17-A249-D326F07016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DFF-4A17-A249-D326F07016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1597</c:v>
                </c:pt>
                <c:pt idx="3">
                  <c:v>1465</c:v>
                </c:pt>
                <c:pt idx="6">
                  <c:v>1580</c:v>
                </c:pt>
                <c:pt idx="9">
                  <c:v>1428</c:v>
                </c:pt>
                <c:pt idx="12">
                  <c:v>1445</c:v>
                </c:pt>
              </c:numCache>
            </c:numRef>
          </c:val>
          <c:extLst>
            <c:ext xmlns:c16="http://schemas.microsoft.com/office/drawing/2014/chart" uri="{C3380CC4-5D6E-409C-BE32-E72D297353CC}">
              <c16:uniqueId val="{00000004-DDFF-4A17-A249-D326F07016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FF-4A17-A249-D326F07016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FF-4A17-A249-D326F07016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4135</c:v>
                </c:pt>
                <c:pt idx="3">
                  <c:v>4126</c:v>
                </c:pt>
                <c:pt idx="6">
                  <c:v>4418</c:v>
                </c:pt>
                <c:pt idx="9">
                  <c:v>4780</c:v>
                </c:pt>
                <c:pt idx="12">
                  <c:v>5206</c:v>
                </c:pt>
              </c:numCache>
            </c:numRef>
          </c:val>
          <c:extLst>
            <c:ext xmlns:c16="http://schemas.microsoft.com/office/drawing/2014/chart" uri="{C3380CC4-5D6E-409C-BE32-E72D297353CC}">
              <c16:uniqueId val="{00000007-DDFF-4A17-A249-D326F07016A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1516</c:v>
                </c:pt>
                <c:pt idx="2">
                  <c:v>#N/A</c:v>
                </c:pt>
                <c:pt idx="3">
                  <c:v>#N/A</c:v>
                </c:pt>
                <c:pt idx="4">
                  <c:v>1410</c:v>
                </c:pt>
                <c:pt idx="5">
                  <c:v>#N/A</c:v>
                </c:pt>
                <c:pt idx="6">
                  <c:v>#N/A</c:v>
                </c:pt>
                <c:pt idx="7">
                  <c:v>1645</c:v>
                </c:pt>
                <c:pt idx="8">
                  <c:v>#N/A</c:v>
                </c:pt>
                <c:pt idx="9">
                  <c:v>#N/A</c:v>
                </c:pt>
                <c:pt idx="10">
                  <c:v>1675</c:v>
                </c:pt>
                <c:pt idx="11">
                  <c:v>#N/A</c:v>
                </c:pt>
                <c:pt idx="12">
                  <c:v>#N/A</c:v>
                </c:pt>
                <c:pt idx="13">
                  <c:v>1916</c:v>
                </c:pt>
                <c:pt idx="14">
                  <c:v>#N/A</c:v>
                </c:pt>
              </c:numCache>
            </c:numRef>
          </c:val>
          <c:smooth val="0"/>
          <c:extLst>
            <c:ext xmlns:c16="http://schemas.microsoft.com/office/drawing/2014/chart" uri="{C3380CC4-5D6E-409C-BE32-E72D297353CC}">
              <c16:uniqueId val="{00000008-DDFF-4A17-A249-D326F07016A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53591</c:v>
                </c:pt>
                <c:pt idx="5">
                  <c:v>56156</c:v>
                </c:pt>
                <c:pt idx="8">
                  <c:v>55795</c:v>
                </c:pt>
                <c:pt idx="11">
                  <c:v>55525</c:v>
                </c:pt>
                <c:pt idx="14">
                  <c:v>54558</c:v>
                </c:pt>
              </c:numCache>
            </c:numRef>
          </c:val>
          <c:extLst>
            <c:ext xmlns:c16="http://schemas.microsoft.com/office/drawing/2014/chart" uri="{C3380CC4-5D6E-409C-BE32-E72D297353CC}">
              <c16:uniqueId val="{00000000-E80A-4EB2-AD6A-5C28869CB0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974</c:v>
                </c:pt>
                <c:pt idx="5">
                  <c:v>1278</c:v>
                </c:pt>
                <c:pt idx="8">
                  <c:v>2359</c:v>
                </c:pt>
                <c:pt idx="11">
                  <c:v>2205</c:v>
                </c:pt>
                <c:pt idx="14">
                  <c:v>2072</c:v>
                </c:pt>
              </c:numCache>
            </c:numRef>
          </c:val>
          <c:extLst>
            <c:ext xmlns:c16="http://schemas.microsoft.com/office/drawing/2014/chart" uri="{C3380CC4-5D6E-409C-BE32-E72D297353CC}">
              <c16:uniqueId val="{00000001-E80A-4EB2-AD6A-5C28869CB0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10036</c:v>
                </c:pt>
                <c:pt idx="5">
                  <c:v>10196</c:v>
                </c:pt>
                <c:pt idx="8">
                  <c:v>10263</c:v>
                </c:pt>
                <c:pt idx="11">
                  <c:v>12629</c:v>
                </c:pt>
                <c:pt idx="14">
                  <c:v>12708</c:v>
                </c:pt>
              </c:numCache>
            </c:numRef>
          </c:val>
          <c:extLst>
            <c:ext xmlns:c16="http://schemas.microsoft.com/office/drawing/2014/chart" uri="{C3380CC4-5D6E-409C-BE32-E72D297353CC}">
              <c16:uniqueId val="{00000002-E80A-4EB2-AD6A-5C28869CB0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0A-4EB2-AD6A-5C28869CB0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80A-4EB2-AD6A-5C28869CB0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21</c:v>
                </c:pt>
                <c:pt idx="3">
                  <c:v>21</c:v>
                </c:pt>
                <c:pt idx="6">
                  <c:v>21</c:v>
                </c:pt>
                <c:pt idx="9">
                  <c:v>21</c:v>
                </c:pt>
                <c:pt idx="12">
                  <c:v>21</c:v>
                </c:pt>
              </c:numCache>
            </c:numRef>
          </c:val>
          <c:extLst>
            <c:ext xmlns:c16="http://schemas.microsoft.com/office/drawing/2014/chart" uri="{C3380CC4-5D6E-409C-BE32-E72D297353CC}">
              <c16:uniqueId val="{00000005-E80A-4EB2-AD6A-5C28869CB0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6491</c:v>
                </c:pt>
                <c:pt idx="3">
                  <c:v>6411</c:v>
                </c:pt>
                <c:pt idx="6">
                  <c:v>6774</c:v>
                </c:pt>
                <c:pt idx="9">
                  <c:v>6452</c:v>
                </c:pt>
                <c:pt idx="12">
                  <c:v>6434</c:v>
                </c:pt>
              </c:numCache>
            </c:numRef>
          </c:val>
          <c:extLst>
            <c:ext xmlns:c16="http://schemas.microsoft.com/office/drawing/2014/chart" uri="{C3380CC4-5D6E-409C-BE32-E72D297353CC}">
              <c16:uniqueId val="{00000006-E80A-4EB2-AD6A-5C28869CB0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80A-4EB2-AD6A-5C28869CB0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18596</c:v>
                </c:pt>
                <c:pt idx="3">
                  <c:v>18326</c:v>
                </c:pt>
                <c:pt idx="6">
                  <c:v>18065</c:v>
                </c:pt>
                <c:pt idx="9">
                  <c:v>16067</c:v>
                </c:pt>
                <c:pt idx="12">
                  <c:v>14822</c:v>
                </c:pt>
              </c:numCache>
            </c:numRef>
          </c:val>
          <c:extLst>
            <c:ext xmlns:c16="http://schemas.microsoft.com/office/drawing/2014/chart" uri="{C3380CC4-5D6E-409C-BE32-E72D297353CC}">
              <c16:uniqueId val="{00000008-E80A-4EB2-AD6A-5C28869CB0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9-E80A-4EB2-AD6A-5C28869CB0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56500</c:v>
                </c:pt>
                <c:pt idx="3">
                  <c:v>61947</c:v>
                </c:pt>
                <c:pt idx="6">
                  <c:v>62070</c:v>
                </c:pt>
                <c:pt idx="9">
                  <c:v>61639</c:v>
                </c:pt>
                <c:pt idx="12">
                  <c:v>60566</c:v>
                </c:pt>
              </c:numCache>
            </c:numRef>
          </c:val>
          <c:extLst>
            <c:ext xmlns:c16="http://schemas.microsoft.com/office/drawing/2014/chart" uri="{C3380CC4-5D6E-409C-BE32-E72D297353CC}">
              <c16:uniqueId val="{0000000A-E80A-4EB2-AD6A-5C28869CB01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17007</c:v>
                </c:pt>
                <c:pt idx="2">
                  <c:v>#N/A</c:v>
                </c:pt>
                <c:pt idx="3">
                  <c:v>#N/A</c:v>
                </c:pt>
                <c:pt idx="4">
                  <c:v>19076</c:v>
                </c:pt>
                <c:pt idx="5">
                  <c:v>#N/A</c:v>
                </c:pt>
                <c:pt idx="6">
                  <c:v>#N/A</c:v>
                </c:pt>
                <c:pt idx="7">
                  <c:v>18514</c:v>
                </c:pt>
                <c:pt idx="8">
                  <c:v>#N/A</c:v>
                </c:pt>
                <c:pt idx="9">
                  <c:v>#N/A</c:v>
                </c:pt>
                <c:pt idx="10">
                  <c:v>13820</c:v>
                </c:pt>
                <c:pt idx="11">
                  <c:v>#N/A</c:v>
                </c:pt>
                <c:pt idx="12">
                  <c:v>#N/A</c:v>
                </c:pt>
                <c:pt idx="13">
                  <c:v>12506</c:v>
                </c:pt>
                <c:pt idx="14">
                  <c:v>#N/A</c:v>
                </c:pt>
              </c:numCache>
            </c:numRef>
          </c:val>
          <c:smooth val="0"/>
          <c:extLst>
            <c:ext xmlns:c16="http://schemas.microsoft.com/office/drawing/2014/chart" uri="{C3380CC4-5D6E-409C-BE32-E72D297353CC}">
              <c16:uniqueId val="{0000000B-E80A-4EB2-AD6A-5C28869CB01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4556</c:v>
                </c:pt>
                <c:pt idx="1">
                  <c:v>5645</c:v>
                </c:pt>
                <c:pt idx="2">
                  <c:v>5647</c:v>
                </c:pt>
              </c:numCache>
            </c:numRef>
          </c:val>
          <c:extLst>
            <c:ext xmlns:c16="http://schemas.microsoft.com/office/drawing/2014/chart" uri="{C3380CC4-5D6E-409C-BE32-E72D297353CC}">
              <c16:uniqueId val="{00000000-0883-443E-AE4B-60485F8EA3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2102</c:v>
                </c:pt>
                <c:pt idx="1">
                  <c:v>3314</c:v>
                </c:pt>
                <c:pt idx="2">
                  <c:v>3186</c:v>
                </c:pt>
              </c:numCache>
            </c:numRef>
          </c:val>
          <c:extLst>
            <c:ext xmlns:c16="http://schemas.microsoft.com/office/drawing/2014/chart" uri="{C3380CC4-5D6E-409C-BE32-E72D297353CC}">
              <c16:uniqueId val="{00000001-0883-443E-AE4B-60485F8EA3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4544</c:v>
                </c:pt>
                <c:pt idx="1">
                  <c:v>4495</c:v>
                </c:pt>
                <c:pt idx="2">
                  <c:v>5033</c:v>
                </c:pt>
              </c:numCache>
            </c:numRef>
          </c:val>
          <c:extLst>
            <c:ext xmlns:c16="http://schemas.microsoft.com/office/drawing/2014/chart" uri="{C3380CC4-5D6E-409C-BE32-E72D297353CC}">
              <c16:uniqueId val="{00000002-0883-443E-AE4B-60485F8EA3E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{2FFD86C4-3787-44DD-9495-E7FEC14D84F9}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067-4F91-A63A-083FEC74EA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{A6173F4B-D742-45C1-B1C3-5B6BD1D8B85B}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067-4F91-A63A-083FEC74EA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{9494B48D-1F60-4FA2-A924-B8A38646A4F2}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067-4F91-A63A-083FEC74EA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{6A66253B-09D0-4948-BBC6-4FF8EE418AB6}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067-4F91-A63A-083FEC74EA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{651E32EE-40A3-47C5-B670-5A8834272734}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067-4F91-A63A-083FEC74EAE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{3889941B-4AD0-4F52-9BC9-BD8B141A711C}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067-4F91-A63A-083FEC74EAE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{FF9DC936-81BE-4F4D-8CC2-79AAA1D895E5}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067-4F91-A63A-083FEC74EAE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{FF7D0D6F-92FD-4052-8AD9-20C34E3A0266}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067-4F91-A63A-083FEC74EAE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{32421114-D464-4651-99B7-43D60FBD8EEF}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067-4F91-A63A-083FEC74EA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c:v>
                </c:pt>
                <c:pt idx="8">
                  <c:v>64.5</c:v>
                </c:pt>
                <c:pt idx="16">
                  <c:v>65.099999999999994</c:v>
                </c:pt>
                <c:pt idx="24">
                  <c:v>66.400000000000006</c:v>
                </c:pt>
                <c:pt idx="32">
                  <c:v>67.2</c:v>
                </c:pt>
              </c:numCache>
            </c:numRef>
          </c:xVal>
          <c:yVal>
            <c:numRef>
              <c:f>公会計指標分析・財政指標組合せ分析表!$BP$51:$DC$51</c:f>
              <c:numCache>
                <c:formatCode>#,##0.0;"▲ "#,##0.0</c:formatCode>
                <c:ptCount val="40"/>
                <c:pt idx="0">
                  <c:v>73.400000000000006</c:v>
                </c:pt>
                <c:pt idx="8">
                  <c:v>82.9</c:v>
                </c:pt>
                <c:pt idx="16">
                  <c:v>78.400000000000006</c:v>
                </c:pt>
                <c:pt idx="24">
                  <c:v>55.1</c:v>
                </c:pt>
                <c:pt idx="32">
                  <c:v>51.4</c:v>
                </c:pt>
              </c:numCache>
            </c:numRef>
          </c:yVal>
          <c:smooth val="0"/>
          <c:extLst>
            <c:ext xmlns:c16="http://schemas.microsoft.com/office/drawing/2014/chart" uri="{C3380CC4-5D6E-409C-BE32-E72D297353CC}">
              <c16:uniqueId val="{00000009-9067-4F91-A63A-083FEC74EAE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{260C4515-0703-4F17-B54D-103E807F38FF}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067-4F91-A63A-083FEC74EAE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{04EF4B13-D624-446C-8348-C826208DB5A3}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067-4F91-A63A-083FEC74EA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{FDFDB1AF-7A8B-43A5-A914-D6424CC39FE3}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067-4F91-A63A-083FEC74EA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{9A29E082-B4F1-43D3-861C-8794FF7580B4}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067-4F91-A63A-083FEC74EA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{844D5A66-5A83-4B5F-936A-EFF252CFE93C}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067-4F91-A63A-083FEC74EAE7}"/>
                </c:ext>
              </c:extLst>
            </c:dLbl>
            <c:dLbl>
              <c:idx val="8"/>
              <c:layout>
                <c:manualLayout>
                  <c:x val="-3.1359255137876567E-2"/>
                  <c:y val="-5.3559750357983951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{A619F0B7-7729-4E45-BA7F-952AFDF36C65}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067-4F91-A63A-083FEC74EAE7}"/>
                </c:ext>
              </c:extLst>
            </c:dLbl>
            <c:dLbl>
              <c:idx val="16"/>
              <c:layout>
                <c:manualLayout>
                  <c:x val="-3.2672246162591886E-2"/>
                  <c:y val="-7.5918333853746578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{E4ECCC03-6D84-4C81-B144-7C0823CB8D3E}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067-4F91-A63A-083FEC74EAE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{63137683-FF4A-49BB-AAF5-0481A1A6D8FE}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067-4F91-A63A-083FEC74EAE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{3DBCB43F-628D-417F-98ED-FC66DF86A7C1}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067-4F91-A63A-083FEC74EA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60.9</c:v>
                </c:pt>
                <c:pt idx="16">
                  <c:v>61.2</c:v>
                </c:pt>
                <c:pt idx="24">
                  <c:v>63</c:v>
                </c:pt>
                <c:pt idx="32">
                  <c:v>64.2</c:v>
                </c:pt>
              </c:numCache>
            </c:numRef>
          </c:xVal>
          <c:yVal>
            <c:numRef>
              <c:f>公会計指標分析・財政指標組合せ分析表!$BP$55:$DC$55</c:f>
              <c:numCache>
                <c:formatCode>#,##0.0;"▲ "#,##0.0</c:formatCode>
                <c:ptCount val="40"/>
                <c:pt idx="0">
                  <c:v>47.2</c:v>
                </c:pt>
                <c:pt idx="8">
                  <c:v>49.5</c:v>
                </c:pt>
                <c:pt idx="16">
                  <c:v>46.9</c:v>
                </c:pt>
                <c:pt idx="24">
                  <c:v>4.0999999999999996</c:v>
                </c:pt>
                <c:pt idx="32">
                  <c:v>0</c:v>
                </c:pt>
              </c:numCache>
            </c:numRef>
          </c:yVal>
          <c:smooth val="0"/>
          <c:extLst>
            <c:ext xmlns:c16="http://schemas.microsoft.com/office/drawing/2014/chart" uri="{C3380CC4-5D6E-409C-BE32-E72D297353CC}">
              <c16:uniqueId val="{00000013-9067-4F91-A63A-083FEC74EAE7}"/>
            </c:ext>
          </c:extLst>
        </c:ser>
        <c:dLbls>
          <c:showLegendKey val="0"/>
          <c:showVal val="1"/>
          <c:showCatName val="0"/>
          <c:showSerName val="0"/>
          <c:showPercent val="0"/>
          <c:showBubbleSize val="0"/>
        </c:dLbls>
        <c:axId val="46179840"/>
        <c:axId val="46181760"/>
      </c:scatterChart>
      <c:valAx>
        <c:axId val="46179840"/>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{41D1A96A-963B-4633-B07E-622D695C74C9}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BB3-4559-BB9E-527C9ACF9B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{314023ED-7F1F-47FC-AFB1-E338DBE17BD7}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B3-4559-BB9E-527C9ACF9B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{A6FDCA9E-6AA2-4B51-9506-2C807F267784}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B3-4559-BB9E-527C9ACF9B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{B1A23D9F-C974-4F99-8F36-E2B316DFA06D}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B3-4559-BB9E-527C9ACF9B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{97FC7835-ECEE-4FEA-A54A-BE12F1D100F0}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B3-4559-BB9E-527C9ACF9B57}"/>
                </c:ext>
              </c:extLst>
            </c:dLbl>
            <c:dLbl>
              <c:idx val="8"/>
              <c:layout>
                <c:manualLayout>
                  <c:x val="-2.8829840147400729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{6A8E7160-9843-42F1-A7D1-CE7D4054270F}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BB3-4559-BB9E-527C9ACF9B57}"/>
                </c:ext>
              </c:extLst>
            </c:dLbl>
            <c:dLbl>
              <c:idx val="16"/>
              <c:layout>
                <c:manualLayout>
                  <c:x val="-3.4310845302750435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{C863ADEF-6216-462B-BAF2-34B165363450}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BB3-4559-BB9E-527C9ACF9B5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{61ABC8F6-52CD-4979-9C57-D643B61D22B6}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BB3-4559-BB9E-527C9ACF9B57}"/>
                </c:ext>
              </c:extLst>
            </c:dLbl>
            <c:dLbl>
              <c:idx val="32"/>
              <c:layout>
                <c:manualLayout>
                  <c:x val="-2.8829768353872028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{BB6067F9-1B8E-49F5-8632-BF505D936872}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BB3-4559-BB9E-527C9ACF9B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6.4</c:v>
                </c:pt>
                <c:pt idx="16">
                  <c:v>6.5</c:v>
                </c:pt>
                <c:pt idx="24">
                  <c:v>6.5</c:v>
                </c:pt>
                <c:pt idx="32">
                  <c:v>7.1</c:v>
                </c:pt>
              </c:numCache>
            </c:numRef>
          </c:xVal>
          <c:yVal>
            <c:numRef>
              <c:f>公会計指標分析・財政指標組合せ分析表!$BP$73:$DC$73</c:f>
              <c:numCache>
                <c:formatCode>#,##0.0;"▲ "#,##0.0</c:formatCode>
                <c:ptCount val="40"/>
                <c:pt idx="0">
                  <c:v>73.400000000000006</c:v>
                </c:pt>
                <c:pt idx="8">
                  <c:v>82.9</c:v>
                </c:pt>
                <c:pt idx="16">
                  <c:v>78.400000000000006</c:v>
                </c:pt>
                <c:pt idx="24">
                  <c:v>55.1</c:v>
                </c:pt>
                <c:pt idx="32">
                  <c:v>51.4</c:v>
                </c:pt>
              </c:numCache>
            </c:numRef>
          </c:yVal>
          <c:smooth val="0"/>
          <c:extLst>
            <c:ext xmlns:c16="http://schemas.microsoft.com/office/drawing/2014/chart" uri="{C3380CC4-5D6E-409C-BE32-E72D297353CC}">
              <c16:uniqueId val="{00000009-6BB3-4559-BB9E-527C9ACF9B5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{0884FBFB-9D82-4668-AB6D-C24CDAAE6E4D}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BB3-4559-BB9E-527C9ACF9B5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{4D0BB2DB-8C6A-4826-8074-B64ED7A7C7C3}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B3-4559-BB9E-527C9ACF9B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{A6B10958-7824-4082-A2B9-BA966F4AD498}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B3-4559-BB9E-527C9ACF9B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{95C1AB14-CE96-4981-92A5-E441EE495CC4}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B3-4559-BB9E-527C9ACF9B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{6BFE2355-CF2F-4D4B-BA6F-5339F9786396}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B3-4559-BB9E-527C9ACF9B5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{08C59B3A-1A8B-40C7-960D-BD92B240868F}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BB3-4559-BB9E-527C9ACF9B57}"/>
                </c:ext>
              </c:extLst>
            </c:dLbl>
            <c:dLbl>
              <c:idx val="16"/>
              <c:layout>
                <c:manualLayout>
                  <c:x val="-3.4310917096279141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{1F39FF7C-E281-4861-9DCB-58EE9BF59E7A}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BB3-4559-BB9E-527C9ACF9B57}"/>
                </c:ext>
              </c:extLst>
            </c:dLbl>
            <c:dLbl>
              <c:idx val="24"/>
              <c:layout>
                <c:manualLayout>
                  <c:x val="-2.8829840147400865E-2"/>
                  <c:y val="-5.6806186969443943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{9654E334-FBE1-45BA-A061-C6248B624DDE}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BB3-4559-BB9E-527C9ACF9B57}"/>
                </c:ext>
              </c:extLst>
            </c:dLbl>
            <c:dLbl>
              <c:idx val="32"/>
              <c:layout>
                <c:manualLayout>
                  <c:x val="-3.4310845302750435E-2"/>
                  <c:y val="-6.8027107206143952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{0313A648-B6FB-402F-8E69-55CB6BA6D9CF}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BB3-4559-BB9E-527C9ACF9B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7.6</c:v>
                </c:pt>
                <c:pt idx="16">
                  <c:v>7.2</c:v>
                </c:pt>
                <c:pt idx="24">
                  <c:v>5.0999999999999996</c:v>
                </c:pt>
                <c:pt idx="32">
                  <c:v>5.2</c:v>
                </c:pt>
              </c:numCache>
            </c:numRef>
          </c:xVal>
          <c:yVal>
            <c:numRef>
              <c:f>公会計指標分析・財政指標組合せ分析表!$BP$77:$DC$77</c:f>
              <c:numCache>
                <c:formatCode>#,##0.0;"▲ "#,##0.0</c:formatCode>
                <c:ptCount val="40"/>
                <c:pt idx="0">
                  <c:v>47.2</c:v>
                </c:pt>
                <c:pt idx="8">
                  <c:v>49.5</c:v>
                </c:pt>
                <c:pt idx="16">
                  <c:v>46.9</c:v>
                </c:pt>
                <c:pt idx="24">
                  <c:v>4.0999999999999996</c:v>
                </c:pt>
                <c:pt idx="32">
                  <c:v>0</c:v>
                </c:pt>
              </c:numCache>
            </c:numRef>
          </c:yVal>
          <c:smooth val="0"/>
          <c:extLst>
            <c:ext xmlns:c16="http://schemas.microsoft.com/office/drawing/2014/chart" uri="{C3380CC4-5D6E-409C-BE32-E72D297353CC}">
              <c16:uniqueId val="{00000013-6BB3-4559-BB9E-527C9ACF9B57}"/>
            </c:ext>
          </c:extLst>
        </c:ser>
        <c:dLbls>
          <c:showLegendKey val="0"/>
          <c:showVal val="1"/>
          <c:showCatName val="0"/>
          <c:showSerName val="0"/>
          <c:showPercent val="0"/>
          <c:showBubbleSize val="0"/>
        </c:dLbls>
        <c:axId val="84219776"/>
        <c:axId val="84234240"/>
      </c:scatterChart>
      <c:valAx>
        <c:axId val="84219776"/>
        <c:scaling>
          <c:orientation val="maxMin"/>
          <c:max val="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solidFill>
                <a:schemeClr val="tx1"/>
              </a:solidFill>
              <a:latin typeface="ＭＳ ゴシック" pitchFamily="49" charset="-128"/>
              <a:ea typeface="ＭＳ ゴシック" pitchFamily="49" charset="-128"/>
            </a:rPr>
            <a:t>災害復旧費等に係る基準財政需要額が増加したものの、合併特例債等の元利償還金が、</a:t>
          </a:r>
          <a:r>
            <a:rPr kumimoji="1" lang="en-US" altLang="ja-JP" sz="1200">
              <a:solidFill>
                <a:schemeClr val="tx1"/>
              </a:solidFill>
              <a:latin typeface="ＭＳ ゴシック" pitchFamily="49" charset="-128"/>
              <a:ea typeface="ＭＳ ゴシック" pitchFamily="49" charset="-128"/>
            </a:rPr>
            <a:t>426</a:t>
          </a:r>
          <a:r>
            <a:rPr kumimoji="1" lang="ja-JP" altLang="en-US" sz="1200">
              <a:solidFill>
                <a:schemeClr val="tx1"/>
              </a:solidFill>
              <a:latin typeface="ＭＳ ゴシック" pitchFamily="49" charset="-128"/>
              <a:ea typeface="ＭＳ ゴシック" pitchFamily="49" charset="-128"/>
            </a:rPr>
            <a:t>百万円増加した結果等により、実質公債費比率の分子は</a:t>
          </a:r>
          <a:r>
            <a:rPr kumimoji="1" lang="en-US" altLang="ja-JP" sz="1200">
              <a:solidFill>
                <a:schemeClr val="tx1"/>
              </a:solidFill>
              <a:latin typeface="ＭＳ ゴシック" pitchFamily="49" charset="-128"/>
              <a:ea typeface="ＭＳ ゴシック" pitchFamily="49" charset="-128"/>
            </a:rPr>
            <a:t>241</a:t>
          </a:r>
          <a:r>
            <a:rPr kumimoji="1" lang="ja-JP" altLang="en-US" sz="1200">
              <a:solidFill>
                <a:schemeClr val="tx1"/>
              </a:solidFill>
              <a:latin typeface="ＭＳ ゴシック" pitchFamily="49" charset="-128"/>
              <a:ea typeface="ＭＳ ゴシック" pitchFamily="49" charset="-128"/>
            </a:rPr>
            <a:t>百万円増加している。</a:t>
          </a:r>
        </a:p>
        <a:p>
          <a:r>
            <a:rPr kumimoji="1" lang="ja-JP" altLang="en-US" sz="1200">
              <a:solidFill>
                <a:schemeClr val="tx1"/>
              </a:solidFill>
              <a:latin typeface="ＭＳ ゴシック" pitchFamily="49" charset="-128"/>
              <a:ea typeface="ＭＳ ゴシック" pitchFamily="49" charset="-128"/>
            </a:rPr>
            <a:t>　今後についても、近年のごみ処理施設の改修や学校施設の長寿命化改修等の大型事業の実施に伴い借り入れた合併特例債等の地方債の償還が本格化することに加え、さらに（仮称）東部給食センターの整備等の大型事業の実施に伴う地方債の借入を予定しており、実施方法や事業規模の精査により、経費削減に努め、市債借入額の抑制を図るとともに、合併特例債の発行期限が令和</a:t>
          </a:r>
          <a:r>
            <a:rPr kumimoji="1" lang="en-US" altLang="ja-JP" sz="1200">
              <a:solidFill>
                <a:schemeClr val="tx1"/>
              </a:solidFill>
              <a:latin typeface="ＭＳ ゴシック" pitchFamily="49" charset="-128"/>
              <a:ea typeface="ＭＳ ゴシック" pitchFamily="49" charset="-128"/>
            </a:rPr>
            <a:t>6</a:t>
          </a:r>
          <a:r>
            <a:rPr kumimoji="1" lang="ja-JP" altLang="en-US" sz="1200">
              <a:solidFill>
                <a:schemeClr val="tx1"/>
              </a:solidFill>
              <a:latin typeface="ＭＳ ゴシック" pitchFamily="49" charset="-128"/>
              <a:ea typeface="ＭＳ ゴシック" pitchFamily="49" charset="-128"/>
            </a:rPr>
            <a:t>年度で終了となることから、これらの財源確保についても課</a:t>
          </a:r>
          <a:r>
            <a:rPr kumimoji="1" lang="ja-JP" altLang="en-US" sz="1200">
              <a:latin typeface="ＭＳ ゴシック" pitchFamily="49" charset="-128"/>
              <a:ea typeface="ＭＳ ゴシック" pitchFamily="49" charset="-128"/>
            </a:rPr>
            <a:t>題となる。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ごみ処理施設の改修等大規模事業の実施により、合併特例債の現在高は増加となったものの、臨時財政対策債等の減により、地方債現在高が</a:t>
          </a:r>
          <a:r>
            <a:rPr kumimoji="1" lang="en-US" altLang="ja-JP" sz="1400">
              <a:solidFill>
                <a:schemeClr val="tx1"/>
              </a:solidFill>
              <a:latin typeface="ＭＳ ゴシック" pitchFamily="49" charset="-128"/>
              <a:ea typeface="ＭＳ ゴシック" pitchFamily="49" charset="-128"/>
            </a:rPr>
            <a:t>1,073</a:t>
          </a:r>
          <a:r>
            <a:rPr kumimoji="1" lang="ja-JP" altLang="en-US" sz="1400">
              <a:solidFill>
                <a:schemeClr val="tx1"/>
              </a:solidFill>
              <a:latin typeface="ＭＳ ゴシック" pitchFamily="49" charset="-128"/>
              <a:ea typeface="ＭＳ ゴシック" pitchFamily="49" charset="-128"/>
            </a:rPr>
            <a:t>百万円減少したことに加え、公共下水道事業会計における公営企業債の一部償還完了による公営企業債等の市債残高減少に伴い、公営企業等繰入見込額が</a:t>
          </a:r>
          <a:r>
            <a:rPr kumimoji="1" lang="en-US" altLang="ja-JP" sz="1400">
              <a:solidFill>
                <a:schemeClr val="tx1"/>
              </a:solidFill>
              <a:latin typeface="ＭＳ ゴシック" pitchFamily="49" charset="-128"/>
              <a:ea typeface="ＭＳ ゴシック" pitchFamily="49" charset="-128"/>
            </a:rPr>
            <a:t>1,245</a:t>
          </a:r>
          <a:r>
            <a:rPr kumimoji="1" lang="ja-JP" altLang="en-US" sz="1400">
              <a:solidFill>
                <a:schemeClr val="tx1"/>
              </a:solidFill>
              <a:latin typeface="ＭＳ ゴシック" pitchFamily="49" charset="-128"/>
              <a:ea typeface="ＭＳ ゴシック" pitchFamily="49" charset="-128"/>
            </a:rPr>
            <a:t>百万円減少したこと等により、昨年度と比較して将来負担比率の分子は</a:t>
          </a:r>
          <a:r>
            <a:rPr kumimoji="1" lang="en-US" altLang="ja-JP" sz="1400">
              <a:solidFill>
                <a:schemeClr val="tx1"/>
              </a:solidFill>
              <a:latin typeface="ＭＳ ゴシック" pitchFamily="49" charset="-128"/>
              <a:ea typeface="ＭＳ ゴシック" pitchFamily="49" charset="-128"/>
            </a:rPr>
            <a:t>1,314</a:t>
          </a:r>
          <a:r>
            <a:rPr kumimoji="1" lang="ja-JP" altLang="en-US" sz="1400">
              <a:solidFill>
                <a:schemeClr val="tx1"/>
              </a:solidFill>
              <a:latin typeface="ＭＳ ゴシック" pitchFamily="49" charset="-128"/>
              <a:ea typeface="ＭＳ ゴシック" pitchFamily="49" charset="-128"/>
            </a:rPr>
            <a:t>百万円減少している。また、地方債及び公営企業債の残高が減少したことにより、基準財政需要額算入見込額が</a:t>
          </a:r>
          <a:r>
            <a:rPr kumimoji="1" lang="en-US" altLang="ja-JP" sz="1400">
              <a:solidFill>
                <a:schemeClr val="tx1"/>
              </a:solidFill>
              <a:latin typeface="ＭＳ ゴシック" pitchFamily="49" charset="-128"/>
              <a:ea typeface="ＭＳ ゴシック" pitchFamily="49" charset="-128"/>
            </a:rPr>
            <a:t>967</a:t>
          </a:r>
          <a:r>
            <a:rPr kumimoji="1" lang="ja-JP" altLang="en-US" sz="1400">
              <a:solidFill>
                <a:schemeClr val="tx1"/>
              </a:solidFill>
              <a:latin typeface="ＭＳ ゴシック" pitchFamily="49" charset="-128"/>
              <a:ea typeface="ＭＳ ゴシック" pitchFamily="49" charset="-128"/>
            </a:rPr>
            <a:t>百万円減少している。</a:t>
          </a:r>
        </a:p>
        <a:p>
          <a:r>
            <a:rPr kumimoji="1" lang="ja-JP" altLang="en-US" sz="1400">
              <a:solidFill>
                <a:schemeClr val="tx1"/>
              </a:solidFill>
              <a:latin typeface="ＭＳ ゴシック" pitchFamily="49" charset="-128"/>
              <a:ea typeface="ＭＳ ゴシック" pitchFamily="49" charset="-128"/>
            </a:rPr>
            <a:t>　しかし、今後、（仮称）東部給食センターの整備等の大型事業の実施に伴う地方債の借入が見込まれていることから、事業実施方法や事業規模の精査により、地方債借入額の抑制を図る必要がある。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愛媛県西条市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つを合わせた基金残高は約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百万円と前年同比で約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百万円の減少となっている。また、福祉基金、水産資源育成基金は、それぞれ事業実施に伴い基金を取り崩したことから基金残高は減少している。一方、公共施設再編整備基金として新規に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百万円を積み立てた。この結果、基金全体では約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年度においては、公共施設再編整備基金の造成等により、基金全体としての残高は増加した。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ごみ処理施設の改修や学校施設の長寿命化改修等に伴い借り入れた合併特例債</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の償還が本格化し、公債費の増加が見込まれることから、安定的な財政運営を図るため、減債基金の積み立てや取り崩しにより、公債費負担増加の抑制を図っていくほか、公共施設再編整備基金を活用し、施設の適正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・合併振興基金：本市における市民の連帯の強化及び地域振興に要する経費。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・公共施設再編整備基金：公共施設等の再編整備、除却等に要する経費。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・福祉基金：高齢者等の社会参加の促進及び、保健福祉の増進を図る事業に要する経費。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・森林整備基金：森林環境譲与税を原資とし、森林整備の推進等に要する経費。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・水産資源育成基金：東部臨海土地造成事業に伴う水産資源育成事業に要する経費。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・合併振興基金：利子の積み立てによる増加。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・公共施設再編整備基金：公共施設マネジメントの推進を図るため令和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年度に造成。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・福祉基金：シルバーカー購入費補助金、タクシー利用助成などの社会福祉基金事業実施による減少。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・森林整備基金：積み立てによる増加。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・水産資源育成基金：ひうち地域で放流するクルマエビ等種苗購入費等による減少。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年度から令和元年度までの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カ年で積立限度額の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を積み立てた。今後は、積立の財源として借り入れた合併特例債の償還が完了した額に限り、活用が可能とされていることから、市民の連帯の強化及び地域振興に要する経費に充当していく見込み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・公共施設再編整備基金：公共施設の適正配置と有効活用に向けた取り組みを進めるため、公共施設の再編整備、除却等に要する経費に充当する見込みとなっている。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・福祉基金：福祉基金事業の財源とするため毎年度取り崩し予定。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・水産資源育成基金：ひうち地域で実施する漁業振興対策事業の財源とするため毎年度取り崩し予定。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不足の備えや、災害等により生じる予期せぬ支出・減収に充てるための財源ともなることから、一定額の確保が必要であり、歳入水準に見合った歳出構造への転換を図るなど、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庁舎整備に係る元利償還金等市債償還の財源として約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今後の公債費負担増加の抑制を図るため、毎年度増加分の一定額を取り崩しにより対応していく。また、安定的な財政運営を図るため、追加の積み立ても検討していきたい。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C025148-0EEB-48EC-B32A-1CBF58653F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5CA3A0D-0936-4C55-A468-14FB01C050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1FED31F-0C70-415A-BDDF-6EAD3931C426}"/>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7FDB5FE-7B48-49FF-8937-F1B7F5C83FAE}"/>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3C5D5B3-C79A-465E-83BE-D63B0507ACD8}"/>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DBF0F2D-1B0F-45A1-9C6F-7237C3953A36}"/>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1758582-537E-43B7-B1FF-88D5D2172592}"/>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C1F1AF7-AC90-4512-8161-87FD9B6136D8}"/>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62C372C-2D41-418C-9B57-21A17B4C4EC7}"/>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15BB4C9-EDA1-48AD-B2EB-6171A0373F46}"/>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F89AEFA-8744-43A9-A361-EEA45BFF95D4}"/>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A6CE9E4-C7E3-4892-A9CA-71A967658BC8}"/>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105,616
104,214
510.04
59,447,456
55,253,057
3,996,649
28,883,930
60,566,035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6A9E2B6-8A58-449E-863D-44BBA23D10EE}"/>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358E41F-3212-4790-851F-8A356F0F3B0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70687E0-1884-4CEE-BA07-353602B06AB4}"/>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898E98E-CD12-437B-944B-CA0501559EC9}"/>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DA9F7B3-ED4D-40F0-AD1D-F67A3DAB899B}"/>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EF0FC25-EDD3-40F0-A80D-44E8B96C5C93}"/>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71200C4-194A-4040-AF88-F4505AA6A03E}"/>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3779673-100B-40C4-917D-170B39586674}"/>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05660F5-77BE-4BAD-B404-7B74B2835054}"/>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B5992AE-D0AF-4B60-B952-C97B7301B1B9}"/>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F587AF5-9205-4FE0-A660-E2C22E84614B}"/>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B6EF2FF-0CA2-4F41-B175-143E25FBC62E}"/>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B82195C-D4CB-4919-B662-2C558FD955AF}"/>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5B32B7C-B499-4059-B062-111DCD0836E2}"/>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F4B2C66-E6D1-414F-9A6C-6024E34F0A2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B0F809F-6283-480F-9126-3F5443196328}"/>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9155FCA-4739-495E-9933-D8327C5F61F1}"/>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E1385F5-BEB5-4117-B8F6-0981AD9D82D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A8D0B03-B752-48A4-BCB3-5A00BB3C1312}"/>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B8F7919-4F75-4BDE-9CA9-9AFB9EA685D1}"/>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8F2BC0A2-A2AB-4F23-8901-B7D13EABA5CD}"/>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BCB2180A-228E-40A9-BF5D-C00488F4EF38}"/>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AD7D764-53D0-4A60-8E7C-DBD4CE3A2C3A}"/>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815A27C-CB6B-48D2-B59E-3EDE37AB526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B03893F-6933-4977-A7DC-50BD0F68C016}"/>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2864D32-505F-44C9-83BC-3022093F72AD}"/>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C356ADB-FA64-4C93-92A1-B1C10048B14F}"/>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796AAFC-FC86-46B5-B8E1-802411DF2FB8}"/>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366B9C5-E2B6-44A8-814B-D1E9C2334711}"/>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157917C-314F-4A04-896D-610AC4EAE69D}"/>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25FB9B1-CB57-444B-B7E8-F3B8A43D0F11}"/>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75882FF-259D-4C6C-9F32-D8D16DAF2906}"/>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3FC6472-6E67-4E79-8FC9-D26659E36A8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A17AA40-25AD-4E20-873A-6A519E1D615E}"/>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0ACF733-0CDD-404A-8E7C-EDA3B4E37C41}"/>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年度は、昨年度から</a:t>
          </a:r>
          <a:r>
            <a:rPr lang="en-US" altLang="ja-JP"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0.8</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ポイント悪化し、類似団体と比較すると</a:t>
          </a:r>
          <a:r>
            <a:rPr lang="en-US" altLang="ja-JP"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ポイント、愛媛県平均と比較すると</a:t>
          </a:r>
          <a:r>
            <a:rPr lang="en-US" altLang="ja-JP"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ポイント悪い状況となっている。これは、老朽化した資産を多く抱えていることを表しており、今後、施設の更新・修繕等に係る費用の増加が想定される。</a:t>
          </a:r>
          <a:b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b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このことから、公共施設等総合管理計画に基づき、施設の適正配置や有効活用を進め、長期的視点を持って更新・修繕等を実施することで、財政負担の軽減・平準化に努める。</a:t>
          </a:r>
          <a:r>
            <a:rPr lang="ja-JP" altLang="en-US" sz="1100">
              <a:latin typeface="ＭＳ Ｐゴシック" panose="020B0600070205080204" pitchFamily="50" charset="-128"/>
              <a:ea typeface="ＭＳ Ｐゴシック" panose="020B0600070205080204" pitchFamily="50" charset="-128"/>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3C838CE-6A75-4695-A551-7BCF62B22D4D}"/>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814BB02-AC77-4062-A14A-81D19D607612}"/>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70D811F-462B-4135-B2B8-56FB2E739B1C}"/>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2" name="直線コネクタ 51">
          <a:extLst>
            <a:ext uri="{FF2B5EF4-FFF2-40B4-BE49-F238E27FC236}">
              <a16:creationId xmlns:a16="http://schemas.microsoft.com/office/drawing/2014/main" id="{5FF9A238-DF9C-4731-8F9F-BBBF9622DE8F}"/>
            </a:ext>
          </a:extLst>
        </xdr:cNvPr>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3" name="テキスト ボックス 52">
          <a:extLst>
            <a:ext uri="{FF2B5EF4-FFF2-40B4-BE49-F238E27FC236}">
              <a16:creationId xmlns:a16="http://schemas.microsoft.com/office/drawing/2014/main" id="{B63B4874-AAEE-4E21-9D5C-E3E2184D96B9}"/>
            </a:ext>
          </a:extLst>
        </xdr:cNvPr>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4" name="直線コネクタ 53">
          <a:extLst>
            <a:ext uri="{FF2B5EF4-FFF2-40B4-BE49-F238E27FC236}">
              <a16:creationId xmlns:a16="http://schemas.microsoft.com/office/drawing/2014/main" id="{6F21BF70-5140-49C1-B466-E28281471264}"/>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5" name="テキスト ボックス 54">
          <a:extLst>
            <a:ext uri="{FF2B5EF4-FFF2-40B4-BE49-F238E27FC236}">
              <a16:creationId xmlns:a16="http://schemas.microsoft.com/office/drawing/2014/main" id="{A75309B9-74B1-4675-B3A7-C7FB75F1C2C1}"/>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6" name="直線コネクタ 55">
          <a:extLst>
            <a:ext uri="{FF2B5EF4-FFF2-40B4-BE49-F238E27FC236}">
              <a16:creationId xmlns:a16="http://schemas.microsoft.com/office/drawing/2014/main" id="{48D95108-A07C-4ADF-B77B-06536C7E225D}"/>
            </a:ext>
          </a:extLst>
        </xdr:cNvPr>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7" name="テキスト ボックス 56">
          <a:extLst>
            <a:ext uri="{FF2B5EF4-FFF2-40B4-BE49-F238E27FC236}">
              <a16:creationId xmlns:a16="http://schemas.microsoft.com/office/drawing/2014/main" id="{05FAF5DF-4EBA-46F7-A0D9-85025CE0BBCE}"/>
            </a:ext>
          </a:extLst>
        </xdr:cNvPr>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a:extLst>
            <a:ext uri="{FF2B5EF4-FFF2-40B4-BE49-F238E27FC236}">
              <a16:creationId xmlns:a16="http://schemas.microsoft.com/office/drawing/2014/main" id="{CA6087DC-AB19-41FA-B3C5-98B6E5BD9138}"/>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a:extLst>
            <a:ext uri="{FF2B5EF4-FFF2-40B4-BE49-F238E27FC236}">
              <a16:creationId xmlns:a16="http://schemas.microsoft.com/office/drawing/2014/main" id="{8F6885A7-83D5-4736-A5B1-D3B32FBACEA8}"/>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a:extLst>
            <a:ext uri="{FF2B5EF4-FFF2-40B4-BE49-F238E27FC236}">
              <a16:creationId xmlns:a16="http://schemas.microsoft.com/office/drawing/2014/main" id="{22652ABB-A793-459D-AF72-B7DFC2FA7664}"/>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128588</xdr:rowOff>
    </xdr:from>
    <xdr:to>
      <xdr:col>23</xdr:col>
      <xdr:colOff>85090</xdr:colOff>
      <xdr:row>34</xdr:row>
      <xdr:rowOff>20003</xdr:rowOff>
    </xdr:to>
    <xdr:cxnSp macro="">
      <xdr:nvCxnSpPr>
        <xdr:cNvPr id="61" name="直線コネクタ 60">
          <a:extLst>
            <a:ext uri="{FF2B5EF4-FFF2-40B4-BE49-F238E27FC236}">
              <a16:creationId xmlns:a16="http://schemas.microsoft.com/office/drawing/2014/main" id="{8AC85E71-5736-4D7E-86E3-652481046E2D}"/>
            </a:ext>
          </a:extLst>
        </xdr:cNvPr>
        <xdr:cNvCxnSpPr/>
      </xdr:nvCxnSpPr>
      <xdr:spPr>
        <a:xfrm flipV="1">
          <a:off x="4760595" y="4586288"/>
          <a:ext cx="127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23830</xdr:rowOff>
    </xdr:from>
    <xdr:ext cx="405111" cy="259045"/>
    <xdr:sp macro="" textlink="">
      <xdr:nvSpPr>
        <xdr:cNvPr id="62" name="有形固定資産減価償却率最小値テキスト">
          <a:extLst>
            <a:ext uri="{FF2B5EF4-FFF2-40B4-BE49-F238E27FC236}">
              <a16:creationId xmlns:a16="http://schemas.microsoft.com/office/drawing/2014/main" id="{8CEBFF04-5EB1-4957-804F-46B80D6BAE47}"/>
            </a:ext>
          </a:extLst>
        </xdr:cNvPr>
        <xdr:cNvSpPr txBox="1"/>
      </xdr:nvSpPr>
      <xdr:spPr>
        <a:xfrm>
          <a:off x="4813300" y="5853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20003</xdr:rowOff>
    </xdr:from>
    <xdr:to>
      <xdr:col>23</xdr:col>
      <xdr:colOff>174625</xdr:colOff>
      <xdr:row>34</xdr:row>
      <xdr:rowOff>20003</xdr:rowOff>
    </xdr:to>
    <xdr:cxnSp macro="">
      <xdr:nvCxnSpPr>
        <xdr:cNvPr id="63" name="直線コネクタ 62">
          <a:extLst>
            <a:ext uri="{FF2B5EF4-FFF2-40B4-BE49-F238E27FC236}">
              <a16:creationId xmlns:a16="http://schemas.microsoft.com/office/drawing/2014/main" id="{78D4FF6C-E5D5-4AAB-BD22-3594919BE2B4}"/>
            </a:ext>
          </a:extLst>
        </xdr:cNvPr>
        <xdr:cNvCxnSpPr/>
      </xdr:nvCxnSpPr>
      <xdr:spPr>
        <a:xfrm>
          <a:off x="4673600" y="584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75265</xdr:rowOff>
    </xdr:from>
    <xdr:ext cx="405111" cy="259045"/>
    <xdr:sp macro="" textlink="">
      <xdr:nvSpPr>
        <xdr:cNvPr id="64" name="有形固定資産減価償却率最大値テキスト">
          <a:extLst>
            <a:ext uri="{FF2B5EF4-FFF2-40B4-BE49-F238E27FC236}">
              <a16:creationId xmlns:a16="http://schemas.microsoft.com/office/drawing/2014/main" id="{20ECC503-C051-4506-8E51-1617E7BA50B0}"/>
            </a:ext>
          </a:extLst>
        </xdr:cNvPr>
        <xdr:cNvSpPr txBox="1"/>
      </xdr:nvSpPr>
      <xdr:spPr>
        <a:xfrm>
          <a:off x="4813300" y="436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128588</xdr:rowOff>
    </xdr:from>
    <xdr:to>
      <xdr:col>23</xdr:col>
      <xdr:colOff>174625</xdr:colOff>
      <xdr:row>26</xdr:row>
      <xdr:rowOff>128588</xdr:rowOff>
    </xdr:to>
    <xdr:cxnSp macro="">
      <xdr:nvCxnSpPr>
        <xdr:cNvPr id="65" name="直線コネクタ 64">
          <a:extLst>
            <a:ext uri="{FF2B5EF4-FFF2-40B4-BE49-F238E27FC236}">
              <a16:creationId xmlns:a16="http://schemas.microsoft.com/office/drawing/2014/main" id="{0DC9C1FC-42A2-4C9E-ADC9-1DEBD7121CB7}"/>
            </a:ext>
          </a:extLst>
        </xdr:cNvPr>
        <xdr:cNvCxnSpPr/>
      </xdr:nvCxnSpPr>
      <xdr:spPr>
        <a:xfrm>
          <a:off x="4673600" y="458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144797</xdr:rowOff>
    </xdr:from>
    <xdr:ext cx="405111" cy="259045"/>
    <xdr:sp macro="" textlink="">
      <xdr:nvSpPr>
        <xdr:cNvPr id="66" name="有形固定資産減価償却率平均値テキスト">
          <a:extLst>
            <a:ext uri="{FF2B5EF4-FFF2-40B4-BE49-F238E27FC236}">
              <a16:creationId xmlns:a16="http://schemas.microsoft.com/office/drawing/2014/main" id="{B2C3308B-C1D9-4FDA-8650-483F6D3B3747}"/>
            </a:ext>
          </a:extLst>
        </xdr:cNvPr>
        <xdr:cNvSpPr txBox="1"/>
      </xdr:nvSpPr>
      <xdr:spPr>
        <a:xfrm>
          <a:off x="4813300" y="5288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121920</xdr:rowOff>
    </xdr:from>
    <xdr:to>
      <xdr:col>23</xdr:col>
      <xdr:colOff>136525</xdr:colOff>
      <xdr:row>32</xdr:row>
      <xdr:rowOff>52070</xdr:rowOff>
    </xdr:to>
    <xdr:sp macro="" textlink="">
      <xdr:nvSpPr>
        <xdr:cNvPr id="67" name="フローチャート: 判断 66">
          <a:extLst>
            <a:ext uri="{FF2B5EF4-FFF2-40B4-BE49-F238E27FC236}">
              <a16:creationId xmlns:a16="http://schemas.microsoft.com/office/drawing/2014/main" id="{A6A2ABFE-BE31-4049-8136-3B46580E6FC3}"/>
            </a:ext>
          </a:extLst>
        </xdr:cNvPr>
        <xdr:cNvSpPr/>
      </xdr:nvSpPr>
      <xdr:spPr>
        <a:xfrm>
          <a:off x="4711700" y="54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57150</xdr:rowOff>
    </xdr:from>
    <xdr:to>
      <xdr:col>19</xdr:col>
      <xdr:colOff>187325</xdr:colOff>
      <xdr:row>31</xdr:row>
      <xdr:rowOff>158750</xdr:rowOff>
    </xdr:to>
    <xdr:sp macro="" textlink="">
      <xdr:nvSpPr>
        <xdr:cNvPr id="68" name="フローチャート: 判断 67">
          <a:extLst>
            <a:ext uri="{FF2B5EF4-FFF2-40B4-BE49-F238E27FC236}">
              <a16:creationId xmlns:a16="http://schemas.microsoft.com/office/drawing/2014/main" id="{EFDD864F-EC16-4281-9759-1185F39A2207}"/>
            </a:ext>
          </a:extLst>
        </xdr:cNvPr>
        <xdr:cNvSpPr/>
      </xdr:nvSpPr>
      <xdr:spPr>
        <a:xfrm>
          <a:off x="4000500" y="537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131445</xdr:rowOff>
    </xdr:from>
    <xdr:to>
      <xdr:col>15</xdr:col>
      <xdr:colOff>187325</xdr:colOff>
      <xdr:row>31</xdr:row>
      <xdr:rowOff>61595</xdr:rowOff>
    </xdr:to>
    <xdr:sp macro="" textlink="">
      <xdr:nvSpPr>
        <xdr:cNvPr id="69" name="フローチャート: 判断 68">
          <a:extLst>
            <a:ext uri="{FF2B5EF4-FFF2-40B4-BE49-F238E27FC236}">
              <a16:creationId xmlns:a16="http://schemas.microsoft.com/office/drawing/2014/main" id="{ED655A39-5FFE-4980-B107-59DCDC745423}"/>
            </a:ext>
          </a:extLst>
        </xdr:cNvPr>
        <xdr:cNvSpPr/>
      </xdr:nvSpPr>
      <xdr:spPr>
        <a:xfrm>
          <a:off x="3238500" y="527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115253</xdr:rowOff>
    </xdr:from>
    <xdr:to>
      <xdr:col>11</xdr:col>
      <xdr:colOff>187325</xdr:colOff>
      <xdr:row>31</xdr:row>
      <xdr:rowOff>45403</xdr:rowOff>
    </xdr:to>
    <xdr:sp macro="" textlink="">
      <xdr:nvSpPr>
        <xdr:cNvPr id="70" name="フローチャート: 判断 69">
          <a:extLst>
            <a:ext uri="{FF2B5EF4-FFF2-40B4-BE49-F238E27FC236}">
              <a16:creationId xmlns:a16="http://schemas.microsoft.com/office/drawing/2014/main" id="{FA4EE16A-CC52-492F-8056-F8F5C4CC6F8C}"/>
            </a:ext>
          </a:extLst>
        </xdr:cNvPr>
        <xdr:cNvSpPr/>
      </xdr:nvSpPr>
      <xdr:spPr>
        <a:xfrm>
          <a:off x="2476500" y="525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1" name="フローチャート: 判断 70">
          <a:extLst>
            <a:ext uri="{FF2B5EF4-FFF2-40B4-BE49-F238E27FC236}">
              <a16:creationId xmlns:a16="http://schemas.microsoft.com/office/drawing/2014/main" id="{21E9DC7F-47FE-457D-A181-E2F9809AEDA4}"/>
            </a:ext>
          </a:extLst>
        </xdr:cNvPr>
        <xdr:cNvSpPr/>
      </xdr:nvSpPr>
      <xdr:spPr>
        <a:xfrm>
          <a:off x="1714500" y="519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D1D55AFE-27BE-4B94-A1AE-154EE0ABB27A}"/>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09FD8DA8-D871-4EA1-8EA5-BBF4065F169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970D75DC-E4E1-4E5E-85FB-6919CB818ABE}"/>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B6DF719A-DB6A-49A1-A296-86CBD619CF4B}"/>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D4590D6-737C-4114-B120-18AE901189ED}"/>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112395</xdr:rowOff>
    </xdr:from>
    <xdr:to>
      <xdr:col>23</xdr:col>
      <xdr:colOff>136525</xdr:colOff>
      <xdr:row>33</xdr:row>
      <xdr:rowOff>42545</xdr:rowOff>
    </xdr:to>
    <xdr:sp macro="" textlink="">
      <xdr:nvSpPr>
        <xdr:cNvPr id="77" name="楕円 76">
          <a:extLst>
            <a:ext uri="{FF2B5EF4-FFF2-40B4-BE49-F238E27FC236}">
              <a16:creationId xmlns:a16="http://schemas.microsoft.com/office/drawing/2014/main" id="{DD8CF87F-FDFC-4A02-8B63-60633E4D113C}"/>
            </a:ext>
          </a:extLst>
        </xdr:cNvPr>
        <xdr:cNvSpPr/>
      </xdr:nvSpPr>
      <xdr:spPr>
        <a:xfrm>
          <a:off x="4711700" y="559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90822</xdr:rowOff>
    </xdr:from>
    <xdr:ext cx="405111" cy="259045"/>
    <xdr:sp macro="" textlink="">
      <xdr:nvSpPr>
        <xdr:cNvPr id="78" name="有形固定資産減価償却率該当値テキスト">
          <a:extLst>
            <a:ext uri="{FF2B5EF4-FFF2-40B4-BE49-F238E27FC236}">
              <a16:creationId xmlns:a16="http://schemas.microsoft.com/office/drawing/2014/main" id="{DF8AB869-9CE5-42DD-9075-CBC887CAAD75}"/>
            </a:ext>
          </a:extLst>
        </xdr:cNvPr>
        <xdr:cNvSpPr txBox="1"/>
      </xdr:nvSpPr>
      <xdr:spPr>
        <a:xfrm>
          <a:off x="4813300" y="5577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69215</xdr:rowOff>
    </xdr:from>
    <xdr:to>
      <xdr:col>19</xdr:col>
      <xdr:colOff>187325</xdr:colOff>
      <xdr:row>32</xdr:row>
      <xdr:rowOff>170815</xdr:rowOff>
    </xdr:to>
    <xdr:sp macro="" textlink="">
      <xdr:nvSpPr>
        <xdr:cNvPr id="79" name="楕円 78">
          <a:extLst>
            <a:ext uri="{FF2B5EF4-FFF2-40B4-BE49-F238E27FC236}">
              <a16:creationId xmlns:a16="http://schemas.microsoft.com/office/drawing/2014/main" id="{A69E91FF-1031-4917-91C4-CF828B2EB657}"/>
            </a:ext>
          </a:extLst>
        </xdr:cNvPr>
        <xdr:cNvSpPr/>
      </xdr:nvSpPr>
      <xdr:spPr>
        <a:xfrm>
          <a:off x="4000500" y="55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120015</xdr:rowOff>
    </xdr:from>
    <xdr:to>
      <xdr:col>23</xdr:col>
      <xdr:colOff>85725</xdr:colOff>
      <xdr:row>32</xdr:row>
      <xdr:rowOff>163195</xdr:rowOff>
    </xdr:to>
    <xdr:cxnSp macro="">
      <xdr:nvCxnSpPr>
        <xdr:cNvPr id="80" name="直線コネクタ 79">
          <a:extLst>
            <a:ext uri="{FF2B5EF4-FFF2-40B4-BE49-F238E27FC236}">
              <a16:creationId xmlns:a16="http://schemas.microsoft.com/office/drawing/2014/main" id="{E142306D-277D-4FC4-A6F1-BAF078295EF1}"/>
            </a:ext>
          </a:extLst>
        </xdr:cNvPr>
        <xdr:cNvCxnSpPr/>
      </xdr:nvCxnSpPr>
      <xdr:spPr>
        <a:xfrm>
          <a:off x="4051300" y="5606415"/>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170497</xdr:rowOff>
    </xdr:from>
    <xdr:to>
      <xdr:col>15</xdr:col>
      <xdr:colOff>187325</xdr:colOff>
      <xdr:row>32</xdr:row>
      <xdr:rowOff>100647</xdr:rowOff>
    </xdr:to>
    <xdr:sp macro="" textlink="">
      <xdr:nvSpPr>
        <xdr:cNvPr id="81" name="楕円 80">
          <a:extLst>
            <a:ext uri="{FF2B5EF4-FFF2-40B4-BE49-F238E27FC236}">
              <a16:creationId xmlns:a16="http://schemas.microsoft.com/office/drawing/2014/main" id="{D0012A72-86C9-4430-ACDC-E688F719988D}"/>
            </a:ext>
          </a:extLst>
        </xdr:cNvPr>
        <xdr:cNvSpPr/>
      </xdr:nvSpPr>
      <xdr:spPr>
        <a:xfrm>
          <a:off x="3238500" y="548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49847</xdr:rowOff>
    </xdr:from>
    <xdr:to>
      <xdr:col>19</xdr:col>
      <xdr:colOff>136525</xdr:colOff>
      <xdr:row>32</xdr:row>
      <xdr:rowOff>120015</xdr:rowOff>
    </xdr:to>
    <xdr:cxnSp macro="">
      <xdr:nvCxnSpPr>
        <xdr:cNvPr id="82" name="直線コネクタ 81">
          <a:extLst>
            <a:ext uri="{FF2B5EF4-FFF2-40B4-BE49-F238E27FC236}">
              <a16:creationId xmlns:a16="http://schemas.microsoft.com/office/drawing/2014/main" id="{4031E34F-25DB-4A54-9103-1770930223A3}"/>
            </a:ext>
          </a:extLst>
        </xdr:cNvPr>
        <xdr:cNvCxnSpPr/>
      </xdr:nvCxnSpPr>
      <xdr:spPr>
        <a:xfrm>
          <a:off x="3289300" y="5536247"/>
          <a:ext cx="762000" cy="7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138113</xdr:rowOff>
    </xdr:from>
    <xdr:to>
      <xdr:col>11</xdr:col>
      <xdr:colOff>187325</xdr:colOff>
      <xdr:row>32</xdr:row>
      <xdr:rowOff>68263</xdr:rowOff>
    </xdr:to>
    <xdr:sp macro="" textlink="">
      <xdr:nvSpPr>
        <xdr:cNvPr id="83" name="楕円 82">
          <a:extLst>
            <a:ext uri="{FF2B5EF4-FFF2-40B4-BE49-F238E27FC236}">
              <a16:creationId xmlns:a16="http://schemas.microsoft.com/office/drawing/2014/main" id="{BCDEA8E1-1D6C-47DC-B691-5D21954D336C}"/>
            </a:ext>
          </a:extLst>
        </xdr:cNvPr>
        <xdr:cNvSpPr/>
      </xdr:nvSpPr>
      <xdr:spPr>
        <a:xfrm>
          <a:off x="2476500" y="545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17463</xdr:rowOff>
    </xdr:from>
    <xdr:to>
      <xdr:col>15</xdr:col>
      <xdr:colOff>136525</xdr:colOff>
      <xdr:row>32</xdr:row>
      <xdr:rowOff>49847</xdr:rowOff>
    </xdr:to>
    <xdr:cxnSp macro="">
      <xdr:nvCxnSpPr>
        <xdr:cNvPr id="84" name="直線コネクタ 83">
          <a:extLst>
            <a:ext uri="{FF2B5EF4-FFF2-40B4-BE49-F238E27FC236}">
              <a16:creationId xmlns:a16="http://schemas.microsoft.com/office/drawing/2014/main" id="{C8DB24C7-7B2A-4277-BE61-E4A81A885E2D}"/>
            </a:ext>
          </a:extLst>
        </xdr:cNvPr>
        <xdr:cNvCxnSpPr/>
      </xdr:nvCxnSpPr>
      <xdr:spPr>
        <a:xfrm>
          <a:off x="2527300" y="5503863"/>
          <a:ext cx="762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47625</xdr:rowOff>
    </xdr:from>
    <xdr:to>
      <xdr:col>7</xdr:col>
      <xdr:colOff>187325</xdr:colOff>
      <xdr:row>32</xdr:row>
      <xdr:rowOff>149225</xdr:rowOff>
    </xdr:to>
    <xdr:sp macro="" textlink="">
      <xdr:nvSpPr>
        <xdr:cNvPr id="85" name="楕円 84">
          <a:extLst>
            <a:ext uri="{FF2B5EF4-FFF2-40B4-BE49-F238E27FC236}">
              <a16:creationId xmlns:a16="http://schemas.microsoft.com/office/drawing/2014/main" id="{AC384221-CCE0-492E-A53B-02720D87F7A3}"/>
            </a:ext>
          </a:extLst>
        </xdr:cNvPr>
        <xdr:cNvSpPr/>
      </xdr:nvSpPr>
      <xdr:spPr>
        <a:xfrm>
          <a:off x="1714500" y="55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17463</xdr:rowOff>
    </xdr:from>
    <xdr:to>
      <xdr:col>11</xdr:col>
      <xdr:colOff>136525</xdr:colOff>
      <xdr:row>32</xdr:row>
      <xdr:rowOff>98425</xdr:rowOff>
    </xdr:to>
    <xdr:cxnSp macro="">
      <xdr:nvCxnSpPr>
        <xdr:cNvPr id="86" name="直線コネクタ 85">
          <a:extLst>
            <a:ext uri="{FF2B5EF4-FFF2-40B4-BE49-F238E27FC236}">
              <a16:creationId xmlns:a16="http://schemas.microsoft.com/office/drawing/2014/main" id="{B3171801-5B0F-40C9-91DC-358619C7796C}"/>
            </a:ext>
          </a:extLst>
        </xdr:cNvPr>
        <xdr:cNvCxnSpPr/>
      </xdr:nvCxnSpPr>
      <xdr:spPr>
        <a:xfrm flipV="1">
          <a:off x="1765300" y="5503863"/>
          <a:ext cx="762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3827</xdr:rowOff>
    </xdr:from>
    <xdr:ext cx="405111" cy="259045"/>
    <xdr:sp macro="" textlink="">
      <xdr:nvSpPr>
        <xdr:cNvPr id="87" name="n_1aveValue有形固定資産減価償却率">
          <a:extLst>
            <a:ext uri="{FF2B5EF4-FFF2-40B4-BE49-F238E27FC236}">
              <a16:creationId xmlns:a16="http://schemas.microsoft.com/office/drawing/2014/main" id="{F1F021D4-A612-4A3B-9C2F-DFB1DA3A994E}"/>
            </a:ext>
          </a:extLst>
        </xdr:cNvPr>
        <xdr:cNvSpPr txBox="1"/>
      </xdr:nvSpPr>
      <xdr:spPr>
        <a:xfrm>
          <a:off x="3836044" y="514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78122</xdr:rowOff>
    </xdr:from>
    <xdr:ext cx="405111" cy="259045"/>
    <xdr:sp macro="" textlink="">
      <xdr:nvSpPr>
        <xdr:cNvPr id="88" name="n_2aveValue有形固定資産減価償却率">
          <a:extLst>
            <a:ext uri="{FF2B5EF4-FFF2-40B4-BE49-F238E27FC236}">
              <a16:creationId xmlns:a16="http://schemas.microsoft.com/office/drawing/2014/main" id="{C97EC3AE-04C7-416D-A0DC-3CFD32334A25}"/>
            </a:ext>
          </a:extLst>
        </xdr:cNvPr>
        <xdr:cNvSpPr txBox="1"/>
      </xdr:nvSpPr>
      <xdr:spPr>
        <a:xfrm>
          <a:off x="3086744" y="5050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61930</xdr:rowOff>
    </xdr:from>
    <xdr:ext cx="405111" cy="259045"/>
    <xdr:sp macro="" textlink="">
      <xdr:nvSpPr>
        <xdr:cNvPr id="89" name="n_3aveValue有形固定資産減価償却率">
          <a:extLst>
            <a:ext uri="{FF2B5EF4-FFF2-40B4-BE49-F238E27FC236}">
              <a16:creationId xmlns:a16="http://schemas.microsoft.com/office/drawing/2014/main" id="{FADB03A5-5CE7-44EB-997C-334B1EEE098D}"/>
            </a:ext>
          </a:extLst>
        </xdr:cNvPr>
        <xdr:cNvSpPr txBox="1"/>
      </xdr:nvSpPr>
      <xdr:spPr>
        <a:xfrm>
          <a:off x="2324744" y="503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90" name="n_4aveValue有形固定資産減価償却率">
          <a:extLst>
            <a:ext uri="{FF2B5EF4-FFF2-40B4-BE49-F238E27FC236}">
              <a16:creationId xmlns:a16="http://schemas.microsoft.com/office/drawing/2014/main" id="{1EAAD939-B71F-4BFF-B633-4CFB060D92AF}"/>
            </a:ext>
          </a:extLst>
        </xdr:cNvPr>
        <xdr:cNvSpPr txBox="1"/>
      </xdr:nvSpPr>
      <xdr:spPr>
        <a:xfrm>
          <a:off x="1562744" y="49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161942</xdr:rowOff>
    </xdr:from>
    <xdr:ext cx="405111" cy="259045"/>
    <xdr:sp macro="" textlink="">
      <xdr:nvSpPr>
        <xdr:cNvPr id="91" name="n_1mainValue有形固定資産減価償却率">
          <a:extLst>
            <a:ext uri="{FF2B5EF4-FFF2-40B4-BE49-F238E27FC236}">
              <a16:creationId xmlns:a16="http://schemas.microsoft.com/office/drawing/2014/main" id="{2422F193-838C-472C-B150-723A35B3CFB4}"/>
            </a:ext>
          </a:extLst>
        </xdr:cNvPr>
        <xdr:cNvSpPr txBox="1"/>
      </xdr:nvSpPr>
      <xdr:spPr>
        <a:xfrm>
          <a:off x="3836044"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91774</xdr:rowOff>
    </xdr:from>
    <xdr:ext cx="405111" cy="259045"/>
    <xdr:sp macro="" textlink="">
      <xdr:nvSpPr>
        <xdr:cNvPr id="92" name="n_2mainValue有形固定資産減価償却率">
          <a:extLst>
            <a:ext uri="{FF2B5EF4-FFF2-40B4-BE49-F238E27FC236}">
              <a16:creationId xmlns:a16="http://schemas.microsoft.com/office/drawing/2014/main" id="{4EC0C1DA-6760-4CAF-B28E-644881B2DECF}"/>
            </a:ext>
          </a:extLst>
        </xdr:cNvPr>
        <xdr:cNvSpPr txBox="1"/>
      </xdr:nvSpPr>
      <xdr:spPr>
        <a:xfrm>
          <a:off x="3086744" y="5578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59390</xdr:rowOff>
    </xdr:from>
    <xdr:ext cx="405111" cy="259045"/>
    <xdr:sp macro="" textlink="">
      <xdr:nvSpPr>
        <xdr:cNvPr id="93" name="n_3mainValue有形固定資産減価償却率">
          <a:extLst>
            <a:ext uri="{FF2B5EF4-FFF2-40B4-BE49-F238E27FC236}">
              <a16:creationId xmlns:a16="http://schemas.microsoft.com/office/drawing/2014/main" id="{A05CA762-C6BA-4B0C-8105-4627EBA48C9F}"/>
            </a:ext>
          </a:extLst>
        </xdr:cNvPr>
        <xdr:cNvSpPr txBox="1"/>
      </xdr:nvSpPr>
      <xdr:spPr>
        <a:xfrm>
          <a:off x="2324744" y="5545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140352</xdr:rowOff>
    </xdr:from>
    <xdr:ext cx="405111" cy="259045"/>
    <xdr:sp macro="" textlink="">
      <xdr:nvSpPr>
        <xdr:cNvPr id="94" name="n_4mainValue有形固定資産減価償却率">
          <a:extLst>
            <a:ext uri="{FF2B5EF4-FFF2-40B4-BE49-F238E27FC236}">
              <a16:creationId xmlns:a16="http://schemas.microsoft.com/office/drawing/2014/main" id="{CB750DF6-2222-47C7-B416-DBDE0A59A2D5}"/>
            </a:ext>
          </a:extLst>
        </xdr:cNvPr>
        <xdr:cNvSpPr txBox="1"/>
      </xdr:nvSpPr>
      <xdr:spPr>
        <a:xfrm>
          <a:off x="1562744" y="5626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FD9FDDA7-FEC9-4FD6-BF7A-112692608111}"/>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AE2EFACD-812F-4366-9AFB-9AFEA5F4AE6D}"/>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6D8A5165-22FF-44B8-BD3F-6CEC6FA4EC5C}"/>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6C1D6EC5-3389-484E-AA1E-C73FF12F6083}"/>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995B81EE-3723-402C-9B6C-0386D8531BEB}"/>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F136AA86-0BDB-41B8-8460-343FFF6D54FC}"/>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EF50A613-30E1-42A4-8702-BF42899D75DA}"/>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A268B011-1AE5-4BE5-9A56-935E57A5B04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7F02AD11-775F-41CF-B223-A7FE9B29568E}"/>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37B824FC-4C5B-4C04-8A0E-C9C046D837A5}"/>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080180D4-E7FD-433A-B142-8B6D728D07C8}"/>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E2F0F7B4-F0C0-465A-8C68-B3E0E24AE999}"/>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08641470-D74A-4463-985E-673FE73BA552}"/>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年度は、昨年度から</a:t>
          </a:r>
          <a:r>
            <a:rPr kumimoji="1" lang="en-US" altLang="ja-JP" sz="1100">
              <a:latin typeface="ＭＳ Ｐゴシック" panose="020B0600070205080204" pitchFamily="50" charset="-128"/>
              <a:ea typeface="ＭＳ Ｐゴシック" panose="020B0600070205080204" pitchFamily="50" charset="-128"/>
            </a:rPr>
            <a:t>98.7</a:t>
          </a:r>
          <a:r>
            <a:rPr kumimoji="1" lang="ja-JP" altLang="en-US" sz="1100">
              <a:latin typeface="ＭＳ Ｐゴシック" panose="020B0600070205080204" pitchFamily="50" charset="-128"/>
              <a:ea typeface="ＭＳ Ｐゴシック" panose="020B0600070205080204" pitchFamily="50" charset="-128"/>
            </a:rPr>
            <a:t>ポイント悪化している。これは、算定上の分子となる地方債残高の減などにより将来負担額が減少したものの、分母となる経常一般財源等が臨時財政対策債発行可能額の減により減少したことが悪化の要因となった。類似団体、愛媛県、全国平均と比較すると悪い状況となっていることに加え、今後も、（仮称）東部給食センターの整備等の大型事業の実施に伴い地方債の借入が見込まれることから、事業実施方法や事業規模等の精査により、経費削減及び将来負担額の抑制に努める。 </a:t>
          </a: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A9623706-2FEF-4D92-8E1A-15C076116785}"/>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D82F3380-9A18-4C83-AD38-70E5E9DDA819}"/>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a:extLst>
            <a:ext uri="{FF2B5EF4-FFF2-40B4-BE49-F238E27FC236}">
              <a16:creationId xmlns:a16="http://schemas.microsoft.com/office/drawing/2014/main" id="{4A46DB81-D7FE-4EB0-973F-676675165943}"/>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a:extLst>
            <a:ext uri="{FF2B5EF4-FFF2-40B4-BE49-F238E27FC236}">
              <a16:creationId xmlns:a16="http://schemas.microsoft.com/office/drawing/2014/main" id="{428EE612-8E90-4B73-8117-C3B3F6084212}"/>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2" name="テキスト ボックス 111">
          <a:extLst>
            <a:ext uri="{FF2B5EF4-FFF2-40B4-BE49-F238E27FC236}">
              <a16:creationId xmlns:a16="http://schemas.microsoft.com/office/drawing/2014/main" id="{6D47AA15-8AEA-492B-9090-878C93799949}"/>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a:extLst>
            <a:ext uri="{FF2B5EF4-FFF2-40B4-BE49-F238E27FC236}">
              <a16:creationId xmlns:a16="http://schemas.microsoft.com/office/drawing/2014/main" id="{1592540E-2865-4BE4-AB11-2308500BEBF5}"/>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a:extLst>
            <a:ext uri="{FF2B5EF4-FFF2-40B4-BE49-F238E27FC236}">
              <a16:creationId xmlns:a16="http://schemas.microsoft.com/office/drawing/2014/main" id="{069D9EE0-760F-40C1-B68C-B0DEE5A3545C}"/>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a:extLst>
            <a:ext uri="{FF2B5EF4-FFF2-40B4-BE49-F238E27FC236}">
              <a16:creationId xmlns:a16="http://schemas.microsoft.com/office/drawing/2014/main" id="{59841E3D-8CEE-4A64-9166-944293741531}"/>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a:extLst>
            <a:ext uri="{FF2B5EF4-FFF2-40B4-BE49-F238E27FC236}">
              <a16:creationId xmlns:a16="http://schemas.microsoft.com/office/drawing/2014/main" id="{57FAD163-AE69-4431-A3A3-2D6E25EB6521}"/>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a:extLst>
            <a:ext uri="{FF2B5EF4-FFF2-40B4-BE49-F238E27FC236}">
              <a16:creationId xmlns:a16="http://schemas.microsoft.com/office/drawing/2014/main" id="{D0FA2EAD-690A-432B-8C12-CD8A25D4E967}"/>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a:extLst>
            <a:ext uri="{FF2B5EF4-FFF2-40B4-BE49-F238E27FC236}">
              <a16:creationId xmlns:a16="http://schemas.microsoft.com/office/drawing/2014/main" id="{A6B3CE23-CD1D-4BD0-9014-65DF51920445}"/>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a:extLst>
            <a:ext uri="{FF2B5EF4-FFF2-40B4-BE49-F238E27FC236}">
              <a16:creationId xmlns:a16="http://schemas.microsoft.com/office/drawing/2014/main" id="{9BC92CD3-5251-42A9-A300-C9CC6955D7A4}"/>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a:extLst>
            <a:ext uri="{FF2B5EF4-FFF2-40B4-BE49-F238E27FC236}">
              <a16:creationId xmlns:a16="http://schemas.microsoft.com/office/drawing/2014/main" id="{3C0C4D6D-3EA0-4C30-9867-92363E1EB484}"/>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a:extLst>
            <a:ext uri="{FF2B5EF4-FFF2-40B4-BE49-F238E27FC236}">
              <a16:creationId xmlns:a16="http://schemas.microsoft.com/office/drawing/2014/main" id="{5DE0DE87-78B7-4CE3-A686-42A047AE4AF9}"/>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2" name="テキスト ボックス 121">
          <a:extLst>
            <a:ext uri="{FF2B5EF4-FFF2-40B4-BE49-F238E27FC236}">
              <a16:creationId xmlns:a16="http://schemas.microsoft.com/office/drawing/2014/main" id="{E4BFE40C-6C8C-4E28-A23A-3415F8E04DA2}"/>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4E760A31-3D99-4C6D-B7E3-692BDC077A34}"/>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1B577374-82B5-4A43-9395-EEB640E8A0E4}"/>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155403</xdr:rowOff>
    </xdr:to>
    <xdr:cxnSp macro="">
      <xdr:nvCxnSpPr>
        <xdr:cNvPr id="125" name="直線コネクタ 124">
          <a:extLst>
            <a:ext uri="{FF2B5EF4-FFF2-40B4-BE49-F238E27FC236}">
              <a16:creationId xmlns:a16="http://schemas.microsoft.com/office/drawing/2014/main" id="{85947CC4-113C-4C69-8376-49F6F433376A}"/>
            </a:ext>
          </a:extLst>
        </xdr:cNvPr>
        <xdr:cNvCxnSpPr/>
      </xdr:nvCxnSpPr>
      <xdr:spPr>
        <a:xfrm flipV="1">
          <a:off x="14793595" y="4489903"/>
          <a:ext cx="1269" cy="149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159230</xdr:rowOff>
    </xdr:from>
    <xdr:ext cx="469744" cy="259045"/>
    <xdr:sp macro="" textlink="">
      <xdr:nvSpPr>
        <xdr:cNvPr id="126" name="債務償還比率最小値テキスト">
          <a:extLst>
            <a:ext uri="{FF2B5EF4-FFF2-40B4-BE49-F238E27FC236}">
              <a16:creationId xmlns:a16="http://schemas.microsoft.com/office/drawing/2014/main" id="{D4C65B8E-5B74-4D78-B53B-4379D2481B6E}"/>
            </a:ext>
          </a:extLst>
        </xdr:cNvPr>
        <xdr:cNvSpPr txBox="1"/>
      </xdr:nvSpPr>
      <xdr:spPr>
        <a:xfrm>
          <a:off x="14846300" y="598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155403</xdr:rowOff>
    </xdr:from>
    <xdr:to>
      <xdr:col>76</xdr:col>
      <xdr:colOff>111125</xdr:colOff>
      <xdr:row>34</xdr:row>
      <xdr:rowOff>155403</xdr:rowOff>
    </xdr:to>
    <xdr:cxnSp macro="">
      <xdr:nvCxnSpPr>
        <xdr:cNvPr id="127" name="直線コネクタ 126">
          <a:extLst>
            <a:ext uri="{FF2B5EF4-FFF2-40B4-BE49-F238E27FC236}">
              <a16:creationId xmlns:a16="http://schemas.microsoft.com/office/drawing/2014/main" id="{DD016978-0A48-4092-A5AD-D9CDAE025ADD}"/>
            </a:ext>
          </a:extLst>
        </xdr:cNvPr>
        <xdr:cNvCxnSpPr/>
      </xdr:nvCxnSpPr>
      <xdr:spPr>
        <a:xfrm>
          <a:off x="14706600" y="5984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8" name="債務償還比率最大値テキスト">
          <a:extLst>
            <a:ext uri="{FF2B5EF4-FFF2-40B4-BE49-F238E27FC236}">
              <a16:creationId xmlns:a16="http://schemas.microsoft.com/office/drawing/2014/main" id="{CA323F05-6013-4AD7-BF8F-2D45016AF24E}"/>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9" name="直線コネクタ 128">
          <a:extLst>
            <a:ext uri="{FF2B5EF4-FFF2-40B4-BE49-F238E27FC236}">
              <a16:creationId xmlns:a16="http://schemas.microsoft.com/office/drawing/2014/main" id="{632E4EBB-C2FF-4DF8-8B77-69F031AEEC6C}"/>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74747</xdr:rowOff>
    </xdr:from>
    <xdr:ext cx="469744" cy="259045"/>
    <xdr:sp macro="" textlink="">
      <xdr:nvSpPr>
        <xdr:cNvPr id="130" name="債務償還比率平均値テキスト">
          <a:extLst>
            <a:ext uri="{FF2B5EF4-FFF2-40B4-BE49-F238E27FC236}">
              <a16:creationId xmlns:a16="http://schemas.microsoft.com/office/drawing/2014/main" id="{D49371B7-ED7F-4DBA-89DB-809F8D91473C}"/>
            </a:ext>
          </a:extLst>
        </xdr:cNvPr>
        <xdr:cNvSpPr txBox="1"/>
      </xdr:nvSpPr>
      <xdr:spPr>
        <a:xfrm>
          <a:off x="14846300" y="5046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51870</xdr:rowOff>
    </xdr:from>
    <xdr:to>
      <xdr:col>76</xdr:col>
      <xdr:colOff>73025</xdr:colOff>
      <xdr:row>30</xdr:row>
      <xdr:rowOff>153470</xdr:rowOff>
    </xdr:to>
    <xdr:sp macro="" textlink="">
      <xdr:nvSpPr>
        <xdr:cNvPr id="131" name="フローチャート: 判断 130">
          <a:extLst>
            <a:ext uri="{FF2B5EF4-FFF2-40B4-BE49-F238E27FC236}">
              <a16:creationId xmlns:a16="http://schemas.microsoft.com/office/drawing/2014/main" id="{C9C91CA7-6B50-485C-99B6-2FB6D8C46476}"/>
            </a:ext>
          </a:extLst>
        </xdr:cNvPr>
        <xdr:cNvSpPr/>
      </xdr:nvSpPr>
      <xdr:spPr>
        <a:xfrm>
          <a:off x="14744700" y="519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166415</xdr:rowOff>
    </xdr:from>
    <xdr:to>
      <xdr:col>72</xdr:col>
      <xdr:colOff>123825</xdr:colOff>
      <xdr:row>30</xdr:row>
      <xdr:rowOff>96565</xdr:rowOff>
    </xdr:to>
    <xdr:sp macro="" textlink="">
      <xdr:nvSpPr>
        <xdr:cNvPr id="132" name="フローチャート: 判断 131">
          <a:extLst>
            <a:ext uri="{FF2B5EF4-FFF2-40B4-BE49-F238E27FC236}">
              <a16:creationId xmlns:a16="http://schemas.microsoft.com/office/drawing/2014/main" id="{90E1EEBA-7554-46BA-B4FE-13DABCF2FD0B}"/>
            </a:ext>
          </a:extLst>
        </xdr:cNvPr>
        <xdr:cNvSpPr/>
      </xdr:nvSpPr>
      <xdr:spPr>
        <a:xfrm>
          <a:off x="14033500" y="513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62892</xdr:rowOff>
    </xdr:from>
    <xdr:to>
      <xdr:col>68</xdr:col>
      <xdr:colOff>123825</xdr:colOff>
      <xdr:row>32</xdr:row>
      <xdr:rowOff>164492</xdr:rowOff>
    </xdr:to>
    <xdr:sp macro="" textlink="">
      <xdr:nvSpPr>
        <xdr:cNvPr id="133" name="フローチャート: 判断 132">
          <a:extLst>
            <a:ext uri="{FF2B5EF4-FFF2-40B4-BE49-F238E27FC236}">
              <a16:creationId xmlns:a16="http://schemas.microsoft.com/office/drawing/2014/main" id="{1C3D5EBC-80E4-4E8F-82AC-53BA343AD2DE}"/>
            </a:ext>
          </a:extLst>
        </xdr:cNvPr>
        <xdr:cNvSpPr/>
      </xdr:nvSpPr>
      <xdr:spPr>
        <a:xfrm>
          <a:off x="13271500" y="5549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96357</xdr:rowOff>
    </xdr:from>
    <xdr:to>
      <xdr:col>64</xdr:col>
      <xdr:colOff>123825</xdr:colOff>
      <xdr:row>33</xdr:row>
      <xdr:rowOff>26507</xdr:rowOff>
    </xdr:to>
    <xdr:sp macro="" textlink="">
      <xdr:nvSpPr>
        <xdr:cNvPr id="134" name="フローチャート: 判断 133">
          <a:extLst>
            <a:ext uri="{FF2B5EF4-FFF2-40B4-BE49-F238E27FC236}">
              <a16:creationId xmlns:a16="http://schemas.microsoft.com/office/drawing/2014/main" id="{6C2A9BD6-5E22-439C-B46E-A7478400790F}"/>
            </a:ext>
          </a:extLst>
        </xdr:cNvPr>
        <xdr:cNvSpPr/>
      </xdr:nvSpPr>
      <xdr:spPr>
        <a:xfrm>
          <a:off x="12509500" y="558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19867</xdr:rowOff>
    </xdr:from>
    <xdr:to>
      <xdr:col>60</xdr:col>
      <xdr:colOff>123825</xdr:colOff>
      <xdr:row>32</xdr:row>
      <xdr:rowOff>121467</xdr:rowOff>
    </xdr:to>
    <xdr:sp macro="" textlink="">
      <xdr:nvSpPr>
        <xdr:cNvPr id="135" name="フローチャート: 判断 134">
          <a:extLst>
            <a:ext uri="{FF2B5EF4-FFF2-40B4-BE49-F238E27FC236}">
              <a16:creationId xmlns:a16="http://schemas.microsoft.com/office/drawing/2014/main" id="{8E6C3991-D62C-4C3E-B204-A7EA4B2DB9B7}"/>
            </a:ext>
          </a:extLst>
        </xdr:cNvPr>
        <xdr:cNvSpPr/>
      </xdr:nvSpPr>
      <xdr:spPr>
        <a:xfrm>
          <a:off x="11747500" y="550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3ECB82E6-4A74-4C54-B96A-E66AE14E336A}"/>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CB2344F9-AB42-4192-803B-A339C7C64D25}"/>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0EAD865-2A2A-4761-B064-DDFBEDEBC5E8}"/>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0C07A88-9887-441C-975F-DB317B636D96}"/>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D6E85D9-F51A-4ED4-9A34-1C542C5804D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170343</xdr:rowOff>
    </xdr:from>
    <xdr:to>
      <xdr:col>76</xdr:col>
      <xdr:colOff>73025</xdr:colOff>
      <xdr:row>32</xdr:row>
      <xdr:rowOff>100493</xdr:rowOff>
    </xdr:to>
    <xdr:sp macro="" textlink="">
      <xdr:nvSpPr>
        <xdr:cNvPr id="141" name="楕円 140">
          <a:extLst>
            <a:ext uri="{FF2B5EF4-FFF2-40B4-BE49-F238E27FC236}">
              <a16:creationId xmlns:a16="http://schemas.microsoft.com/office/drawing/2014/main" id="{95D6394C-840F-401D-BDFC-31A1A097BC1C}"/>
            </a:ext>
          </a:extLst>
        </xdr:cNvPr>
        <xdr:cNvSpPr/>
      </xdr:nvSpPr>
      <xdr:spPr>
        <a:xfrm>
          <a:off x="14744700" y="54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148770</xdr:rowOff>
    </xdr:from>
    <xdr:ext cx="469744" cy="259045"/>
    <xdr:sp macro="" textlink="">
      <xdr:nvSpPr>
        <xdr:cNvPr id="142" name="債務償還比率該当値テキスト">
          <a:extLst>
            <a:ext uri="{FF2B5EF4-FFF2-40B4-BE49-F238E27FC236}">
              <a16:creationId xmlns:a16="http://schemas.microsoft.com/office/drawing/2014/main" id="{F7EABEFA-BEAC-47E1-BB15-48A1A4687A04}"/>
            </a:ext>
          </a:extLst>
        </xdr:cNvPr>
        <xdr:cNvSpPr txBox="1"/>
      </xdr:nvSpPr>
      <xdr:spPr>
        <a:xfrm>
          <a:off x="14846300" y="546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18134</xdr:rowOff>
    </xdr:from>
    <xdr:to>
      <xdr:col>72</xdr:col>
      <xdr:colOff>123825</xdr:colOff>
      <xdr:row>31</xdr:row>
      <xdr:rowOff>119734</xdr:rowOff>
    </xdr:to>
    <xdr:sp macro="" textlink="">
      <xdr:nvSpPr>
        <xdr:cNvPr id="143" name="楕円 142">
          <a:extLst>
            <a:ext uri="{FF2B5EF4-FFF2-40B4-BE49-F238E27FC236}">
              <a16:creationId xmlns:a16="http://schemas.microsoft.com/office/drawing/2014/main" id="{A66BFB1B-A0D7-47B4-8371-C880613DBFAF}"/>
            </a:ext>
          </a:extLst>
        </xdr:cNvPr>
        <xdr:cNvSpPr/>
      </xdr:nvSpPr>
      <xdr:spPr>
        <a:xfrm>
          <a:off x="14033500" y="53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68934</xdr:rowOff>
    </xdr:from>
    <xdr:to>
      <xdr:col>76</xdr:col>
      <xdr:colOff>22225</xdr:colOff>
      <xdr:row>32</xdr:row>
      <xdr:rowOff>49693</xdr:rowOff>
    </xdr:to>
    <xdr:cxnSp macro="">
      <xdr:nvCxnSpPr>
        <xdr:cNvPr id="144" name="直線コネクタ 143">
          <a:extLst>
            <a:ext uri="{FF2B5EF4-FFF2-40B4-BE49-F238E27FC236}">
              <a16:creationId xmlns:a16="http://schemas.microsoft.com/office/drawing/2014/main" id="{AFB91B7D-7FCC-4618-A651-F51D15F0E8AC}"/>
            </a:ext>
          </a:extLst>
        </xdr:cNvPr>
        <xdr:cNvCxnSpPr/>
      </xdr:nvCxnSpPr>
      <xdr:spPr>
        <a:xfrm>
          <a:off x="14084300" y="5383884"/>
          <a:ext cx="711200" cy="15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120297</xdr:rowOff>
    </xdr:from>
    <xdr:to>
      <xdr:col>68</xdr:col>
      <xdr:colOff>123825</xdr:colOff>
      <xdr:row>34</xdr:row>
      <xdr:rowOff>50447</xdr:rowOff>
    </xdr:to>
    <xdr:sp macro="" textlink="">
      <xdr:nvSpPr>
        <xdr:cNvPr id="145" name="楕円 144">
          <a:extLst>
            <a:ext uri="{FF2B5EF4-FFF2-40B4-BE49-F238E27FC236}">
              <a16:creationId xmlns:a16="http://schemas.microsoft.com/office/drawing/2014/main" id="{C318D830-A363-405A-8DC9-FD5B8F76D6F1}"/>
            </a:ext>
          </a:extLst>
        </xdr:cNvPr>
        <xdr:cNvSpPr/>
      </xdr:nvSpPr>
      <xdr:spPr>
        <a:xfrm>
          <a:off x="13271500" y="577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68934</xdr:rowOff>
    </xdr:from>
    <xdr:to>
      <xdr:col>72</xdr:col>
      <xdr:colOff>73025</xdr:colOff>
      <xdr:row>33</xdr:row>
      <xdr:rowOff>171097</xdr:rowOff>
    </xdr:to>
    <xdr:cxnSp macro="">
      <xdr:nvCxnSpPr>
        <xdr:cNvPr id="146" name="直線コネクタ 145">
          <a:extLst>
            <a:ext uri="{FF2B5EF4-FFF2-40B4-BE49-F238E27FC236}">
              <a16:creationId xmlns:a16="http://schemas.microsoft.com/office/drawing/2014/main" id="{43F5635A-58DF-4F58-AE98-0EF919207E52}"/>
            </a:ext>
          </a:extLst>
        </xdr:cNvPr>
        <xdr:cNvCxnSpPr/>
      </xdr:nvCxnSpPr>
      <xdr:spPr>
        <a:xfrm flipV="1">
          <a:off x="13322300" y="5383884"/>
          <a:ext cx="762000" cy="44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155303</xdr:rowOff>
    </xdr:from>
    <xdr:to>
      <xdr:col>64</xdr:col>
      <xdr:colOff>123825</xdr:colOff>
      <xdr:row>34</xdr:row>
      <xdr:rowOff>85453</xdr:rowOff>
    </xdr:to>
    <xdr:sp macro="" textlink="">
      <xdr:nvSpPr>
        <xdr:cNvPr id="147" name="楕円 146">
          <a:extLst>
            <a:ext uri="{FF2B5EF4-FFF2-40B4-BE49-F238E27FC236}">
              <a16:creationId xmlns:a16="http://schemas.microsoft.com/office/drawing/2014/main" id="{F7761DE3-3716-49D1-9033-55A2544C5164}"/>
            </a:ext>
          </a:extLst>
        </xdr:cNvPr>
        <xdr:cNvSpPr/>
      </xdr:nvSpPr>
      <xdr:spPr>
        <a:xfrm>
          <a:off x="12509500" y="581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171097</xdr:rowOff>
    </xdr:from>
    <xdr:to>
      <xdr:col>68</xdr:col>
      <xdr:colOff>73025</xdr:colOff>
      <xdr:row>34</xdr:row>
      <xdr:rowOff>34653</xdr:rowOff>
    </xdr:to>
    <xdr:cxnSp macro="">
      <xdr:nvCxnSpPr>
        <xdr:cNvPr id="148" name="直線コネクタ 147">
          <a:extLst>
            <a:ext uri="{FF2B5EF4-FFF2-40B4-BE49-F238E27FC236}">
              <a16:creationId xmlns:a16="http://schemas.microsoft.com/office/drawing/2014/main" id="{6529AC35-66AF-4FF2-AECE-30B6CFD04D57}"/>
            </a:ext>
          </a:extLst>
        </xdr:cNvPr>
        <xdr:cNvCxnSpPr/>
      </xdr:nvCxnSpPr>
      <xdr:spPr>
        <a:xfrm flipV="1">
          <a:off x="12560300" y="5828947"/>
          <a:ext cx="762000" cy="3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139727</xdr:rowOff>
    </xdr:from>
    <xdr:to>
      <xdr:col>60</xdr:col>
      <xdr:colOff>123825</xdr:colOff>
      <xdr:row>34</xdr:row>
      <xdr:rowOff>69877</xdr:rowOff>
    </xdr:to>
    <xdr:sp macro="" textlink="">
      <xdr:nvSpPr>
        <xdr:cNvPr id="149" name="楕円 148">
          <a:extLst>
            <a:ext uri="{FF2B5EF4-FFF2-40B4-BE49-F238E27FC236}">
              <a16:creationId xmlns:a16="http://schemas.microsoft.com/office/drawing/2014/main" id="{9806D46A-73F8-42A1-9239-577BFFC08818}"/>
            </a:ext>
          </a:extLst>
        </xdr:cNvPr>
        <xdr:cNvSpPr/>
      </xdr:nvSpPr>
      <xdr:spPr>
        <a:xfrm>
          <a:off x="11747500" y="579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19077</xdr:rowOff>
    </xdr:from>
    <xdr:to>
      <xdr:col>64</xdr:col>
      <xdr:colOff>73025</xdr:colOff>
      <xdr:row>34</xdr:row>
      <xdr:rowOff>34653</xdr:rowOff>
    </xdr:to>
    <xdr:cxnSp macro="">
      <xdr:nvCxnSpPr>
        <xdr:cNvPr id="150" name="直線コネクタ 149">
          <a:extLst>
            <a:ext uri="{FF2B5EF4-FFF2-40B4-BE49-F238E27FC236}">
              <a16:creationId xmlns:a16="http://schemas.microsoft.com/office/drawing/2014/main" id="{2C9FA9FE-1BD5-4D9A-89B1-36822DC25C5E}"/>
            </a:ext>
          </a:extLst>
        </xdr:cNvPr>
        <xdr:cNvCxnSpPr/>
      </xdr:nvCxnSpPr>
      <xdr:spPr>
        <a:xfrm>
          <a:off x="11798300" y="5848377"/>
          <a:ext cx="762000" cy="1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113092</xdr:rowOff>
    </xdr:from>
    <xdr:ext cx="469744" cy="259045"/>
    <xdr:sp macro="" textlink="">
      <xdr:nvSpPr>
        <xdr:cNvPr id="151" name="n_1aveValue債務償還比率">
          <a:extLst>
            <a:ext uri="{FF2B5EF4-FFF2-40B4-BE49-F238E27FC236}">
              <a16:creationId xmlns:a16="http://schemas.microsoft.com/office/drawing/2014/main" id="{28EE465E-7482-484E-B844-B0CD8D6E770C}"/>
            </a:ext>
          </a:extLst>
        </xdr:cNvPr>
        <xdr:cNvSpPr txBox="1"/>
      </xdr:nvSpPr>
      <xdr:spPr>
        <a:xfrm>
          <a:off x="13836727" y="491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9569</xdr:rowOff>
    </xdr:from>
    <xdr:ext cx="469744" cy="259045"/>
    <xdr:sp macro="" textlink="">
      <xdr:nvSpPr>
        <xdr:cNvPr id="152" name="n_2aveValue債務償還比率">
          <a:extLst>
            <a:ext uri="{FF2B5EF4-FFF2-40B4-BE49-F238E27FC236}">
              <a16:creationId xmlns:a16="http://schemas.microsoft.com/office/drawing/2014/main" id="{0523BD47-20E2-484F-A56D-534A0CD82E57}"/>
            </a:ext>
          </a:extLst>
        </xdr:cNvPr>
        <xdr:cNvSpPr txBox="1"/>
      </xdr:nvSpPr>
      <xdr:spPr>
        <a:xfrm>
          <a:off x="13087427" y="532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43034</xdr:rowOff>
    </xdr:from>
    <xdr:ext cx="469744" cy="259045"/>
    <xdr:sp macro="" textlink="">
      <xdr:nvSpPr>
        <xdr:cNvPr id="153" name="n_3aveValue債務償還比率">
          <a:extLst>
            <a:ext uri="{FF2B5EF4-FFF2-40B4-BE49-F238E27FC236}">
              <a16:creationId xmlns:a16="http://schemas.microsoft.com/office/drawing/2014/main" id="{BAA0D220-A94A-4DDF-8AA0-02A1C9B972E1}"/>
            </a:ext>
          </a:extLst>
        </xdr:cNvPr>
        <xdr:cNvSpPr txBox="1"/>
      </xdr:nvSpPr>
      <xdr:spPr>
        <a:xfrm>
          <a:off x="12325427" y="535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137994</xdr:rowOff>
    </xdr:from>
    <xdr:ext cx="469744" cy="259045"/>
    <xdr:sp macro="" textlink="">
      <xdr:nvSpPr>
        <xdr:cNvPr id="154" name="n_4aveValue債務償還比率">
          <a:extLst>
            <a:ext uri="{FF2B5EF4-FFF2-40B4-BE49-F238E27FC236}">
              <a16:creationId xmlns:a16="http://schemas.microsoft.com/office/drawing/2014/main" id="{382A720C-28BA-4AFF-9250-F994FC5430F9}"/>
            </a:ext>
          </a:extLst>
        </xdr:cNvPr>
        <xdr:cNvSpPr txBox="1"/>
      </xdr:nvSpPr>
      <xdr:spPr>
        <a:xfrm>
          <a:off x="11563427" y="528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110861</xdr:rowOff>
    </xdr:from>
    <xdr:ext cx="469744" cy="259045"/>
    <xdr:sp macro="" textlink="">
      <xdr:nvSpPr>
        <xdr:cNvPr id="155" name="n_1mainValue債務償還比率">
          <a:extLst>
            <a:ext uri="{FF2B5EF4-FFF2-40B4-BE49-F238E27FC236}">
              <a16:creationId xmlns:a16="http://schemas.microsoft.com/office/drawing/2014/main" id="{B55CEA8E-C52B-4F3A-8CFD-C421B80F1C99}"/>
            </a:ext>
          </a:extLst>
        </xdr:cNvPr>
        <xdr:cNvSpPr txBox="1"/>
      </xdr:nvSpPr>
      <xdr:spPr>
        <a:xfrm>
          <a:off x="13836727" y="542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41574</xdr:rowOff>
    </xdr:from>
    <xdr:ext cx="469744" cy="259045"/>
    <xdr:sp macro="" textlink="">
      <xdr:nvSpPr>
        <xdr:cNvPr id="156" name="n_2mainValue債務償還比率">
          <a:extLst>
            <a:ext uri="{FF2B5EF4-FFF2-40B4-BE49-F238E27FC236}">
              <a16:creationId xmlns:a16="http://schemas.microsoft.com/office/drawing/2014/main" id="{5C176467-AFCF-46C0-B35D-401EA3ED220A}"/>
            </a:ext>
          </a:extLst>
        </xdr:cNvPr>
        <xdr:cNvSpPr txBox="1"/>
      </xdr:nvSpPr>
      <xdr:spPr>
        <a:xfrm>
          <a:off x="13087427" y="587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76580</xdr:rowOff>
    </xdr:from>
    <xdr:ext cx="469744" cy="259045"/>
    <xdr:sp macro="" textlink="">
      <xdr:nvSpPr>
        <xdr:cNvPr id="157" name="n_3mainValue債務償還比率">
          <a:extLst>
            <a:ext uri="{FF2B5EF4-FFF2-40B4-BE49-F238E27FC236}">
              <a16:creationId xmlns:a16="http://schemas.microsoft.com/office/drawing/2014/main" id="{EA12309C-C592-430F-AA69-276EAC4DBA8C}"/>
            </a:ext>
          </a:extLst>
        </xdr:cNvPr>
        <xdr:cNvSpPr txBox="1"/>
      </xdr:nvSpPr>
      <xdr:spPr>
        <a:xfrm>
          <a:off x="12325427" y="590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61004</xdr:rowOff>
    </xdr:from>
    <xdr:ext cx="469744" cy="259045"/>
    <xdr:sp macro="" textlink="">
      <xdr:nvSpPr>
        <xdr:cNvPr id="158" name="n_4mainValue債務償還比率">
          <a:extLst>
            <a:ext uri="{FF2B5EF4-FFF2-40B4-BE49-F238E27FC236}">
              <a16:creationId xmlns:a16="http://schemas.microsoft.com/office/drawing/2014/main" id="{335AB2A8-03B9-4D87-B995-5EB4F4658EC7}"/>
            </a:ext>
          </a:extLst>
        </xdr:cNvPr>
        <xdr:cNvSpPr txBox="1"/>
      </xdr:nvSpPr>
      <xdr:spPr>
        <a:xfrm>
          <a:off x="11563427" y="58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41B35019-14F8-4C24-8E6E-F7B66D00FB4D}"/>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A151E913-ACA8-425F-B2FE-664B40BED7B2}"/>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D1051A1A-B2CD-4122-9CCE-2F44225C5EFE}"/>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3887981C-1A13-4843-8AB3-4E1473BD554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AF759C80-9B6B-44F6-B1B7-9021A2B75362}"/>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93D84B67-A811-4E36-BC96-C34138832D08}"/>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BFBAC55-E87D-47B3-90CA-E00F7D29F49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74693AF-4B8D-4A48-93DA-97EDFE301AA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A0B46D9-7CBC-451B-AE1C-EEACF3FA68B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149A174-181C-426D-8ED5-F054854B07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BB82A72-983B-438F-AFC3-43051ED97E4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BD6600E-474C-40D9-928E-F53BBA931D0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FA0BA1A-F54D-46FE-8254-B3AB2F5D30A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DB23AE9-D610-420C-B631-C05EDE2B21F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394D831-0514-4EA3-BE77-21856574936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AE734AF-0A8B-452D-AC01-2B85162E96F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105,616
104,214
510.04
59,447,456
55,253,057
3,996,649
28,883,930
60,566,035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D14C099-AE3F-495D-BA5D-E203DE8D4DE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9E21939-DA5C-470B-9D21-A35EF33D3B4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07B17AF-E0AE-4DD9-8C21-116A4024D59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994F59D-44BF-4D7D-A292-140E00851AF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8E81E32-EB6C-4328-A63C-D43FA2F065F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EB7AF58-8AA6-46AF-A226-62741DB31A4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2085AF-9010-4831-AE86-B21B10C9D8E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106AA86-90FB-4DA3-9AC3-7819F882E3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EF367CB-427C-4D69-9947-E0A0F1B3AD5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A988A7B-602B-40F6-8BED-E96144CE185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DAA930-BFA5-46D9-B65C-953397A8CBA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19C38DA-6571-4F4D-87FF-CA531F5A7EA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FC11032-297B-42D2-9713-415C2E6A05D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20199E8-1E2D-4855-94B2-E88D301E736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4F1F9EA-6646-4416-8492-D1972C6C99B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04575B-3055-4B34-A960-546B359FDF8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9A69B99-F811-4653-A5C6-55680ABBFC7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379E116-AA8F-4247-BF5B-40EB0254676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AEC648E-56A5-4E93-A0CA-13D1DD73B7A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E4AF26E-9CED-406E-AC52-9944C6399CC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7745A3C-4FE3-4BA9-911C-B0655B4EE04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24687E5-A728-48DC-8B6E-4B6DD9B41BE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86EE72F-1FB0-4936-AB23-3EAC03D23D8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81272BF-8272-44B9-9AB4-58F69022AFF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8878F8D-9E6A-4EF1-A013-B6899889BFE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E9FE6F7-57E8-4E43-891D-1CC77CF279B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B2F15E9-241A-4F23-A421-95E9BB61338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5BCE690-E6C6-47F5-96E6-ECF314BFF9A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2575D55-148A-43C7-8EDE-80352B541F0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F9CA9FE-A6A1-491E-B149-DACED2E5DB5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596E7E2-1407-4C4C-9C85-57AB00170F1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89C6F1F-349C-48A0-B357-F664DE33271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452F615-5907-4A92-B320-78BBE17B1E6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DEE0DC99-06F8-4CB5-BA79-7D2AA10E58C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85B21EC-753E-4C77-A82C-C3558A11BB7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24EBAD6-EC4C-46D9-87BB-8616435D21E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0F36AAC-A2E1-4F33-9DCA-C5441A53E74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6A9B07D-411C-4E65-A01D-F63BA311E98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6479426-6F50-4E56-8962-62B5434DDD6A}"/>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D9F0267-08D5-4EEA-999D-B6EB2DC66B87}"/>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3776C0E-F847-473D-8856-DCF59206497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0ADE7FF-391D-4C57-9EBB-078118B0E1B4}"/>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2E80CF8-6A60-41E4-A485-F6D35989432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xdr:rowOff>
    </xdr:from>
    <xdr:to>
      <xdr:col>24</xdr:col>
      <xdr:colOff>62865</xdr:colOff>
      <xdr:row>40</xdr:row>
      <xdr:rowOff>151638</xdr:rowOff>
    </xdr:to>
    <xdr:cxnSp macro="">
      <xdr:nvCxnSpPr>
        <xdr:cNvPr id="55" name="直線コネクタ 54">
          <a:extLst>
            <a:ext uri="{FF2B5EF4-FFF2-40B4-BE49-F238E27FC236}">
              <a16:creationId xmlns:a16="http://schemas.microsoft.com/office/drawing/2014/main" id="{00B4D7A2-6B3E-4AE3-ACE5-D78C9B38BF33}"/>
            </a:ext>
          </a:extLst>
        </xdr:cNvPr>
        <xdr:cNvCxnSpPr/>
      </xdr:nvCxnSpPr>
      <xdr:spPr>
        <a:xfrm flipV="1">
          <a:off x="4634865" y="5841492"/>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155465</xdr:rowOff>
    </xdr:from>
    <xdr:ext cx="405111" cy="259045"/>
    <xdr:sp macro="" textlink="">
      <xdr:nvSpPr>
        <xdr:cNvPr id="56" name="【道路】&#10;有形固定資産減価償却率最小値テキスト">
          <a:extLst>
            <a:ext uri="{FF2B5EF4-FFF2-40B4-BE49-F238E27FC236}">
              <a16:creationId xmlns:a16="http://schemas.microsoft.com/office/drawing/2014/main" id="{95BA71A4-7F8B-4924-9C8F-4C758ECE01B2}"/>
            </a:ext>
          </a:extLst>
        </xdr:cNvPr>
        <xdr:cNvSpPr txBox="1"/>
      </xdr:nvSpPr>
      <xdr:spPr>
        <a:xfrm>
          <a:off x="4673600" y="70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151638</xdr:rowOff>
    </xdr:from>
    <xdr:to>
      <xdr:col>24</xdr:col>
      <xdr:colOff>152400</xdr:colOff>
      <xdr:row>40</xdr:row>
      <xdr:rowOff>151638</xdr:rowOff>
    </xdr:to>
    <xdr:cxnSp macro="">
      <xdr:nvCxnSpPr>
        <xdr:cNvPr id="57" name="直線コネクタ 56">
          <a:extLst>
            <a:ext uri="{FF2B5EF4-FFF2-40B4-BE49-F238E27FC236}">
              <a16:creationId xmlns:a16="http://schemas.microsoft.com/office/drawing/2014/main" id="{3B23E74F-D857-40D4-AB70-D215B99D3940}"/>
            </a:ext>
          </a:extLst>
        </xdr:cNvPr>
        <xdr:cNvCxnSpPr/>
      </xdr:nvCxnSpPr>
      <xdr:spPr>
        <a:xfrm>
          <a:off x="4546600" y="700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130319</xdr:rowOff>
    </xdr:from>
    <xdr:ext cx="405111" cy="259045"/>
    <xdr:sp macro="" textlink="">
      <xdr:nvSpPr>
        <xdr:cNvPr id="58" name="【道路】&#10;有形固定資産減価償却率最大値テキスト">
          <a:extLst>
            <a:ext uri="{FF2B5EF4-FFF2-40B4-BE49-F238E27FC236}">
              <a16:creationId xmlns:a16="http://schemas.microsoft.com/office/drawing/2014/main" id="{6FE483A8-771E-4BD8-959D-291CEBB505C5}"/>
            </a:ext>
          </a:extLst>
        </xdr:cNvPr>
        <xdr:cNvSpPr txBox="1"/>
      </xdr:nvSpPr>
      <xdr:spPr>
        <a:xfrm>
          <a:off x="4673600" y="561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xdr:rowOff>
    </xdr:from>
    <xdr:to>
      <xdr:col>24</xdr:col>
      <xdr:colOff>152400</xdr:colOff>
      <xdr:row>34</xdr:row>
      <xdr:rowOff>12192</xdr:rowOff>
    </xdr:to>
    <xdr:cxnSp macro="">
      <xdr:nvCxnSpPr>
        <xdr:cNvPr id="59" name="直線コネクタ 58">
          <a:extLst>
            <a:ext uri="{FF2B5EF4-FFF2-40B4-BE49-F238E27FC236}">
              <a16:creationId xmlns:a16="http://schemas.microsoft.com/office/drawing/2014/main" id="{E6D21368-2CF3-4CC0-8F78-79D5B55669C5}"/>
            </a:ext>
          </a:extLst>
        </xdr:cNvPr>
        <xdr:cNvCxnSpPr/>
      </xdr:nvCxnSpPr>
      <xdr:spPr>
        <a:xfrm>
          <a:off x="4546600" y="584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29989</xdr:rowOff>
    </xdr:from>
    <xdr:ext cx="405111" cy="259045"/>
    <xdr:sp macro="" textlink="">
      <xdr:nvSpPr>
        <xdr:cNvPr id="60" name="【道路】&#10;有形固定資産減価償却率平均値テキスト">
          <a:extLst>
            <a:ext uri="{FF2B5EF4-FFF2-40B4-BE49-F238E27FC236}">
              <a16:creationId xmlns:a16="http://schemas.microsoft.com/office/drawing/2014/main" id="{BFBBF8A0-E4B5-47EC-9B9B-DC4B760EEC8A}"/>
            </a:ext>
          </a:extLst>
        </xdr:cNvPr>
        <xdr:cNvSpPr txBox="1"/>
      </xdr:nvSpPr>
      <xdr:spPr>
        <a:xfrm>
          <a:off x="4673600" y="6202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xdr:rowOff>
    </xdr:from>
    <xdr:to>
      <xdr:col>24</xdr:col>
      <xdr:colOff>114300</xdr:colOff>
      <xdr:row>37</xdr:row>
      <xdr:rowOff>108712</xdr:rowOff>
    </xdr:to>
    <xdr:sp macro="" textlink="">
      <xdr:nvSpPr>
        <xdr:cNvPr id="61" name="フローチャート: 判断 60">
          <a:extLst>
            <a:ext uri="{FF2B5EF4-FFF2-40B4-BE49-F238E27FC236}">
              <a16:creationId xmlns:a16="http://schemas.microsoft.com/office/drawing/2014/main" id="{CC83924C-74C5-4343-9394-29EBABEEE501}"/>
            </a:ext>
          </a:extLst>
        </xdr:cNvPr>
        <xdr:cNvSpPr/>
      </xdr:nvSpPr>
      <xdr:spPr>
        <a:xfrm>
          <a:off x="4584700" y="635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144272</xdr:rowOff>
    </xdr:from>
    <xdr:to>
      <xdr:col>20</xdr:col>
      <xdr:colOff>38100</xdr:colOff>
      <xdr:row>37</xdr:row>
      <xdr:rowOff>74422</xdr:rowOff>
    </xdr:to>
    <xdr:sp macro="" textlink="">
      <xdr:nvSpPr>
        <xdr:cNvPr id="62" name="フローチャート: 判断 61">
          <a:extLst>
            <a:ext uri="{FF2B5EF4-FFF2-40B4-BE49-F238E27FC236}">
              <a16:creationId xmlns:a16="http://schemas.microsoft.com/office/drawing/2014/main" id="{81950946-CD36-4BC8-A958-895AF27200B3}"/>
            </a:ext>
          </a:extLst>
        </xdr:cNvPr>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93980</xdr:rowOff>
    </xdr:from>
    <xdr:to>
      <xdr:col>15</xdr:col>
      <xdr:colOff>101600</xdr:colOff>
      <xdr:row>37</xdr:row>
      <xdr:rowOff>24130</xdr:rowOff>
    </xdr:to>
    <xdr:sp macro="" textlink="">
      <xdr:nvSpPr>
        <xdr:cNvPr id="63" name="フローチャート: 判断 62">
          <a:extLst>
            <a:ext uri="{FF2B5EF4-FFF2-40B4-BE49-F238E27FC236}">
              <a16:creationId xmlns:a16="http://schemas.microsoft.com/office/drawing/2014/main" id="{5943FB54-F861-4CDC-9168-C0F8F0322F30}"/>
            </a:ext>
          </a:extLst>
        </xdr:cNvPr>
        <xdr:cNvSpPr/>
      </xdr:nvSpPr>
      <xdr:spPr>
        <a:xfrm>
          <a:off x="2857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CAD5116E-64E6-404B-A694-71A3494A36BD}"/>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xdr:rowOff>
    </xdr:from>
    <xdr:to>
      <xdr:col>6</xdr:col>
      <xdr:colOff>38100</xdr:colOff>
      <xdr:row>36</xdr:row>
      <xdr:rowOff>101854</xdr:rowOff>
    </xdr:to>
    <xdr:sp macro="" textlink="">
      <xdr:nvSpPr>
        <xdr:cNvPr id="65" name="フローチャート: 判断 64">
          <a:extLst>
            <a:ext uri="{FF2B5EF4-FFF2-40B4-BE49-F238E27FC236}">
              <a16:creationId xmlns:a16="http://schemas.microsoft.com/office/drawing/2014/main" id="{5EB74823-776B-42FC-8CB7-1C84CD93B803}"/>
            </a:ext>
          </a:extLst>
        </xdr:cNvPr>
        <xdr:cNvSpPr/>
      </xdr:nvSpPr>
      <xdr:spPr>
        <a:xfrm>
          <a:off x="1079500" y="61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D652E64-98B7-4561-895E-BA8FFC5C89E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D5BE22C-0572-446F-A0AC-14B2BAD562B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699F541-5382-4DEB-B514-4E12B4E752E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2E8B4DD-D176-4D18-BEFA-8DC0EB7FE31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2BC76CA-8218-4B63-8C57-491DC09F233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121412</xdr:rowOff>
    </xdr:from>
    <xdr:to>
      <xdr:col>24</xdr:col>
      <xdr:colOff>114300</xdr:colOff>
      <xdr:row>38</xdr:row>
      <xdr:rowOff>51562</xdr:rowOff>
    </xdr:to>
    <xdr:sp macro="" textlink="">
      <xdr:nvSpPr>
        <xdr:cNvPr id="71" name="楕円 70">
          <a:extLst>
            <a:ext uri="{FF2B5EF4-FFF2-40B4-BE49-F238E27FC236}">
              <a16:creationId xmlns:a16="http://schemas.microsoft.com/office/drawing/2014/main" id="{71455CAE-0148-4A7F-B079-A63C16FAE06B}"/>
            </a:ext>
          </a:extLst>
        </xdr:cNvPr>
        <xdr:cNvSpPr/>
      </xdr:nvSpPr>
      <xdr:spPr>
        <a:xfrm>
          <a:off x="4584700" y="64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99839</xdr:rowOff>
    </xdr:from>
    <xdr:ext cx="405111" cy="259045"/>
    <xdr:sp macro="" textlink="">
      <xdr:nvSpPr>
        <xdr:cNvPr id="72" name="【道路】&#10;有形固定資産減価償却率該当値テキスト">
          <a:extLst>
            <a:ext uri="{FF2B5EF4-FFF2-40B4-BE49-F238E27FC236}">
              <a16:creationId xmlns:a16="http://schemas.microsoft.com/office/drawing/2014/main" id="{C5990DC9-7178-4C38-B2AA-86886538F60D}"/>
            </a:ext>
          </a:extLst>
        </xdr:cNvPr>
        <xdr:cNvSpPr txBox="1"/>
      </xdr:nvSpPr>
      <xdr:spPr>
        <a:xfrm>
          <a:off x="4673600" y="644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116840</xdr:rowOff>
    </xdr:from>
    <xdr:to>
      <xdr:col>20</xdr:col>
      <xdr:colOff>38100</xdr:colOff>
      <xdr:row>38</xdr:row>
      <xdr:rowOff>46990</xdr:rowOff>
    </xdr:to>
    <xdr:sp macro="" textlink="">
      <xdr:nvSpPr>
        <xdr:cNvPr id="73" name="楕円 72">
          <a:extLst>
            <a:ext uri="{FF2B5EF4-FFF2-40B4-BE49-F238E27FC236}">
              <a16:creationId xmlns:a16="http://schemas.microsoft.com/office/drawing/2014/main" id="{56EEDF6E-7F28-4B3B-9E6A-37EDD514AB5D}"/>
            </a:ext>
          </a:extLst>
        </xdr:cNvPr>
        <xdr:cNvSpPr/>
      </xdr:nvSpPr>
      <xdr:spPr>
        <a:xfrm>
          <a:off x="3746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762</xdr:rowOff>
    </xdr:to>
    <xdr:cxnSp macro="">
      <xdr:nvCxnSpPr>
        <xdr:cNvPr id="74" name="直線コネクタ 73">
          <a:extLst>
            <a:ext uri="{FF2B5EF4-FFF2-40B4-BE49-F238E27FC236}">
              <a16:creationId xmlns:a16="http://schemas.microsoft.com/office/drawing/2014/main" id="{2A51C770-49C5-4431-AD8F-75A59CC4F186}"/>
            </a:ext>
          </a:extLst>
        </xdr:cNvPr>
        <xdr:cNvCxnSpPr/>
      </xdr:nvCxnSpPr>
      <xdr:spPr>
        <a:xfrm>
          <a:off x="3797300" y="651129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116840</xdr:rowOff>
    </xdr:from>
    <xdr:to>
      <xdr:col>15</xdr:col>
      <xdr:colOff>101600</xdr:colOff>
      <xdr:row>38</xdr:row>
      <xdr:rowOff>46990</xdr:rowOff>
    </xdr:to>
    <xdr:sp macro="" textlink="">
      <xdr:nvSpPr>
        <xdr:cNvPr id="75" name="楕円 74">
          <a:extLst>
            <a:ext uri="{FF2B5EF4-FFF2-40B4-BE49-F238E27FC236}">
              <a16:creationId xmlns:a16="http://schemas.microsoft.com/office/drawing/2014/main" id="{97D4F3BA-7114-475C-B32A-59F7552E3953}"/>
            </a:ext>
          </a:extLst>
        </xdr:cNvPr>
        <xdr:cNvSpPr/>
      </xdr:nvSpPr>
      <xdr:spPr>
        <a:xfrm>
          <a:off x="2857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167640</xdr:rowOff>
    </xdr:from>
    <xdr:to>
      <xdr:col>19</xdr:col>
      <xdr:colOff>177800</xdr:colOff>
      <xdr:row>37</xdr:row>
      <xdr:rowOff>167640</xdr:rowOff>
    </xdr:to>
    <xdr:cxnSp macro="">
      <xdr:nvCxnSpPr>
        <xdr:cNvPr id="76" name="直線コネクタ 75">
          <a:extLst>
            <a:ext uri="{FF2B5EF4-FFF2-40B4-BE49-F238E27FC236}">
              <a16:creationId xmlns:a16="http://schemas.microsoft.com/office/drawing/2014/main" id="{51E637ED-D279-4E5C-9881-72626484A0B6}"/>
            </a:ext>
          </a:extLst>
        </xdr:cNvPr>
        <xdr:cNvCxnSpPr/>
      </xdr:nvCxnSpPr>
      <xdr:spPr>
        <a:xfrm>
          <a:off x="2908300" y="65112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107696</xdr:rowOff>
    </xdr:from>
    <xdr:to>
      <xdr:col>10</xdr:col>
      <xdr:colOff>165100</xdr:colOff>
      <xdr:row>38</xdr:row>
      <xdr:rowOff>37846</xdr:rowOff>
    </xdr:to>
    <xdr:sp macro="" textlink="">
      <xdr:nvSpPr>
        <xdr:cNvPr id="77" name="楕円 76">
          <a:extLst>
            <a:ext uri="{FF2B5EF4-FFF2-40B4-BE49-F238E27FC236}">
              <a16:creationId xmlns:a16="http://schemas.microsoft.com/office/drawing/2014/main" id="{FF1C5A92-2885-4E33-94F4-7F85833821FE}"/>
            </a:ext>
          </a:extLst>
        </xdr:cNvPr>
        <xdr:cNvSpPr/>
      </xdr:nvSpPr>
      <xdr:spPr>
        <a:xfrm>
          <a:off x="1968500" y="645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158496</xdr:rowOff>
    </xdr:from>
    <xdr:to>
      <xdr:col>15</xdr:col>
      <xdr:colOff>50800</xdr:colOff>
      <xdr:row>37</xdr:row>
      <xdr:rowOff>167640</xdr:rowOff>
    </xdr:to>
    <xdr:cxnSp macro="">
      <xdr:nvCxnSpPr>
        <xdr:cNvPr id="78" name="直線コネクタ 77">
          <a:extLst>
            <a:ext uri="{FF2B5EF4-FFF2-40B4-BE49-F238E27FC236}">
              <a16:creationId xmlns:a16="http://schemas.microsoft.com/office/drawing/2014/main" id="{35C2ADC7-7C10-4502-88EC-FA6C3FDF4F3B}"/>
            </a:ext>
          </a:extLst>
        </xdr:cNvPr>
        <xdr:cNvCxnSpPr/>
      </xdr:nvCxnSpPr>
      <xdr:spPr>
        <a:xfrm>
          <a:off x="2019300" y="650214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128270</xdr:rowOff>
    </xdr:from>
    <xdr:to>
      <xdr:col>6</xdr:col>
      <xdr:colOff>38100</xdr:colOff>
      <xdr:row>38</xdr:row>
      <xdr:rowOff>58420</xdr:rowOff>
    </xdr:to>
    <xdr:sp macro="" textlink="">
      <xdr:nvSpPr>
        <xdr:cNvPr id="79" name="楕円 78">
          <a:extLst>
            <a:ext uri="{FF2B5EF4-FFF2-40B4-BE49-F238E27FC236}">
              <a16:creationId xmlns:a16="http://schemas.microsoft.com/office/drawing/2014/main" id="{C00951D5-C057-4B7E-BDC5-906C9906C8DC}"/>
            </a:ext>
          </a:extLst>
        </xdr:cNvPr>
        <xdr:cNvSpPr/>
      </xdr:nvSpPr>
      <xdr:spPr>
        <a:xfrm>
          <a:off x="107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158496</xdr:rowOff>
    </xdr:from>
    <xdr:to>
      <xdr:col>10</xdr:col>
      <xdr:colOff>114300</xdr:colOff>
      <xdr:row>38</xdr:row>
      <xdr:rowOff>7620</xdr:rowOff>
    </xdr:to>
    <xdr:cxnSp macro="">
      <xdr:nvCxnSpPr>
        <xdr:cNvPr id="80" name="直線コネクタ 79">
          <a:extLst>
            <a:ext uri="{FF2B5EF4-FFF2-40B4-BE49-F238E27FC236}">
              <a16:creationId xmlns:a16="http://schemas.microsoft.com/office/drawing/2014/main" id="{6A4BC08C-2881-429C-B2C5-DB9FED93EDBA}"/>
            </a:ext>
          </a:extLst>
        </xdr:cNvPr>
        <xdr:cNvCxnSpPr/>
      </xdr:nvCxnSpPr>
      <xdr:spPr>
        <a:xfrm flipV="1">
          <a:off x="1130300" y="650214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90949</xdr:rowOff>
    </xdr:from>
    <xdr:ext cx="405111" cy="259045"/>
    <xdr:sp macro="" textlink="">
      <xdr:nvSpPr>
        <xdr:cNvPr id="81" name="n_1aveValue【道路】&#10;有形固定資産減価償却率">
          <a:extLst>
            <a:ext uri="{FF2B5EF4-FFF2-40B4-BE49-F238E27FC236}">
              <a16:creationId xmlns:a16="http://schemas.microsoft.com/office/drawing/2014/main" id="{966E43A5-9F28-486C-96F1-A238A147C7A4}"/>
            </a:ext>
          </a:extLst>
        </xdr:cNvPr>
        <xdr:cNvSpPr txBox="1"/>
      </xdr:nvSpPr>
      <xdr:spPr>
        <a:xfrm>
          <a:off x="35820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40657</xdr:rowOff>
    </xdr:from>
    <xdr:ext cx="405111" cy="259045"/>
    <xdr:sp macro="" textlink="">
      <xdr:nvSpPr>
        <xdr:cNvPr id="82" name="n_2aveValue【道路】&#10;有形固定資産減価償却率">
          <a:extLst>
            <a:ext uri="{FF2B5EF4-FFF2-40B4-BE49-F238E27FC236}">
              <a16:creationId xmlns:a16="http://schemas.microsoft.com/office/drawing/2014/main" id="{F8683488-FEE3-4D8E-A1CA-2358850A550C}"/>
            </a:ext>
          </a:extLst>
        </xdr:cNvPr>
        <xdr:cNvSpPr txBox="1"/>
      </xdr:nvSpPr>
      <xdr:spPr>
        <a:xfrm>
          <a:off x="2705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a:extLst>
            <a:ext uri="{FF2B5EF4-FFF2-40B4-BE49-F238E27FC236}">
              <a16:creationId xmlns:a16="http://schemas.microsoft.com/office/drawing/2014/main" id="{B2B4EDEA-9985-4A7B-ACAB-2457E96991B4}"/>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118381</xdr:rowOff>
    </xdr:from>
    <xdr:ext cx="405111" cy="259045"/>
    <xdr:sp macro="" textlink="">
      <xdr:nvSpPr>
        <xdr:cNvPr id="84" name="n_4aveValue【道路】&#10;有形固定資産減価償却率">
          <a:extLst>
            <a:ext uri="{FF2B5EF4-FFF2-40B4-BE49-F238E27FC236}">
              <a16:creationId xmlns:a16="http://schemas.microsoft.com/office/drawing/2014/main" id="{3C4701FB-5A56-471C-8868-F145C68F7C30}"/>
            </a:ext>
          </a:extLst>
        </xdr:cNvPr>
        <xdr:cNvSpPr txBox="1"/>
      </xdr:nvSpPr>
      <xdr:spPr>
        <a:xfrm>
          <a:off x="9277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38117</xdr:rowOff>
    </xdr:from>
    <xdr:ext cx="405111" cy="259045"/>
    <xdr:sp macro="" textlink="">
      <xdr:nvSpPr>
        <xdr:cNvPr id="85" name="n_1mainValue【道路】&#10;有形固定資産減価償却率">
          <a:extLst>
            <a:ext uri="{FF2B5EF4-FFF2-40B4-BE49-F238E27FC236}">
              <a16:creationId xmlns:a16="http://schemas.microsoft.com/office/drawing/2014/main" id="{B20D63E6-11FD-49F4-BE54-0CCA9DEFFB8F}"/>
            </a:ext>
          </a:extLst>
        </xdr:cNvPr>
        <xdr:cNvSpPr txBox="1"/>
      </xdr:nvSpPr>
      <xdr:spPr>
        <a:xfrm>
          <a:off x="3582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38117</xdr:rowOff>
    </xdr:from>
    <xdr:ext cx="405111" cy="259045"/>
    <xdr:sp macro="" textlink="">
      <xdr:nvSpPr>
        <xdr:cNvPr id="86" name="n_2mainValue【道路】&#10;有形固定資産減価償却率">
          <a:extLst>
            <a:ext uri="{FF2B5EF4-FFF2-40B4-BE49-F238E27FC236}">
              <a16:creationId xmlns:a16="http://schemas.microsoft.com/office/drawing/2014/main" id="{4E5A83A0-24CC-49F4-846F-B0DFA1AD8AB7}"/>
            </a:ext>
          </a:extLst>
        </xdr:cNvPr>
        <xdr:cNvSpPr txBox="1"/>
      </xdr:nvSpPr>
      <xdr:spPr>
        <a:xfrm>
          <a:off x="2705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28973</xdr:rowOff>
    </xdr:from>
    <xdr:ext cx="405111" cy="259045"/>
    <xdr:sp macro="" textlink="">
      <xdr:nvSpPr>
        <xdr:cNvPr id="87" name="n_3mainValue【道路】&#10;有形固定資産減価償却率">
          <a:extLst>
            <a:ext uri="{FF2B5EF4-FFF2-40B4-BE49-F238E27FC236}">
              <a16:creationId xmlns:a16="http://schemas.microsoft.com/office/drawing/2014/main" id="{D95A7C5E-12F9-4CED-A6E0-5E9E988BF105}"/>
            </a:ext>
          </a:extLst>
        </xdr:cNvPr>
        <xdr:cNvSpPr txBox="1"/>
      </xdr:nvSpPr>
      <xdr:spPr>
        <a:xfrm>
          <a:off x="1816744" y="654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88" name="n_4mainValue【道路】&#10;有形固定資産減価償却率">
          <a:extLst>
            <a:ext uri="{FF2B5EF4-FFF2-40B4-BE49-F238E27FC236}">
              <a16:creationId xmlns:a16="http://schemas.microsoft.com/office/drawing/2014/main" id="{F8F57D3B-DF7C-42D5-BC53-F95300D4287B}"/>
            </a:ext>
          </a:extLst>
        </xdr:cNvPr>
        <xdr:cNvSpPr txBox="1"/>
      </xdr:nvSpPr>
      <xdr:spPr>
        <a:xfrm>
          <a:off x="927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EBAD867-ABA1-4605-8756-9C30ECD42DA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4B5E38A-D814-4B9D-A281-038D21C7855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FB4BBFD-5581-4DDF-AAE2-2696530BC7E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927A2BD-78A0-4AD2-91A5-EE82A16DFC5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C1A8AB0-CF17-492A-979A-08EF9F18FBB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049C325-9CC7-4BCE-80B5-1830F1BDFA0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438082D-D92C-4440-A8D4-0896A9CAC6D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9DB57A4-0351-46C7-82FC-E7445003FA1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3286241-AD27-47A7-B697-1CB2039A9F5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F9D6AE2-2F92-49F6-907A-C741DC6CDF6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a:extLst>
            <a:ext uri="{FF2B5EF4-FFF2-40B4-BE49-F238E27FC236}">
              <a16:creationId xmlns:a16="http://schemas.microsoft.com/office/drawing/2014/main" id="{CE29B6F7-EEA2-45EA-9A5D-8A6D513FD152}"/>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a:extLst>
            <a:ext uri="{FF2B5EF4-FFF2-40B4-BE49-F238E27FC236}">
              <a16:creationId xmlns:a16="http://schemas.microsoft.com/office/drawing/2014/main" id="{5737D375-DB27-453D-AD8F-FFA6E925396A}"/>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a:extLst>
            <a:ext uri="{FF2B5EF4-FFF2-40B4-BE49-F238E27FC236}">
              <a16:creationId xmlns:a16="http://schemas.microsoft.com/office/drawing/2014/main" id="{193C8639-8547-4C3D-8761-EFB66B76B0A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a:extLst>
            <a:ext uri="{FF2B5EF4-FFF2-40B4-BE49-F238E27FC236}">
              <a16:creationId xmlns:a16="http://schemas.microsoft.com/office/drawing/2014/main" id="{5F063020-4531-4E9F-9640-3F8DA9AF673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a:extLst>
            <a:ext uri="{FF2B5EF4-FFF2-40B4-BE49-F238E27FC236}">
              <a16:creationId xmlns:a16="http://schemas.microsoft.com/office/drawing/2014/main" id="{A00633E9-C660-44C4-AE8B-8AAD541F2B61}"/>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a:extLst>
            <a:ext uri="{FF2B5EF4-FFF2-40B4-BE49-F238E27FC236}">
              <a16:creationId xmlns:a16="http://schemas.microsoft.com/office/drawing/2014/main" id="{837409A7-8BFF-490F-B259-3AF1328F44F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a:extLst>
            <a:ext uri="{FF2B5EF4-FFF2-40B4-BE49-F238E27FC236}">
              <a16:creationId xmlns:a16="http://schemas.microsoft.com/office/drawing/2014/main" id="{A325AE3E-70C6-4DDA-A466-5C396D5F5B6A}"/>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a:extLst>
            <a:ext uri="{FF2B5EF4-FFF2-40B4-BE49-F238E27FC236}">
              <a16:creationId xmlns:a16="http://schemas.microsoft.com/office/drawing/2014/main" id="{62FC902C-87EC-459E-B571-F1CE2352DAB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7" name="テキスト ボックス 106">
          <a:extLst>
            <a:ext uri="{FF2B5EF4-FFF2-40B4-BE49-F238E27FC236}">
              <a16:creationId xmlns:a16="http://schemas.microsoft.com/office/drawing/2014/main" id="{BDAF9EEC-D424-44E0-89D8-CFA4ADDFBB93}"/>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a:extLst>
            <a:ext uri="{FF2B5EF4-FFF2-40B4-BE49-F238E27FC236}">
              <a16:creationId xmlns:a16="http://schemas.microsoft.com/office/drawing/2014/main" id="{E69DC49A-1CF3-4042-998E-B5A7E55DEEE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9" name="テキスト ボックス 108">
          <a:extLst>
            <a:ext uri="{FF2B5EF4-FFF2-40B4-BE49-F238E27FC236}">
              <a16:creationId xmlns:a16="http://schemas.microsoft.com/office/drawing/2014/main" id="{4F5BBFDC-61A0-4C80-9312-7FC54DC2CDEF}"/>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a:extLst>
            <a:ext uri="{FF2B5EF4-FFF2-40B4-BE49-F238E27FC236}">
              <a16:creationId xmlns:a16="http://schemas.microsoft.com/office/drawing/2014/main" id="{7EC46ED6-132C-491C-95C8-FD46ADB84E8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1" name="テキスト ボックス 110">
          <a:extLst>
            <a:ext uri="{FF2B5EF4-FFF2-40B4-BE49-F238E27FC236}">
              <a16:creationId xmlns:a16="http://schemas.microsoft.com/office/drawing/2014/main" id="{98561A7D-B27E-4FFE-97CE-59DFD9D5ADE1}"/>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595F41A-443E-48C3-B36D-4587F983A06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B4BAEFEE-C075-4684-B843-41300BC308B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5E858536-B528-41DD-B6B2-6711C6EFFBB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27214</xdr:rowOff>
    </xdr:from>
    <xdr:to>
      <xdr:col>54</xdr:col>
      <xdr:colOff>189865</xdr:colOff>
      <xdr:row>41</xdr:row>
      <xdr:rowOff>101128</xdr:rowOff>
    </xdr:to>
    <xdr:cxnSp macro="">
      <xdr:nvCxnSpPr>
        <xdr:cNvPr id="115" name="直線コネクタ 114">
          <a:extLst>
            <a:ext uri="{FF2B5EF4-FFF2-40B4-BE49-F238E27FC236}">
              <a16:creationId xmlns:a16="http://schemas.microsoft.com/office/drawing/2014/main" id="{1E58EDCA-65DF-4892-96A5-2784BB015B09}"/>
            </a:ext>
          </a:extLst>
        </xdr:cNvPr>
        <xdr:cNvCxnSpPr/>
      </xdr:nvCxnSpPr>
      <xdr:spPr>
        <a:xfrm flipV="1">
          <a:off x="10476865" y="5685064"/>
          <a:ext cx="0" cy="1445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104955</xdr:rowOff>
    </xdr:from>
    <xdr:ext cx="469744" cy="259045"/>
    <xdr:sp macro="" textlink="">
      <xdr:nvSpPr>
        <xdr:cNvPr id="116" name="【道路】&#10;一人当たり延長最小値テキスト">
          <a:extLst>
            <a:ext uri="{FF2B5EF4-FFF2-40B4-BE49-F238E27FC236}">
              <a16:creationId xmlns:a16="http://schemas.microsoft.com/office/drawing/2014/main" id="{0548C55C-C6A5-4140-97E6-CA96501FD8CD}"/>
            </a:ext>
          </a:extLst>
        </xdr:cNvPr>
        <xdr:cNvSpPr txBox="1"/>
      </xdr:nvSpPr>
      <xdr:spPr>
        <a:xfrm>
          <a:off x="10515600" y="71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101128</xdr:rowOff>
    </xdr:from>
    <xdr:to>
      <xdr:col>55</xdr:col>
      <xdr:colOff>88900</xdr:colOff>
      <xdr:row>41</xdr:row>
      <xdr:rowOff>101128</xdr:rowOff>
    </xdr:to>
    <xdr:cxnSp macro="">
      <xdr:nvCxnSpPr>
        <xdr:cNvPr id="117" name="直線コネクタ 116">
          <a:extLst>
            <a:ext uri="{FF2B5EF4-FFF2-40B4-BE49-F238E27FC236}">
              <a16:creationId xmlns:a16="http://schemas.microsoft.com/office/drawing/2014/main" id="{95206D16-5E7A-4E49-BE6E-852259EB5976}"/>
            </a:ext>
          </a:extLst>
        </xdr:cNvPr>
        <xdr:cNvCxnSpPr/>
      </xdr:nvCxnSpPr>
      <xdr:spPr>
        <a:xfrm>
          <a:off x="10388600" y="713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145341</xdr:rowOff>
    </xdr:from>
    <xdr:ext cx="534377" cy="259045"/>
    <xdr:sp macro="" textlink="">
      <xdr:nvSpPr>
        <xdr:cNvPr id="118" name="【道路】&#10;一人当たり延長最大値テキスト">
          <a:extLst>
            <a:ext uri="{FF2B5EF4-FFF2-40B4-BE49-F238E27FC236}">
              <a16:creationId xmlns:a16="http://schemas.microsoft.com/office/drawing/2014/main" id="{1B8CB38F-A63D-4FC6-A0C8-1E5C854DA7E3}"/>
            </a:ext>
          </a:extLst>
        </xdr:cNvPr>
        <xdr:cNvSpPr txBox="1"/>
      </xdr:nvSpPr>
      <xdr:spPr>
        <a:xfrm>
          <a:off x="10515600" y="54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27214</xdr:rowOff>
    </xdr:from>
    <xdr:to>
      <xdr:col>55</xdr:col>
      <xdr:colOff>88900</xdr:colOff>
      <xdr:row>33</xdr:row>
      <xdr:rowOff>27214</xdr:rowOff>
    </xdr:to>
    <xdr:cxnSp macro="">
      <xdr:nvCxnSpPr>
        <xdr:cNvPr id="119" name="直線コネクタ 118">
          <a:extLst>
            <a:ext uri="{FF2B5EF4-FFF2-40B4-BE49-F238E27FC236}">
              <a16:creationId xmlns:a16="http://schemas.microsoft.com/office/drawing/2014/main" id="{53B52D52-A238-491C-9091-9F3601E302E9}"/>
            </a:ext>
          </a:extLst>
        </xdr:cNvPr>
        <xdr:cNvCxnSpPr/>
      </xdr:nvCxnSpPr>
      <xdr:spPr>
        <a:xfrm>
          <a:off x="10388600" y="568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118454</xdr:rowOff>
    </xdr:from>
    <xdr:ext cx="469744" cy="259045"/>
    <xdr:sp macro="" textlink="">
      <xdr:nvSpPr>
        <xdr:cNvPr id="120" name="【道路】&#10;一人当たり延長平均値テキスト">
          <a:extLst>
            <a:ext uri="{FF2B5EF4-FFF2-40B4-BE49-F238E27FC236}">
              <a16:creationId xmlns:a16="http://schemas.microsoft.com/office/drawing/2014/main" id="{369CA19B-B864-4F3D-9B47-87241BE26911}"/>
            </a:ext>
          </a:extLst>
        </xdr:cNvPr>
        <xdr:cNvSpPr txBox="1"/>
      </xdr:nvSpPr>
      <xdr:spPr>
        <a:xfrm>
          <a:off x="10515600" y="6462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140027</xdr:rowOff>
    </xdr:from>
    <xdr:to>
      <xdr:col>55</xdr:col>
      <xdr:colOff>50800</xdr:colOff>
      <xdr:row>38</xdr:row>
      <xdr:rowOff>70177</xdr:rowOff>
    </xdr:to>
    <xdr:sp macro="" textlink="">
      <xdr:nvSpPr>
        <xdr:cNvPr id="121" name="フローチャート: 判断 120">
          <a:extLst>
            <a:ext uri="{FF2B5EF4-FFF2-40B4-BE49-F238E27FC236}">
              <a16:creationId xmlns:a16="http://schemas.microsoft.com/office/drawing/2014/main" id="{2FCA2244-7855-41C6-9F91-8AC7CFD8F8A6}"/>
            </a:ext>
          </a:extLst>
        </xdr:cNvPr>
        <xdr:cNvSpPr/>
      </xdr:nvSpPr>
      <xdr:spPr>
        <a:xfrm>
          <a:off x="10426700" y="64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150259</xdr:rowOff>
    </xdr:from>
    <xdr:to>
      <xdr:col>50</xdr:col>
      <xdr:colOff>165100</xdr:colOff>
      <xdr:row>38</xdr:row>
      <xdr:rowOff>80409</xdr:rowOff>
    </xdr:to>
    <xdr:sp macro="" textlink="">
      <xdr:nvSpPr>
        <xdr:cNvPr id="122" name="フローチャート: 判断 121">
          <a:extLst>
            <a:ext uri="{FF2B5EF4-FFF2-40B4-BE49-F238E27FC236}">
              <a16:creationId xmlns:a16="http://schemas.microsoft.com/office/drawing/2014/main" id="{A67A2281-F104-45C4-BEEC-940394294A71}"/>
            </a:ext>
          </a:extLst>
        </xdr:cNvPr>
        <xdr:cNvSpPr/>
      </xdr:nvSpPr>
      <xdr:spPr>
        <a:xfrm>
          <a:off x="95885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124134</xdr:rowOff>
    </xdr:from>
    <xdr:to>
      <xdr:col>46</xdr:col>
      <xdr:colOff>38100</xdr:colOff>
      <xdr:row>37</xdr:row>
      <xdr:rowOff>54284</xdr:rowOff>
    </xdr:to>
    <xdr:sp macro="" textlink="">
      <xdr:nvSpPr>
        <xdr:cNvPr id="123" name="フローチャート: 判断 122">
          <a:extLst>
            <a:ext uri="{FF2B5EF4-FFF2-40B4-BE49-F238E27FC236}">
              <a16:creationId xmlns:a16="http://schemas.microsoft.com/office/drawing/2014/main" id="{205CD3D2-E444-42DF-8A9F-B15BA089E77B}"/>
            </a:ext>
          </a:extLst>
        </xdr:cNvPr>
        <xdr:cNvSpPr/>
      </xdr:nvSpPr>
      <xdr:spPr>
        <a:xfrm>
          <a:off x="8699500" y="629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35</xdr:row>
      <xdr:rowOff>166261</xdr:rowOff>
    </xdr:from>
    <xdr:to>
      <xdr:col>41</xdr:col>
      <xdr:colOff>101600</xdr:colOff>
      <xdr:row>36</xdr:row>
      <xdr:rowOff>96411</xdr:rowOff>
    </xdr:to>
    <xdr:sp macro="" textlink="">
      <xdr:nvSpPr>
        <xdr:cNvPr id="124" name="フローチャート: 判断 123">
          <a:extLst>
            <a:ext uri="{FF2B5EF4-FFF2-40B4-BE49-F238E27FC236}">
              <a16:creationId xmlns:a16="http://schemas.microsoft.com/office/drawing/2014/main" id="{A0DBC318-0AC4-43C7-A037-FAE0D72F95AB}"/>
            </a:ext>
          </a:extLst>
        </xdr:cNvPr>
        <xdr:cNvSpPr/>
      </xdr:nvSpPr>
      <xdr:spPr>
        <a:xfrm>
          <a:off x="7810500" y="61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11793</xdr:rowOff>
    </xdr:from>
    <xdr:to>
      <xdr:col>36</xdr:col>
      <xdr:colOff>165100</xdr:colOff>
      <xdr:row>36</xdr:row>
      <xdr:rowOff>113393</xdr:rowOff>
    </xdr:to>
    <xdr:sp macro="" textlink="">
      <xdr:nvSpPr>
        <xdr:cNvPr id="125" name="フローチャート: 判断 124">
          <a:extLst>
            <a:ext uri="{FF2B5EF4-FFF2-40B4-BE49-F238E27FC236}">
              <a16:creationId xmlns:a16="http://schemas.microsoft.com/office/drawing/2014/main" id="{DB120CE9-2C93-4C8B-8B6A-DDD448FF9BB0}"/>
            </a:ext>
          </a:extLst>
        </xdr:cNvPr>
        <xdr:cNvSpPr/>
      </xdr:nvSpPr>
      <xdr:spPr>
        <a:xfrm>
          <a:off x="6921500" y="618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D3460CC-9D98-40C9-89EA-D2F14871C0F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662065B-C42E-48A1-A3C6-7C759BCD4D6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CC777D9-E6B5-4D5E-AA89-85B452A79EE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5AB6261-CFE2-4618-BC6E-E2D1319D373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713DC4F-3182-4A87-B5FE-3AE761DBA08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151566</xdr:rowOff>
    </xdr:from>
    <xdr:to>
      <xdr:col>55</xdr:col>
      <xdr:colOff>50800</xdr:colOff>
      <xdr:row>37</xdr:row>
      <xdr:rowOff>81716</xdr:rowOff>
    </xdr:to>
    <xdr:sp macro="" textlink="">
      <xdr:nvSpPr>
        <xdr:cNvPr id="131" name="楕円 130">
          <a:extLst>
            <a:ext uri="{FF2B5EF4-FFF2-40B4-BE49-F238E27FC236}">
              <a16:creationId xmlns:a16="http://schemas.microsoft.com/office/drawing/2014/main" id="{249D00C6-73B3-4280-B41C-351EFD130781}"/>
            </a:ext>
          </a:extLst>
        </xdr:cNvPr>
        <xdr:cNvSpPr/>
      </xdr:nvSpPr>
      <xdr:spPr>
        <a:xfrm>
          <a:off x="10426700" y="632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2993</xdr:rowOff>
    </xdr:from>
    <xdr:ext cx="534377" cy="259045"/>
    <xdr:sp macro="" textlink="">
      <xdr:nvSpPr>
        <xdr:cNvPr id="132" name="【道路】&#10;一人当たり延長該当値テキスト">
          <a:extLst>
            <a:ext uri="{FF2B5EF4-FFF2-40B4-BE49-F238E27FC236}">
              <a16:creationId xmlns:a16="http://schemas.microsoft.com/office/drawing/2014/main" id="{646CB554-21BC-4D0B-ADD0-0BBCF23D24AB}"/>
            </a:ext>
          </a:extLst>
        </xdr:cNvPr>
        <xdr:cNvSpPr txBox="1"/>
      </xdr:nvSpPr>
      <xdr:spPr>
        <a:xfrm>
          <a:off x="10515600" y="617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166261</xdr:rowOff>
    </xdr:from>
    <xdr:to>
      <xdr:col>50</xdr:col>
      <xdr:colOff>165100</xdr:colOff>
      <xdr:row>37</xdr:row>
      <xdr:rowOff>96411</xdr:rowOff>
    </xdr:to>
    <xdr:sp macro="" textlink="">
      <xdr:nvSpPr>
        <xdr:cNvPr id="133" name="楕円 132">
          <a:extLst>
            <a:ext uri="{FF2B5EF4-FFF2-40B4-BE49-F238E27FC236}">
              <a16:creationId xmlns:a16="http://schemas.microsoft.com/office/drawing/2014/main" id="{21846950-C26A-43EE-BCA7-4634EC6B90AB}"/>
            </a:ext>
          </a:extLst>
        </xdr:cNvPr>
        <xdr:cNvSpPr/>
      </xdr:nvSpPr>
      <xdr:spPr>
        <a:xfrm>
          <a:off x="9588500" y="633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30916</xdr:rowOff>
    </xdr:from>
    <xdr:to>
      <xdr:col>55</xdr:col>
      <xdr:colOff>0</xdr:colOff>
      <xdr:row>37</xdr:row>
      <xdr:rowOff>45611</xdr:rowOff>
    </xdr:to>
    <xdr:cxnSp macro="">
      <xdr:nvCxnSpPr>
        <xdr:cNvPr id="134" name="直線コネクタ 133">
          <a:extLst>
            <a:ext uri="{FF2B5EF4-FFF2-40B4-BE49-F238E27FC236}">
              <a16:creationId xmlns:a16="http://schemas.microsoft.com/office/drawing/2014/main" id="{3581CBD6-15A6-4958-B920-7B2FA34A8D0C}"/>
            </a:ext>
          </a:extLst>
        </xdr:cNvPr>
        <xdr:cNvCxnSpPr/>
      </xdr:nvCxnSpPr>
      <xdr:spPr>
        <a:xfrm flipV="1">
          <a:off x="9639300" y="6374566"/>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9507</xdr:rowOff>
    </xdr:from>
    <xdr:to>
      <xdr:col>46</xdr:col>
      <xdr:colOff>38100</xdr:colOff>
      <xdr:row>37</xdr:row>
      <xdr:rowOff>111107</xdr:rowOff>
    </xdr:to>
    <xdr:sp macro="" textlink="">
      <xdr:nvSpPr>
        <xdr:cNvPr id="135" name="楕円 134">
          <a:extLst>
            <a:ext uri="{FF2B5EF4-FFF2-40B4-BE49-F238E27FC236}">
              <a16:creationId xmlns:a16="http://schemas.microsoft.com/office/drawing/2014/main" id="{1D10CDCE-417F-4F21-B37E-AC18C930643E}"/>
            </a:ext>
          </a:extLst>
        </xdr:cNvPr>
        <xdr:cNvSpPr/>
      </xdr:nvSpPr>
      <xdr:spPr>
        <a:xfrm>
          <a:off x="8699500" y="635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45611</xdr:rowOff>
    </xdr:from>
    <xdr:to>
      <xdr:col>50</xdr:col>
      <xdr:colOff>114300</xdr:colOff>
      <xdr:row>37</xdr:row>
      <xdr:rowOff>60307</xdr:rowOff>
    </xdr:to>
    <xdr:cxnSp macro="">
      <xdr:nvCxnSpPr>
        <xdr:cNvPr id="136" name="直線コネクタ 135">
          <a:extLst>
            <a:ext uri="{FF2B5EF4-FFF2-40B4-BE49-F238E27FC236}">
              <a16:creationId xmlns:a16="http://schemas.microsoft.com/office/drawing/2014/main" id="{F4AD6F74-A5BD-44DD-A279-C77C8DFB601A}"/>
            </a:ext>
          </a:extLst>
        </xdr:cNvPr>
        <xdr:cNvCxnSpPr/>
      </xdr:nvCxnSpPr>
      <xdr:spPr>
        <a:xfrm flipV="1">
          <a:off x="8750300" y="638926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20066</xdr:rowOff>
    </xdr:from>
    <xdr:to>
      <xdr:col>41</xdr:col>
      <xdr:colOff>101600</xdr:colOff>
      <xdr:row>37</xdr:row>
      <xdr:rowOff>121666</xdr:rowOff>
    </xdr:to>
    <xdr:sp macro="" textlink="">
      <xdr:nvSpPr>
        <xdr:cNvPr id="137" name="楕円 136">
          <a:extLst>
            <a:ext uri="{FF2B5EF4-FFF2-40B4-BE49-F238E27FC236}">
              <a16:creationId xmlns:a16="http://schemas.microsoft.com/office/drawing/2014/main" id="{5B27C25E-85EF-435A-B864-E11C1005903F}"/>
            </a:ext>
          </a:extLst>
        </xdr:cNvPr>
        <xdr:cNvSpPr/>
      </xdr:nvSpPr>
      <xdr:spPr>
        <a:xfrm>
          <a:off x="7810500" y="63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60307</xdr:rowOff>
    </xdr:from>
    <xdr:to>
      <xdr:col>45</xdr:col>
      <xdr:colOff>177800</xdr:colOff>
      <xdr:row>37</xdr:row>
      <xdr:rowOff>70866</xdr:rowOff>
    </xdr:to>
    <xdr:cxnSp macro="">
      <xdr:nvCxnSpPr>
        <xdr:cNvPr id="138" name="直線コネクタ 137">
          <a:extLst>
            <a:ext uri="{FF2B5EF4-FFF2-40B4-BE49-F238E27FC236}">
              <a16:creationId xmlns:a16="http://schemas.microsoft.com/office/drawing/2014/main" id="{803206C2-3AFF-4525-BCA1-D97FC420476B}"/>
            </a:ext>
          </a:extLst>
        </xdr:cNvPr>
        <xdr:cNvCxnSpPr/>
      </xdr:nvCxnSpPr>
      <xdr:spPr>
        <a:xfrm flipV="1">
          <a:off x="7861300" y="6403957"/>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140898</xdr:rowOff>
    </xdr:from>
    <xdr:to>
      <xdr:col>36</xdr:col>
      <xdr:colOff>165100</xdr:colOff>
      <xdr:row>38</xdr:row>
      <xdr:rowOff>71048</xdr:rowOff>
    </xdr:to>
    <xdr:sp macro="" textlink="">
      <xdr:nvSpPr>
        <xdr:cNvPr id="139" name="楕円 138">
          <a:extLst>
            <a:ext uri="{FF2B5EF4-FFF2-40B4-BE49-F238E27FC236}">
              <a16:creationId xmlns:a16="http://schemas.microsoft.com/office/drawing/2014/main" id="{7526D24D-C053-4725-89F8-4776B1F598B2}"/>
            </a:ext>
          </a:extLst>
        </xdr:cNvPr>
        <xdr:cNvSpPr/>
      </xdr:nvSpPr>
      <xdr:spPr>
        <a:xfrm>
          <a:off x="6921500" y="64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70866</xdr:rowOff>
    </xdr:from>
    <xdr:to>
      <xdr:col>41</xdr:col>
      <xdr:colOff>50800</xdr:colOff>
      <xdr:row>38</xdr:row>
      <xdr:rowOff>20248</xdr:rowOff>
    </xdr:to>
    <xdr:cxnSp macro="">
      <xdr:nvCxnSpPr>
        <xdr:cNvPr id="140" name="直線コネクタ 139">
          <a:extLst>
            <a:ext uri="{FF2B5EF4-FFF2-40B4-BE49-F238E27FC236}">
              <a16:creationId xmlns:a16="http://schemas.microsoft.com/office/drawing/2014/main" id="{E2D58226-C7F8-4DC6-8C61-D6099B9A4FAC}"/>
            </a:ext>
          </a:extLst>
        </xdr:cNvPr>
        <xdr:cNvCxnSpPr/>
      </xdr:nvCxnSpPr>
      <xdr:spPr>
        <a:xfrm flipV="1">
          <a:off x="6972300" y="6414516"/>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71536</xdr:rowOff>
    </xdr:from>
    <xdr:ext cx="469744" cy="259045"/>
    <xdr:sp macro="" textlink="">
      <xdr:nvSpPr>
        <xdr:cNvPr id="141" name="n_1aveValue【道路】&#10;一人当たり延長">
          <a:extLst>
            <a:ext uri="{FF2B5EF4-FFF2-40B4-BE49-F238E27FC236}">
              <a16:creationId xmlns:a16="http://schemas.microsoft.com/office/drawing/2014/main" id="{521B0E5A-5689-4B11-9DF7-CF715440202F}"/>
            </a:ext>
          </a:extLst>
        </xdr:cNvPr>
        <xdr:cNvSpPr txBox="1"/>
      </xdr:nvSpPr>
      <xdr:spPr>
        <a:xfrm>
          <a:off x="9391727" y="65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70811</xdr:rowOff>
    </xdr:from>
    <xdr:ext cx="534377" cy="259045"/>
    <xdr:sp macro="" textlink="">
      <xdr:nvSpPr>
        <xdr:cNvPr id="142" name="n_2aveValue【道路】&#10;一人当たり延長">
          <a:extLst>
            <a:ext uri="{FF2B5EF4-FFF2-40B4-BE49-F238E27FC236}">
              <a16:creationId xmlns:a16="http://schemas.microsoft.com/office/drawing/2014/main" id="{30B4CAED-6DA8-40C9-92B6-915C5756B6B0}"/>
            </a:ext>
          </a:extLst>
        </xdr:cNvPr>
        <xdr:cNvSpPr txBox="1"/>
      </xdr:nvSpPr>
      <xdr:spPr>
        <a:xfrm>
          <a:off x="8483111" y="607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112938</xdr:rowOff>
    </xdr:from>
    <xdr:ext cx="534377" cy="259045"/>
    <xdr:sp macro="" textlink="">
      <xdr:nvSpPr>
        <xdr:cNvPr id="143" name="n_3aveValue【道路】&#10;一人当たり延長">
          <a:extLst>
            <a:ext uri="{FF2B5EF4-FFF2-40B4-BE49-F238E27FC236}">
              <a16:creationId xmlns:a16="http://schemas.microsoft.com/office/drawing/2014/main" id="{774B76D8-8606-42B9-8563-076205661C96}"/>
            </a:ext>
          </a:extLst>
        </xdr:cNvPr>
        <xdr:cNvSpPr txBox="1"/>
      </xdr:nvSpPr>
      <xdr:spPr>
        <a:xfrm>
          <a:off x="7594111" y="594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129920</xdr:rowOff>
    </xdr:from>
    <xdr:ext cx="534377" cy="259045"/>
    <xdr:sp macro="" textlink="">
      <xdr:nvSpPr>
        <xdr:cNvPr id="144" name="n_4aveValue【道路】&#10;一人当たり延長">
          <a:extLst>
            <a:ext uri="{FF2B5EF4-FFF2-40B4-BE49-F238E27FC236}">
              <a16:creationId xmlns:a16="http://schemas.microsoft.com/office/drawing/2014/main" id="{15517525-F936-467F-A3D7-A2D4B8F9FBAF}"/>
            </a:ext>
          </a:extLst>
        </xdr:cNvPr>
        <xdr:cNvSpPr txBox="1"/>
      </xdr:nvSpPr>
      <xdr:spPr>
        <a:xfrm>
          <a:off x="6705111" y="595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112938</xdr:rowOff>
    </xdr:from>
    <xdr:ext cx="534377" cy="259045"/>
    <xdr:sp macro="" textlink="">
      <xdr:nvSpPr>
        <xdr:cNvPr id="145" name="n_1mainValue【道路】&#10;一人当たり延長">
          <a:extLst>
            <a:ext uri="{FF2B5EF4-FFF2-40B4-BE49-F238E27FC236}">
              <a16:creationId xmlns:a16="http://schemas.microsoft.com/office/drawing/2014/main" id="{19612643-C053-4D94-AA4B-7E32CC6BEDF9}"/>
            </a:ext>
          </a:extLst>
        </xdr:cNvPr>
        <xdr:cNvSpPr txBox="1"/>
      </xdr:nvSpPr>
      <xdr:spPr>
        <a:xfrm>
          <a:off x="9359411" y="61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102234</xdr:rowOff>
    </xdr:from>
    <xdr:ext cx="534377" cy="259045"/>
    <xdr:sp macro="" textlink="">
      <xdr:nvSpPr>
        <xdr:cNvPr id="146" name="n_2mainValue【道路】&#10;一人当たり延長">
          <a:extLst>
            <a:ext uri="{FF2B5EF4-FFF2-40B4-BE49-F238E27FC236}">
              <a16:creationId xmlns:a16="http://schemas.microsoft.com/office/drawing/2014/main" id="{266E0D9C-F73B-48A3-8FDB-62C9B7AD1290}"/>
            </a:ext>
          </a:extLst>
        </xdr:cNvPr>
        <xdr:cNvSpPr txBox="1"/>
      </xdr:nvSpPr>
      <xdr:spPr>
        <a:xfrm>
          <a:off x="8483111" y="644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112793</xdr:rowOff>
    </xdr:from>
    <xdr:ext cx="534377" cy="259045"/>
    <xdr:sp macro="" textlink="">
      <xdr:nvSpPr>
        <xdr:cNvPr id="147" name="n_3mainValue【道路】&#10;一人当たり延長">
          <a:extLst>
            <a:ext uri="{FF2B5EF4-FFF2-40B4-BE49-F238E27FC236}">
              <a16:creationId xmlns:a16="http://schemas.microsoft.com/office/drawing/2014/main" id="{4B11D5C5-7223-4C95-A510-FF566515539E}"/>
            </a:ext>
          </a:extLst>
        </xdr:cNvPr>
        <xdr:cNvSpPr txBox="1"/>
      </xdr:nvSpPr>
      <xdr:spPr>
        <a:xfrm>
          <a:off x="7594111" y="645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62175</xdr:rowOff>
    </xdr:from>
    <xdr:ext cx="469744" cy="259045"/>
    <xdr:sp macro="" textlink="">
      <xdr:nvSpPr>
        <xdr:cNvPr id="148" name="n_4mainValue【道路】&#10;一人当たり延長">
          <a:extLst>
            <a:ext uri="{FF2B5EF4-FFF2-40B4-BE49-F238E27FC236}">
              <a16:creationId xmlns:a16="http://schemas.microsoft.com/office/drawing/2014/main" id="{3A5F0679-BA2D-4B47-80C9-09E74F8C683F}"/>
            </a:ext>
          </a:extLst>
        </xdr:cNvPr>
        <xdr:cNvSpPr txBox="1"/>
      </xdr:nvSpPr>
      <xdr:spPr>
        <a:xfrm>
          <a:off x="6737427" y="657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20CD6CF-585F-4876-9A13-47F1DAE7C60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D8AEC32A-EACC-4BC3-BBA4-4A61F6C2827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93A8DAF-23DF-4226-BD47-5F21EE917DD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D14AA40-D1FF-4F40-B593-9699156340E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8A1A3C92-5E50-4324-821F-EBF68CD9453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596549C5-8DB6-4C87-AC67-54457446C46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2ABC257-E171-4AC5-9564-36527ED0E3A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1531288-7DD9-4E36-BA41-FD44F98B5F2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368F1FCE-792A-44E0-9459-1FC99642B46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A20B5CA-BEED-4607-B2AA-1C0F13BB0CC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AAE143B1-4666-4EC1-B2F5-A1AC52C9341C}"/>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8ABA757E-EBAE-4101-9A47-8CA6DB4DFA6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64784C45-6E63-43F3-A042-5545658D90CC}"/>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AF35D93F-91D8-49F1-9576-6DB50183B01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83A900FA-01FC-4316-963F-A8CFAECA1E4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F3DD4F5B-6048-4BA5-A855-C0D8CBF9277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3C8792E-493F-43E4-A7FC-984C7FC68D6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732F700A-743B-4332-9F7F-5AB0DC6752A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321D377D-25E0-4A7A-B670-0099CABA1DE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DEE7B7F4-39A2-4598-B35E-F41A391DA39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B6321156-9B5F-4246-897B-3C783782665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C371A151-4BEF-4B69-8786-97018ED33CE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6C1E1992-CAB1-4C5C-A9CB-8387AAA6C415}"/>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4AD94190-E4F1-4FA6-9A99-824D85F3445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DFD069BC-1C60-4774-93DC-5A656EA56CA3}"/>
            </a:ext>
          </a:extLst>
        </xdr:cNvPr>
        <xdr:cNvCxnSpPr/>
      </xdr:nvCxnSpPr>
      <xdr:spPr>
        <a:xfrm flipV="1">
          <a:off x="4634865" y="97612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150B533-D338-4068-A569-FA7167F7896C}"/>
            </a:ext>
          </a:extLst>
        </xdr:cNvPr>
        <xdr:cNvSpPr txBox="1"/>
      </xdr:nvSpPr>
      <xdr:spPr>
        <a:xfrm>
          <a:off x="4673600"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151C1DC-565A-489A-A4C1-F6591EAF62A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D14441CC-33D9-4E2C-8F73-CF2F26A653B0}"/>
            </a:ext>
          </a:extLst>
        </xdr:cNvPr>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77" name="直線コネクタ 176">
          <a:extLst>
            <a:ext uri="{FF2B5EF4-FFF2-40B4-BE49-F238E27FC236}">
              <a16:creationId xmlns:a16="http://schemas.microsoft.com/office/drawing/2014/main" id="{634B8AC5-3B35-4BF4-8F36-AA0EBEF9EDC1}"/>
            </a:ext>
          </a:extLst>
        </xdr:cNvPr>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078DFF9-F947-4E99-96B0-B30D7228B003}"/>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a:extLst>
            <a:ext uri="{FF2B5EF4-FFF2-40B4-BE49-F238E27FC236}">
              <a16:creationId xmlns:a16="http://schemas.microsoft.com/office/drawing/2014/main" id="{715CBE68-F4FA-43D0-8D43-F1D4482248A6}"/>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0" name="フローチャート: 判断 179">
          <a:extLst>
            <a:ext uri="{FF2B5EF4-FFF2-40B4-BE49-F238E27FC236}">
              <a16:creationId xmlns:a16="http://schemas.microsoft.com/office/drawing/2014/main" id="{EDD76812-0CD5-410F-9295-C4A9234D7E63}"/>
            </a:ext>
          </a:extLst>
        </xdr:cNvPr>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170180</xdr:rowOff>
    </xdr:from>
    <xdr:to>
      <xdr:col>15</xdr:col>
      <xdr:colOff>101600</xdr:colOff>
      <xdr:row>62</xdr:row>
      <xdr:rowOff>100330</xdr:rowOff>
    </xdr:to>
    <xdr:sp macro="" textlink="">
      <xdr:nvSpPr>
        <xdr:cNvPr id="181" name="フローチャート: 判断 180">
          <a:extLst>
            <a:ext uri="{FF2B5EF4-FFF2-40B4-BE49-F238E27FC236}">
              <a16:creationId xmlns:a16="http://schemas.microsoft.com/office/drawing/2014/main" id="{34F811EA-E1D4-4D08-9377-9F8CFC6024F4}"/>
            </a:ext>
          </a:extLst>
        </xdr:cNvPr>
        <xdr:cNvSpPr/>
      </xdr:nvSpPr>
      <xdr:spPr>
        <a:xfrm>
          <a:off x="2857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170180</xdr:rowOff>
    </xdr:from>
    <xdr:to>
      <xdr:col>10</xdr:col>
      <xdr:colOff>165100</xdr:colOff>
      <xdr:row>62</xdr:row>
      <xdr:rowOff>100330</xdr:rowOff>
    </xdr:to>
    <xdr:sp macro="" textlink="">
      <xdr:nvSpPr>
        <xdr:cNvPr id="182" name="フローチャート: 判断 181">
          <a:extLst>
            <a:ext uri="{FF2B5EF4-FFF2-40B4-BE49-F238E27FC236}">
              <a16:creationId xmlns:a16="http://schemas.microsoft.com/office/drawing/2014/main" id="{E042DC38-0BD3-4C87-A2F3-D46808305AE3}"/>
            </a:ext>
          </a:extLst>
        </xdr:cNvPr>
        <xdr:cNvSpPr/>
      </xdr:nvSpPr>
      <xdr:spPr>
        <a:xfrm>
          <a:off x="1968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132080</xdr:rowOff>
    </xdr:from>
    <xdr:to>
      <xdr:col>6</xdr:col>
      <xdr:colOff>38100</xdr:colOff>
      <xdr:row>62</xdr:row>
      <xdr:rowOff>62230</xdr:rowOff>
    </xdr:to>
    <xdr:sp macro="" textlink="">
      <xdr:nvSpPr>
        <xdr:cNvPr id="183" name="フローチャート: 判断 182">
          <a:extLst>
            <a:ext uri="{FF2B5EF4-FFF2-40B4-BE49-F238E27FC236}">
              <a16:creationId xmlns:a16="http://schemas.microsoft.com/office/drawing/2014/main" id="{D47DC915-0DFD-4FC7-95D4-6CB34CF6E518}"/>
            </a:ext>
          </a:extLst>
        </xdr:cNvPr>
        <xdr:cNvSpPr/>
      </xdr:nvSpPr>
      <xdr:spPr>
        <a:xfrm>
          <a:off x="1079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B1D3ED7-C6C4-44DC-8247-62B1CE739E0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DFEEE14-06B5-4B78-9F9B-BF3929B1A65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0B7C5EA-4B75-4CBA-9783-C13FC86FAB1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3506317-2D76-4735-80CE-027AAF95697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1AF251C-17EB-4A29-A534-321178DA825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158750</xdr:rowOff>
    </xdr:from>
    <xdr:to>
      <xdr:col>24</xdr:col>
      <xdr:colOff>114300</xdr:colOff>
      <xdr:row>61</xdr:row>
      <xdr:rowOff>88900</xdr:rowOff>
    </xdr:to>
    <xdr:sp macro="" textlink="">
      <xdr:nvSpPr>
        <xdr:cNvPr id="189" name="楕円 188">
          <a:extLst>
            <a:ext uri="{FF2B5EF4-FFF2-40B4-BE49-F238E27FC236}">
              <a16:creationId xmlns:a16="http://schemas.microsoft.com/office/drawing/2014/main" id="{35E9D55B-609E-4A9E-810C-CB87023D37EE}"/>
            </a:ext>
          </a:extLst>
        </xdr:cNvPr>
        <xdr:cNvSpPr/>
      </xdr:nvSpPr>
      <xdr:spPr>
        <a:xfrm>
          <a:off x="45847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137177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8D7B436-FF57-4433-A20E-F7F0AACFD1CB}"/>
            </a:ext>
          </a:extLst>
        </xdr:cNvPr>
        <xdr:cNvSpPr txBox="1"/>
      </xdr:nvSpPr>
      <xdr:spPr>
        <a:xfrm>
          <a:off x="4673600"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109220</xdr:rowOff>
    </xdr:from>
    <xdr:to>
      <xdr:col>20</xdr:col>
      <xdr:colOff>38100</xdr:colOff>
      <xdr:row>61</xdr:row>
      <xdr:rowOff>39370</xdr:rowOff>
    </xdr:to>
    <xdr:sp macro="" textlink="">
      <xdr:nvSpPr>
        <xdr:cNvPr id="191" name="楕円 190">
          <a:extLst>
            <a:ext uri="{FF2B5EF4-FFF2-40B4-BE49-F238E27FC236}">
              <a16:creationId xmlns:a16="http://schemas.microsoft.com/office/drawing/2014/main" id="{1C0D9C9E-0CBD-4CD3-B0B2-53D11C816104}"/>
            </a:ext>
          </a:extLst>
        </xdr:cNvPr>
        <xdr:cNvSpPr/>
      </xdr:nvSpPr>
      <xdr:spPr>
        <a:xfrm>
          <a:off x="3746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160020</xdr:rowOff>
    </xdr:from>
    <xdr:to>
      <xdr:col>24</xdr:col>
      <xdr:colOff>63500</xdr:colOff>
      <xdr:row>61</xdr:row>
      <xdr:rowOff>38100</xdr:rowOff>
    </xdr:to>
    <xdr:cxnSp macro="">
      <xdr:nvCxnSpPr>
        <xdr:cNvPr id="192" name="直線コネクタ 191">
          <a:extLst>
            <a:ext uri="{FF2B5EF4-FFF2-40B4-BE49-F238E27FC236}">
              <a16:creationId xmlns:a16="http://schemas.microsoft.com/office/drawing/2014/main" id="{EEBC7EDC-EF38-4233-B18B-892E30669BD2}"/>
            </a:ext>
          </a:extLst>
        </xdr:cNvPr>
        <xdr:cNvCxnSpPr/>
      </xdr:nvCxnSpPr>
      <xdr:spPr>
        <a:xfrm>
          <a:off x="3797300" y="104470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59690</xdr:rowOff>
    </xdr:from>
    <xdr:to>
      <xdr:col>15</xdr:col>
      <xdr:colOff>101600</xdr:colOff>
      <xdr:row>60</xdr:row>
      <xdr:rowOff>161290</xdr:rowOff>
    </xdr:to>
    <xdr:sp macro="" textlink="">
      <xdr:nvSpPr>
        <xdr:cNvPr id="193" name="楕円 192">
          <a:extLst>
            <a:ext uri="{FF2B5EF4-FFF2-40B4-BE49-F238E27FC236}">
              <a16:creationId xmlns:a16="http://schemas.microsoft.com/office/drawing/2014/main" id="{ACA09D89-6569-4761-8F0D-2DA404FF8EA1}"/>
            </a:ext>
          </a:extLst>
        </xdr:cNvPr>
        <xdr:cNvSpPr/>
      </xdr:nvSpPr>
      <xdr:spPr>
        <a:xfrm>
          <a:off x="2857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110490</xdr:rowOff>
    </xdr:from>
    <xdr:to>
      <xdr:col>19</xdr:col>
      <xdr:colOff>177800</xdr:colOff>
      <xdr:row>60</xdr:row>
      <xdr:rowOff>160020</xdr:rowOff>
    </xdr:to>
    <xdr:cxnSp macro="">
      <xdr:nvCxnSpPr>
        <xdr:cNvPr id="194" name="直線コネクタ 193">
          <a:extLst>
            <a:ext uri="{FF2B5EF4-FFF2-40B4-BE49-F238E27FC236}">
              <a16:creationId xmlns:a16="http://schemas.microsoft.com/office/drawing/2014/main" id="{FA2D90A8-EDD1-4ACB-AEC0-B89BD6F6D6DA}"/>
            </a:ext>
          </a:extLst>
        </xdr:cNvPr>
        <xdr:cNvCxnSpPr/>
      </xdr:nvCxnSpPr>
      <xdr:spPr>
        <a:xfrm>
          <a:off x="2908300" y="103974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95" name="楕円 194">
          <a:extLst>
            <a:ext uri="{FF2B5EF4-FFF2-40B4-BE49-F238E27FC236}">
              <a16:creationId xmlns:a16="http://schemas.microsoft.com/office/drawing/2014/main" id="{23455FC1-0BC9-48E6-9A7B-97E997523748}"/>
            </a:ext>
          </a:extLst>
        </xdr:cNvPr>
        <xdr:cNvSpPr/>
      </xdr:nvSpPr>
      <xdr:spPr>
        <a:xfrm>
          <a:off x="196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110490</xdr:rowOff>
    </xdr:from>
    <xdr:to>
      <xdr:col>15</xdr:col>
      <xdr:colOff>50800</xdr:colOff>
      <xdr:row>60</xdr:row>
      <xdr:rowOff>114300</xdr:rowOff>
    </xdr:to>
    <xdr:cxnSp macro="">
      <xdr:nvCxnSpPr>
        <xdr:cNvPr id="196" name="直線コネクタ 195">
          <a:extLst>
            <a:ext uri="{FF2B5EF4-FFF2-40B4-BE49-F238E27FC236}">
              <a16:creationId xmlns:a16="http://schemas.microsoft.com/office/drawing/2014/main" id="{40C6BF8F-EBA8-4A21-9C67-C81C87A5A323}"/>
            </a:ext>
          </a:extLst>
        </xdr:cNvPr>
        <xdr:cNvCxnSpPr/>
      </xdr:nvCxnSpPr>
      <xdr:spPr>
        <a:xfrm flipV="1">
          <a:off x="2019300" y="10397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10160</xdr:rowOff>
    </xdr:from>
    <xdr:to>
      <xdr:col>6</xdr:col>
      <xdr:colOff>38100</xdr:colOff>
      <xdr:row>60</xdr:row>
      <xdr:rowOff>111760</xdr:rowOff>
    </xdr:to>
    <xdr:sp macro="" textlink="">
      <xdr:nvSpPr>
        <xdr:cNvPr id="197" name="楕円 196">
          <a:extLst>
            <a:ext uri="{FF2B5EF4-FFF2-40B4-BE49-F238E27FC236}">
              <a16:creationId xmlns:a16="http://schemas.microsoft.com/office/drawing/2014/main" id="{64874240-7B12-478C-B67A-9C3EA14ADF53}"/>
            </a:ext>
          </a:extLst>
        </xdr:cNvPr>
        <xdr:cNvSpPr/>
      </xdr:nvSpPr>
      <xdr:spPr>
        <a:xfrm>
          <a:off x="1079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60960</xdr:rowOff>
    </xdr:from>
    <xdr:to>
      <xdr:col>10</xdr:col>
      <xdr:colOff>114300</xdr:colOff>
      <xdr:row>60</xdr:row>
      <xdr:rowOff>114300</xdr:rowOff>
    </xdr:to>
    <xdr:cxnSp macro="">
      <xdr:nvCxnSpPr>
        <xdr:cNvPr id="198" name="直線コネクタ 197">
          <a:extLst>
            <a:ext uri="{FF2B5EF4-FFF2-40B4-BE49-F238E27FC236}">
              <a16:creationId xmlns:a16="http://schemas.microsoft.com/office/drawing/2014/main" id="{8367E1F7-E2A6-49B0-B30E-D99F93AE714F}"/>
            </a:ext>
          </a:extLst>
        </xdr:cNvPr>
        <xdr:cNvCxnSpPr/>
      </xdr:nvCxnSpPr>
      <xdr:spPr>
        <a:xfrm>
          <a:off x="1130300" y="10347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33037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3E0BA4C-413D-4790-A9C5-8D7AFF6D7963}"/>
            </a:ext>
          </a:extLst>
        </xdr:cNvPr>
        <xdr:cNvSpPr txBox="1"/>
      </xdr:nvSpPr>
      <xdr:spPr>
        <a:xfrm>
          <a:off x="3582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91457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B92B925-FF6E-4DEE-BA82-7A28F597E04D}"/>
            </a:ext>
          </a:extLst>
        </xdr:cNvPr>
        <xdr:cNvSpPr txBox="1"/>
      </xdr:nvSpPr>
      <xdr:spPr>
        <a:xfrm>
          <a:off x="270574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91457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D16B414-BF44-4CE5-827F-15F16C3BC136}"/>
            </a:ext>
          </a:extLst>
        </xdr:cNvPr>
        <xdr:cNvSpPr txBox="1"/>
      </xdr:nvSpPr>
      <xdr:spPr>
        <a:xfrm>
          <a:off x="181674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53357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5F81C25-6365-447C-8852-CBCB6577C31D}"/>
            </a:ext>
          </a:extLst>
        </xdr:cNvPr>
        <xdr:cNvSpPr txBox="1"/>
      </xdr:nvSpPr>
      <xdr:spPr>
        <a:xfrm>
          <a:off x="927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30497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609E613-0DF1-4382-AAFF-F24BF6662DB3}"/>
            </a:ext>
          </a:extLst>
        </xdr:cNvPr>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3D04D45-7525-4F01-9710-E5F7B4276C36}"/>
            </a:ext>
          </a:extLst>
        </xdr:cNvPr>
        <xdr:cNvSpPr txBox="1"/>
      </xdr:nvSpPr>
      <xdr:spPr>
        <a:xfrm>
          <a:off x="2705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10177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FE56B2CB-474F-4A11-872B-3383C8B9A57E}"/>
            </a:ext>
          </a:extLst>
        </xdr:cNvPr>
        <xdr:cNvSpPr txBox="1"/>
      </xdr:nvSpPr>
      <xdr:spPr>
        <a:xfrm>
          <a:off x="1816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D89335CE-A07B-4DB2-9396-97EF58EE4167}"/>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153109A-E300-45E6-9A26-8CA43406CC2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3724772-241E-4CE6-9427-1F9093D0357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9C5E749-5EBA-4324-8CB3-281474AE404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DD5A6FB-890F-42EA-B9D4-8B505ACE479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BEE8D25-7804-43C8-BD15-0794242448C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D1726EF-C857-4FC5-80DD-458141BEF87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96FEA25-DC81-4EBA-9A86-F104C3876DD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6B0D01B-F8AC-48D6-A064-4BA1FCE63A6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93D167B-6437-4E8D-8A78-9E4FC530651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30FB67E-FC56-4220-B3F0-9381B17A29F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67E3AABE-DC5F-48CC-899F-8FEE2698A9E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948F747F-EF25-42F4-BD17-3001D992CF1A}"/>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23C23F20-4E99-4F1B-B1F1-08A40A10AB7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262A187D-B614-4FBF-8F5D-F598E957846C}"/>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5B557B0E-D3BD-44A8-8543-07C75981BBE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E253E2A5-6D86-4246-BD91-F3DD89C35ADC}"/>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717DD7F2-93DC-40A0-B296-C2E60634A52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DEF02C5F-A03D-49A0-A1DD-93FAB34B0EB7}"/>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A333311D-18AF-4F68-B5E9-3F8DBD12D3F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a16="http://schemas.microsoft.com/office/drawing/2014/main" id="{66A793E8-A870-41DC-B0E0-111D2D9F4C15}"/>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EB0DFA92-13EA-4CD7-8155-D6E726A26FF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8" name="テキスト ボックス 227">
          <a:extLst>
            <a:ext uri="{FF2B5EF4-FFF2-40B4-BE49-F238E27FC236}">
              <a16:creationId xmlns:a16="http://schemas.microsoft.com/office/drawing/2014/main" id="{351D1D65-0B6F-41F1-9BB1-532490A83308}"/>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E2982911-CA28-4A92-815C-4FC48FA4AC0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5744AC4D-A36E-4F57-A353-C92DFA64F5C9}"/>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BD00A3D4-C4CF-40B0-BDA5-74250D4A4FC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80487</xdr:rowOff>
    </xdr:from>
    <xdr:to>
      <xdr:col>54</xdr:col>
      <xdr:colOff>189865</xdr:colOff>
      <xdr:row>64</xdr:row>
      <xdr:rowOff>55723</xdr:rowOff>
    </xdr:to>
    <xdr:cxnSp macro="">
      <xdr:nvCxnSpPr>
        <xdr:cNvPr id="232" name="直線コネクタ 231">
          <a:extLst>
            <a:ext uri="{FF2B5EF4-FFF2-40B4-BE49-F238E27FC236}">
              <a16:creationId xmlns:a16="http://schemas.microsoft.com/office/drawing/2014/main" id="{F3AC33B5-DB89-4B4A-B1F9-C8AB72739985}"/>
            </a:ext>
          </a:extLst>
        </xdr:cNvPr>
        <xdr:cNvCxnSpPr/>
      </xdr:nvCxnSpPr>
      <xdr:spPr>
        <a:xfrm flipV="1">
          <a:off x="10476865" y="9510237"/>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59550</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920C2363-B1F6-423C-A1B1-441EA27D78F9}"/>
            </a:ext>
          </a:extLst>
        </xdr:cNvPr>
        <xdr:cNvSpPr txBox="1"/>
      </xdr:nvSpPr>
      <xdr:spPr>
        <a:xfrm>
          <a:off x="10515600" y="1103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55723</xdr:rowOff>
    </xdr:from>
    <xdr:to>
      <xdr:col>55</xdr:col>
      <xdr:colOff>88900</xdr:colOff>
      <xdr:row>64</xdr:row>
      <xdr:rowOff>55723</xdr:rowOff>
    </xdr:to>
    <xdr:cxnSp macro="">
      <xdr:nvCxnSpPr>
        <xdr:cNvPr id="234" name="直線コネクタ 233">
          <a:extLst>
            <a:ext uri="{FF2B5EF4-FFF2-40B4-BE49-F238E27FC236}">
              <a16:creationId xmlns:a16="http://schemas.microsoft.com/office/drawing/2014/main" id="{18B2AE08-A7BD-47F2-9F63-FB8406060F5C}"/>
            </a:ext>
          </a:extLst>
        </xdr:cNvPr>
        <xdr:cNvCxnSpPr/>
      </xdr:nvCxnSpPr>
      <xdr:spPr>
        <a:xfrm>
          <a:off x="10388600" y="1102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27164</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A2BE58EB-DECC-4035-9CDA-1250CD7FAB2C}"/>
            </a:ext>
          </a:extLst>
        </xdr:cNvPr>
        <xdr:cNvSpPr txBox="1"/>
      </xdr:nvSpPr>
      <xdr:spPr>
        <a:xfrm>
          <a:off x="10515600" y="928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80487</xdr:rowOff>
    </xdr:from>
    <xdr:to>
      <xdr:col>55</xdr:col>
      <xdr:colOff>88900</xdr:colOff>
      <xdr:row>55</xdr:row>
      <xdr:rowOff>80487</xdr:rowOff>
    </xdr:to>
    <xdr:cxnSp macro="">
      <xdr:nvCxnSpPr>
        <xdr:cNvPr id="236" name="直線コネクタ 235">
          <a:extLst>
            <a:ext uri="{FF2B5EF4-FFF2-40B4-BE49-F238E27FC236}">
              <a16:creationId xmlns:a16="http://schemas.microsoft.com/office/drawing/2014/main" id="{6D304077-EB72-4468-B516-C9835CE237F2}"/>
            </a:ext>
          </a:extLst>
        </xdr:cNvPr>
        <xdr:cNvCxnSpPr/>
      </xdr:nvCxnSpPr>
      <xdr:spPr>
        <a:xfrm>
          <a:off x="10388600" y="951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91494</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5AA9FED0-2F81-4028-960B-FF72DBFAFD2F}"/>
            </a:ext>
          </a:extLst>
        </xdr:cNvPr>
        <xdr:cNvSpPr txBox="1"/>
      </xdr:nvSpPr>
      <xdr:spPr>
        <a:xfrm>
          <a:off x="10515600" y="10549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113067</xdr:rowOff>
    </xdr:from>
    <xdr:to>
      <xdr:col>55</xdr:col>
      <xdr:colOff>50800</xdr:colOff>
      <xdr:row>62</xdr:row>
      <xdr:rowOff>43217</xdr:rowOff>
    </xdr:to>
    <xdr:sp macro="" textlink="">
      <xdr:nvSpPr>
        <xdr:cNvPr id="238" name="フローチャート: 判断 237">
          <a:extLst>
            <a:ext uri="{FF2B5EF4-FFF2-40B4-BE49-F238E27FC236}">
              <a16:creationId xmlns:a16="http://schemas.microsoft.com/office/drawing/2014/main" id="{4F9FA72C-2BB9-4112-9A4D-A4D00CEC5DFE}"/>
            </a:ext>
          </a:extLst>
        </xdr:cNvPr>
        <xdr:cNvSpPr/>
      </xdr:nvSpPr>
      <xdr:spPr>
        <a:xfrm>
          <a:off x="10426700" y="1057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118893</xdr:rowOff>
    </xdr:from>
    <xdr:to>
      <xdr:col>50</xdr:col>
      <xdr:colOff>165100</xdr:colOff>
      <xdr:row>62</xdr:row>
      <xdr:rowOff>49043</xdr:rowOff>
    </xdr:to>
    <xdr:sp macro="" textlink="">
      <xdr:nvSpPr>
        <xdr:cNvPr id="239" name="フローチャート: 判断 238">
          <a:extLst>
            <a:ext uri="{FF2B5EF4-FFF2-40B4-BE49-F238E27FC236}">
              <a16:creationId xmlns:a16="http://schemas.microsoft.com/office/drawing/2014/main" id="{989D03D0-F990-4F11-AA9B-B5E5407054D3}"/>
            </a:ext>
          </a:extLst>
        </xdr:cNvPr>
        <xdr:cNvSpPr/>
      </xdr:nvSpPr>
      <xdr:spPr>
        <a:xfrm>
          <a:off x="95885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147648</xdr:rowOff>
    </xdr:from>
    <xdr:to>
      <xdr:col>46</xdr:col>
      <xdr:colOff>38100</xdr:colOff>
      <xdr:row>61</xdr:row>
      <xdr:rowOff>77798</xdr:rowOff>
    </xdr:to>
    <xdr:sp macro="" textlink="">
      <xdr:nvSpPr>
        <xdr:cNvPr id="240" name="フローチャート: 判断 239">
          <a:extLst>
            <a:ext uri="{FF2B5EF4-FFF2-40B4-BE49-F238E27FC236}">
              <a16:creationId xmlns:a16="http://schemas.microsoft.com/office/drawing/2014/main" id="{31BC2910-97EE-4E7D-BFBE-3852ECDA3773}"/>
            </a:ext>
          </a:extLst>
        </xdr:cNvPr>
        <xdr:cNvSpPr/>
      </xdr:nvSpPr>
      <xdr:spPr>
        <a:xfrm>
          <a:off x="8699500" y="1043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74885</xdr:rowOff>
    </xdr:from>
    <xdr:to>
      <xdr:col>41</xdr:col>
      <xdr:colOff>101600</xdr:colOff>
      <xdr:row>61</xdr:row>
      <xdr:rowOff>5035</xdr:rowOff>
    </xdr:to>
    <xdr:sp macro="" textlink="">
      <xdr:nvSpPr>
        <xdr:cNvPr id="241" name="フローチャート: 判断 240">
          <a:extLst>
            <a:ext uri="{FF2B5EF4-FFF2-40B4-BE49-F238E27FC236}">
              <a16:creationId xmlns:a16="http://schemas.microsoft.com/office/drawing/2014/main" id="{6E08E764-CD90-4F21-BA2A-84E806FDECC6}"/>
            </a:ext>
          </a:extLst>
        </xdr:cNvPr>
        <xdr:cNvSpPr/>
      </xdr:nvSpPr>
      <xdr:spPr>
        <a:xfrm>
          <a:off x="7810500" y="1036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80044</xdr:rowOff>
    </xdr:from>
    <xdr:to>
      <xdr:col>36</xdr:col>
      <xdr:colOff>165100</xdr:colOff>
      <xdr:row>61</xdr:row>
      <xdr:rowOff>10194</xdr:rowOff>
    </xdr:to>
    <xdr:sp macro="" textlink="">
      <xdr:nvSpPr>
        <xdr:cNvPr id="242" name="フローチャート: 判断 241">
          <a:extLst>
            <a:ext uri="{FF2B5EF4-FFF2-40B4-BE49-F238E27FC236}">
              <a16:creationId xmlns:a16="http://schemas.microsoft.com/office/drawing/2014/main" id="{3687B817-496F-4C53-9873-D808CCCBEFC8}"/>
            </a:ext>
          </a:extLst>
        </xdr:cNvPr>
        <xdr:cNvSpPr/>
      </xdr:nvSpPr>
      <xdr:spPr>
        <a:xfrm>
          <a:off x="6921500" y="1036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6AFD687-EA17-44E1-866A-2CF06A9A6B6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0D4A476-E7C2-4EAE-AEB4-9AA0614C977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677EAF2-AF0E-47AE-9AAB-6F9DD41C252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C913BF3-B581-4F41-8EDD-7C4C6A0F06B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19EF49F-86F2-4AEB-8D93-EA59E2F8CB5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68797</xdr:rowOff>
    </xdr:from>
    <xdr:to>
      <xdr:col>55</xdr:col>
      <xdr:colOff>50800</xdr:colOff>
      <xdr:row>61</xdr:row>
      <xdr:rowOff>170397</xdr:rowOff>
    </xdr:to>
    <xdr:sp macro="" textlink="">
      <xdr:nvSpPr>
        <xdr:cNvPr id="248" name="楕円 247">
          <a:extLst>
            <a:ext uri="{FF2B5EF4-FFF2-40B4-BE49-F238E27FC236}">
              <a16:creationId xmlns:a16="http://schemas.microsoft.com/office/drawing/2014/main" id="{E5673FB5-6271-4763-BAA2-725210FA71AD}"/>
            </a:ext>
          </a:extLst>
        </xdr:cNvPr>
        <xdr:cNvSpPr/>
      </xdr:nvSpPr>
      <xdr:spPr>
        <a:xfrm>
          <a:off x="10426700" y="1052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91674</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9E009258-E254-4665-A06B-154DFAC13B64}"/>
            </a:ext>
          </a:extLst>
        </xdr:cNvPr>
        <xdr:cNvSpPr txBox="1"/>
      </xdr:nvSpPr>
      <xdr:spPr>
        <a:xfrm>
          <a:off x="10515600" y="10378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76001</xdr:rowOff>
    </xdr:from>
    <xdr:to>
      <xdr:col>50</xdr:col>
      <xdr:colOff>165100</xdr:colOff>
      <xdr:row>62</xdr:row>
      <xdr:rowOff>6151</xdr:rowOff>
    </xdr:to>
    <xdr:sp macro="" textlink="">
      <xdr:nvSpPr>
        <xdr:cNvPr id="250" name="楕円 249">
          <a:extLst>
            <a:ext uri="{FF2B5EF4-FFF2-40B4-BE49-F238E27FC236}">
              <a16:creationId xmlns:a16="http://schemas.microsoft.com/office/drawing/2014/main" id="{C8D38A14-B75B-4AC5-B80D-61BD4C6A84B3}"/>
            </a:ext>
          </a:extLst>
        </xdr:cNvPr>
        <xdr:cNvSpPr/>
      </xdr:nvSpPr>
      <xdr:spPr>
        <a:xfrm>
          <a:off x="9588500" y="1053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119597</xdr:rowOff>
    </xdr:from>
    <xdr:to>
      <xdr:col>55</xdr:col>
      <xdr:colOff>0</xdr:colOff>
      <xdr:row>61</xdr:row>
      <xdr:rowOff>126801</xdr:rowOff>
    </xdr:to>
    <xdr:cxnSp macro="">
      <xdr:nvCxnSpPr>
        <xdr:cNvPr id="251" name="直線コネクタ 250">
          <a:extLst>
            <a:ext uri="{FF2B5EF4-FFF2-40B4-BE49-F238E27FC236}">
              <a16:creationId xmlns:a16="http://schemas.microsoft.com/office/drawing/2014/main" id="{D8D3DBF5-47AC-4E26-9CB1-353AE09445E8}"/>
            </a:ext>
          </a:extLst>
        </xdr:cNvPr>
        <xdr:cNvCxnSpPr/>
      </xdr:nvCxnSpPr>
      <xdr:spPr>
        <a:xfrm flipV="1">
          <a:off x="9639300" y="10578047"/>
          <a:ext cx="838200" cy="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82079</xdr:rowOff>
    </xdr:from>
    <xdr:to>
      <xdr:col>46</xdr:col>
      <xdr:colOff>38100</xdr:colOff>
      <xdr:row>62</xdr:row>
      <xdr:rowOff>12229</xdr:rowOff>
    </xdr:to>
    <xdr:sp macro="" textlink="">
      <xdr:nvSpPr>
        <xdr:cNvPr id="252" name="楕円 251">
          <a:extLst>
            <a:ext uri="{FF2B5EF4-FFF2-40B4-BE49-F238E27FC236}">
              <a16:creationId xmlns:a16="http://schemas.microsoft.com/office/drawing/2014/main" id="{76AB229B-3A18-48A1-8236-F23B3E06C93A}"/>
            </a:ext>
          </a:extLst>
        </xdr:cNvPr>
        <xdr:cNvSpPr/>
      </xdr:nvSpPr>
      <xdr:spPr>
        <a:xfrm>
          <a:off x="8699500" y="105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126801</xdr:rowOff>
    </xdr:from>
    <xdr:to>
      <xdr:col>50</xdr:col>
      <xdr:colOff>114300</xdr:colOff>
      <xdr:row>61</xdr:row>
      <xdr:rowOff>132879</xdr:rowOff>
    </xdr:to>
    <xdr:cxnSp macro="">
      <xdr:nvCxnSpPr>
        <xdr:cNvPr id="253" name="直線コネクタ 252">
          <a:extLst>
            <a:ext uri="{FF2B5EF4-FFF2-40B4-BE49-F238E27FC236}">
              <a16:creationId xmlns:a16="http://schemas.microsoft.com/office/drawing/2014/main" id="{31E68B2A-E170-44E4-BD03-685B288D077A}"/>
            </a:ext>
          </a:extLst>
        </xdr:cNvPr>
        <xdr:cNvCxnSpPr/>
      </xdr:nvCxnSpPr>
      <xdr:spPr>
        <a:xfrm flipV="1">
          <a:off x="8750300" y="10585251"/>
          <a:ext cx="889000" cy="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98927</xdr:rowOff>
    </xdr:from>
    <xdr:to>
      <xdr:col>41</xdr:col>
      <xdr:colOff>101600</xdr:colOff>
      <xdr:row>62</xdr:row>
      <xdr:rowOff>29077</xdr:rowOff>
    </xdr:to>
    <xdr:sp macro="" textlink="">
      <xdr:nvSpPr>
        <xdr:cNvPr id="254" name="楕円 253">
          <a:extLst>
            <a:ext uri="{FF2B5EF4-FFF2-40B4-BE49-F238E27FC236}">
              <a16:creationId xmlns:a16="http://schemas.microsoft.com/office/drawing/2014/main" id="{DCF4D7DF-C125-4888-B42B-450866DBF93F}"/>
            </a:ext>
          </a:extLst>
        </xdr:cNvPr>
        <xdr:cNvSpPr/>
      </xdr:nvSpPr>
      <xdr:spPr>
        <a:xfrm>
          <a:off x="7810500" y="105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132879</xdr:rowOff>
    </xdr:from>
    <xdr:to>
      <xdr:col>45</xdr:col>
      <xdr:colOff>177800</xdr:colOff>
      <xdr:row>61</xdr:row>
      <xdr:rowOff>149727</xdr:rowOff>
    </xdr:to>
    <xdr:cxnSp macro="">
      <xdr:nvCxnSpPr>
        <xdr:cNvPr id="255" name="直線コネクタ 254">
          <a:extLst>
            <a:ext uri="{FF2B5EF4-FFF2-40B4-BE49-F238E27FC236}">
              <a16:creationId xmlns:a16="http://schemas.microsoft.com/office/drawing/2014/main" id="{F09CBB0A-A00F-4056-BA6E-4D205E51433D}"/>
            </a:ext>
          </a:extLst>
        </xdr:cNvPr>
        <xdr:cNvCxnSpPr/>
      </xdr:nvCxnSpPr>
      <xdr:spPr>
        <a:xfrm flipV="1">
          <a:off x="7861300" y="10591329"/>
          <a:ext cx="889000" cy="1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102179</xdr:rowOff>
    </xdr:from>
    <xdr:to>
      <xdr:col>36</xdr:col>
      <xdr:colOff>165100</xdr:colOff>
      <xdr:row>62</xdr:row>
      <xdr:rowOff>32329</xdr:rowOff>
    </xdr:to>
    <xdr:sp macro="" textlink="">
      <xdr:nvSpPr>
        <xdr:cNvPr id="256" name="楕円 255">
          <a:extLst>
            <a:ext uri="{FF2B5EF4-FFF2-40B4-BE49-F238E27FC236}">
              <a16:creationId xmlns:a16="http://schemas.microsoft.com/office/drawing/2014/main" id="{52F1515C-C65B-4B8B-9D43-39F8607EAFEC}"/>
            </a:ext>
          </a:extLst>
        </xdr:cNvPr>
        <xdr:cNvSpPr/>
      </xdr:nvSpPr>
      <xdr:spPr>
        <a:xfrm>
          <a:off x="6921500" y="1056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149727</xdr:rowOff>
    </xdr:from>
    <xdr:to>
      <xdr:col>41</xdr:col>
      <xdr:colOff>50800</xdr:colOff>
      <xdr:row>61</xdr:row>
      <xdr:rowOff>152979</xdr:rowOff>
    </xdr:to>
    <xdr:cxnSp macro="">
      <xdr:nvCxnSpPr>
        <xdr:cNvPr id="257" name="直線コネクタ 256">
          <a:extLst>
            <a:ext uri="{FF2B5EF4-FFF2-40B4-BE49-F238E27FC236}">
              <a16:creationId xmlns:a16="http://schemas.microsoft.com/office/drawing/2014/main" id="{7FCDFC36-4C73-49A9-9099-77345E130E72}"/>
            </a:ext>
          </a:extLst>
        </xdr:cNvPr>
        <xdr:cNvCxnSpPr/>
      </xdr:nvCxnSpPr>
      <xdr:spPr>
        <a:xfrm flipV="1">
          <a:off x="6972300" y="10608177"/>
          <a:ext cx="889000" cy="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40170</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5AC3EEB7-C676-4530-AB4B-C0E672575F02}"/>
            </a:ext>
          </a:extLst>
        </xdr:cNvPr>
        <xdr:cNvSpPr txBox="1"/>
      </xdr:nvSpPr>
      <xdr:spPr>
        <a:xfrm>
          <a:off x="9327095" y="1067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94325</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5A5C37A5-5BA4-416F-BAE5-61E70C573B07}"/>
            </a:ext>
          </a:extLst>
        </xdr:cNvPr>
        <xdr:cNvSpPr txBox="1"/>
      </xdr:nvSpPr>
      <xdr:spPr>
        <a:xfrm>
          <a:off x="8450795" y="1020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21562</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F6456D63-81FA-4E66-84DB-4428CE28AEDD}"/>
            </a:ext>
          </a:extLst>
        </xdr:cNvPr>
        <xdr:cNvSpPr txBox="1"/>
      </xdr:nvSpPr>
      <xdr:spPr>
        <a:xfrm>
          <a:off x="7561795" y="10137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26721</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A9550578-4F6C-4C83-A04F-5147AA9FE744}"/>
            </a:ext>
          </a:extLst>
        </xdr:cNvPr>
        <xdr:cNvSpPr txBox="1"/>
      </xdr:nvSpPr>
      <xdr:spPr>
        <a:xfrm>
          <a:off x="6672795" y="1014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22678</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41FD98E8-353C-460A-B68B-AEEB02DA4B16}"/>
            </a:ext>
          </a:extLst>
        </xdr:cNvPr>
        <xdr:cNvSpPr txBox="1"/>
      </xdr:nvSpPr>
      <xdr:spPr>
        <a:xfrm>
          <a:off x="9327095" y="1030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3356</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6DCA7E6E-424E-493D-AFB0-4AF1581C0CC5}"/>
            </a:ext>
          </a:extLst>
        </xdr:cNvPr>
        <xdr:cNvSpPr txBox="1"/>
      </xdr:nvSpPr>
      <xdr:spPr>
        <a:xfrm>
          <a:off x="8450795" y="1063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20204</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9DF711ED-4FED-4583-A363-8C9CFF0FF488}"/>
            </a:ext>
          </a:extLst>
        </xdr:cNvPr>
        <xdr:cNvSpPr txBox="1"/>
      </xdr:nvSpPr>
      <xdr:spPr>
        <a:xfrm>
          <a:off x="7561795" y="1065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23456</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6866EB7D-6E47-4513-9FB5-BC343C4CD44A}"/>
            </a:ext>
          </a:extLst>
        </xdr:cNvPr>
        <xdr:cNvSpPr txBox="1"/>
      </xdr:nvSpPr>
      <xdr:spPr>
        <a:xfrm>
          <a:off x="6672795" y="1065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3ABBAC29-CAA1-4C26-8E80-A93476B4091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8F33E6C4-F030-430D-9958-9527C613793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649CBD17-4665-4F7B-927C-02A1728C6F4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D3E13754-5BC5-47F4-9B8F-C372C28CEE6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E400C91F-3D73-4EEE-900D-DAE5E2EB03E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5416787F-9985-40BD-8DDE-83A47E76395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484FF044-25B1-44A7-8E4B-EE3256B65C8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602803A3-E2F6-4F3D-B8F2-CA61896BC3E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86E7489D-092C-4EDA-98E5-CB91BA6061F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66F92D05-E385-48F4-AA74-893AB7086F4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D1567AD4-2E0A-4791-9E49-C111852B272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D2E1510F-CCCB-4114-AF87-5D1EA0D7A74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ED5E3F3F-3D5D-4A15-A188-C25975F2B91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A4759DDE-92CB-4964-B2DC-28E300288C0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D603E286-12AE-4F82-91A6-BF5CDEFA7A3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84ACB26E-AF24-4F1B-80DC-19D6ED4867F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EA5A72E9-97DF-47D6-92C1-0A7727DD9DE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5E8D7737-1A52-4053-8C93-A037908B61C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8DCA7AC9-4788-4D6F-A2CC-D6C1BCF3383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6C20D326-1C8A-411D-9EE8-5587F8604D2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66CF1007-E753-4B6F-BEA7-C26F802D17C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3F92A881-4D7A-4AE5-9124-32BCD8F8693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B37E26E3-66E3-44E5-B0E9-F7EEC02AFD8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D9859D19-53E9-4D20-A26F-81E8F22E12E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87630</xdr:rowOff>
    </xdr:from>
    <xdr:to>
      <xdr:col>24</xdr:col>
      <xdr:colOff>62865</xdr:colOff>
      <xdr:row>85</xdr:row>
      <xdr:rowOff>11430</xdr:rowOff>
    </xdr:to>
    <xdr:cxnSp macro="">
      <xdr:nvCxnSpPr>
        <xdr:cNvPr id="290" name="直線コネクタ 289">
          <a:extLst>
            <a:ext uri="{FF2B5EF4-FFF2-40B4-BE49-F238E27FC236}">
              <a16:creationId xmlns:a16="http://schemas.microsoft.com/office/drawing/2014/main" id="{35991370-B0CA-4CCF-ADA1-FA10EF7ED5A7}"/>
            </a:ext>
          </a:extLst>
        </xdr:cNvPr>
        <xdr:cNvCxnSpPr/>
      </xdr:nvCxnSpPr>
      <xdr:spPr>
        <a:xfrm flipV="1">
          <a:off x="4634865" y="1346073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15257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2FE332CF-6729-4D0E-B5FC-37EC1D6C4046}"/>
            </a:ext>
          </a:extLst>
        </xdr:cNvPr>
        <xdr:cNvSpPr txBox="1"/>
      </xdr:nvSpPr>
      <xdr:spPr>
        <a:xfrm>
          <a:off x="467360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xdr:rowOff>
    </xdr:from>
    <xdr:to>
      <xdr:col>24</xdr:col>
      <xdr:colOff>152400</xdr:colOff>
      <xdr:row>85</xdr:row>
      <xdr:rowOff>11430</xdr:rowOff>
    </xdr:to>
    <xdr:cxnSp macro="">
      <xdr:nvCxnSpPr>
        <xdr:cNvPr id="292" name="直線コネクタ 291">
          <a:extLst>
            <a:ext uri="{FF2B5EF4-FFF2-40B4-BE49-F238E27FC236}">
              <a16:creationId xmlns:a16="http://schemas.microsoft.com/office/drawing/2014/main" id="{C3B9A80C-DD17-4973-AF4F-3AEA0DFC81C5}"/>
            </a:ext>
          </a:extLst>
        </xdr:cNvPr>
        <xdr:cNvCxnSpPr/>
      </xdr:nvCxnSpPr>
      <xdr:spPr>
        <a:xfrm>
          <a:off x="4546600" y="145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34307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788BA9B4-4E8A-4250-BB84-9E58DB5B584C}"/>
            </a:ext>
          </a:extLst>
        </xdr:cNvPr>
        <xdr:cNvSpPr txBox="1"/>
      </xdr:nvSpPr>
      <xdr:spPr>
        <a:xfrm>
          <a:off x="46736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87630</xdr:rowOff>
    </xdr:from>
    <xdr:to>
      <xdr:col>24</xdr:col>
      <xdr:colOff>152400</xdr:colOff>
      <xdr:row>78</xdr:row>
      <xdr:rowOff>87630</xdr:rowOff>
    </xdr:to>
    <xdr:cxnSp macro="">
      <xdr:nvCxnSpPr>
        <xdr:cNvPr id="294" name="直線コネクタ 293">
          <a:extLst>
            <a:ext uri="{FF2B5EF4-FFF2-40B4-BE49-F238E27FC236}">
              <a16:creationId xmlns:a16="http://schemas.microsoft.com/office/drawing/2014/main" id="{83C314AD-138C-48EB-9833-311636685A2F}"/>
            </a:ext>
          </a:extLst>
        </xdr:cNvPr>
        <xdr:cNvCxnSpPr/>
      </xdr:nvCxnSpPr>
      <xdr:spPr>
        <a:xfrm>
          <a:off x="4546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57166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C44F4CEB-0769-43FD-9B04-7C4DCCF1BA08}"/>
            </a:ext>
          </a:extLst>
        </xdr:cNvPr>
        <xdr:cNvSpPr txBox="1"/>
      </xdr:nvSpPr>
      <xdr:spPr>
        <a:xfrm>
          <a:off x="46736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6" name="フローチャート: 判断 295">
          <a:extLst>
            <a:ext uri="{FF2B5EF4-FFF2-40B4-BE49-F238E27FC236}">
              <a16:creationId xmlns:a16="http://schemas.microsoft.com/office/drawing/2014/main" id="{8845BEF0-D9F5-4988-A60C-9373A2893E73}"/>
            </a:ext>
          </a:extLst>
        </xdr:cNvPr>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76836</xdr:rowOff>
    </xdr:from>
    <xdr:to>
      <xdr:col>20</xdr:col>
      <xdr:colOff>38100</xdr:colOff>
      <xdr:row>84</xdr:row>
      <xdr:rowOff>6986</xdr:rowOff>
    </xdr:to>
    <xdr:sp macro="" textlink="">
      <xdr:nvSpPr>
        <xdr:cNvPr id="297" name="フローチャート: 判断 296">
          <a:extLst>
            <a:ext uri="{FF2B5EF4-FFF2-40B4-BE49-F238E27FC236}">
              <a16:creationId xmlns:a16="http://schemas.microsoft.com/office/drawing/2014/main" id="{0CBA2DEE-773D-46D0-A68F-168D6E4B1B84}"/>
            </a:ext>
          </a:extLst>
        </xdr:cNvPr>
        <xdr:cNvSpPr/>
      </xdr:nvSpPr>
      <xdr:spPr>
        <a:xfrm>
          <a:off x="3746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170180</xdr:rowOff>
    </xdr:from>
    <xdr:to>
      <xdr:col>15</xdr:col>
      <xdr:colOff>101600</xdr:colOff>
      <xdr:row>82</xdr:row>
      <xdr:rowOff>100330</xdr:rowOff>
    </xdr:to>
    <xdr:sp macro="" textlink="">
      <xdr:nvSpPr>
        <xdr:cNvPr id="298" name="フローチャート: 判断 297">
          <a:extLst>
            <a:ext uri="{FF2B5EF4-FFF2-40B4-BE49-F238E27FC236}">
              <a16:creationId xmlns:a16="http://schemas.microsoft.com/office/drawing/2014/main" id="{003E48FE-BBDD-4E16-B8FA-77AFFA834324}"/>
            </a:ext>
          </a:extLst>
        </xdr:cNvPr>
        <xdr:cNvSpPr/>
      </xdr:nvSpPr>
      <xdr:spPr>
        <a:xfrm>
          <a:off x="2857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36830</xdr:rowOff>
    </xdr:from>
    <xdr:to>
      <xdr:col>10</xdr:col>
      <xdr:colOff>165100</xdr:colOff>
      <xdr:row>82</xdr:row>
      <xdr:rowOff>138430</xdr:rowOff>
    </xdr:to>
    <xdr:sp macro="" textlink="">
      <xdr:nvSpPr>
        <xdr:cNvPr id="299" name="フローチャート: 判断 298">
          <a:extLst>
            <a:ext uri="{FF2B5EF4-FFF2-40B4-BE49-F238E27FC236}">
              <a16:creationId xmlns:a16="http://schemas.microsoft.com/office/drawing/2014/main" id="{3716E4F5-ED1B-4CFC-B1FA-F15501FA16C9}"/>
            </a:ext>
          </a:extLst>
        </xdr:cNvPr>
        <xdr:cNvSpPr/>
      </xdr:nvSpPr>
      <xdr:spPr>
        <a:xfrm>
          <a:off x="1968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63500</xdr:rowOff>
    </xdr:from>
    <xdr:to>
      <xdr:col>6</xdr:col>
      <xdr:colOff>38100</xdr:colOff>
      <xdr:row>82</xdr:row>
      <xdr:rowOff>165100</xdr:rowOff>
    </xdr:to>
    <xdr:sp macro="" textlink="">
      <xdr:nvSpPr>
        <xdr:cNvPr id="300" name="フローチャート: 判断 299">
          <a:extLst>
            <a:ext uri="{FF2B5EF4-FFF2-40B4-BE49-F238E27FC236}">
              <a16:creationId xmlns:a16="http://schemas.microsoft.com/office/drawing/2014/main" id="{4CC3C5F3-9D50-4355-917C-CFBF1F1F10DF}"/>
            </a:ext>
          </a:extLst>
        </xdr:cNvPr>
        <xdr:cNvSpPr/>
      </xdr:nvSpPr>
      <xdr:spPr>
        <a:xfrm>
          <a:off x="107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7053715-77B4-4E32-A51F-D7462F2F44A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11C617B-07A0-49F7-9CAF-3E79E581262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87E4104-9285-4079-944D-BEA85C8AA41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9793A55-6781-413C-9C33-7D0FCD96533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5D60F0F-7877-481A-9CB3-CF367AA911A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34925</xdr:rowOff>
    </xdr:from>
    <xdr:to>
      <xdr:col>24</xdr:col>
      <xdr:colOff>114300</xdr:colOff>
      <xdr:row>83</xdr:row>
      <xdr:rowOff>136525</xdr:rowOff>
    </xdr:to>
    <xdr:sp macro="" textlink="">
      <xdr:nvSpPr>
        <xdr:cNvPr id="306" name="楕円 305">
          <a:extLst>
            <a:ext uri="{FF2B5EF4-FFF2-40B4-BE49-F238E27FC236}">
              <a16:creationId xmlns:a16="http://schemas.microsoft.com/office/drawing/2014/main" id="{3055A65C-B15B-4A3A-AB6A-9B7160982B3F}"/>
            </a:ext>
          </a:extLst>
        </xdr:cNvPr>
        <xdr:cNvSpPr/>
      </xdr:nvSpPr>
      <xdr:spPr>
        <a:xfrm>
          <a:off x="45847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57802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7F51335B-404C-497F-B921-F043D75A2E52}"/>
            </a:ext>
          </a:extLst>
        </xdr:cNvPr>
        <xdr:cNvSpPr txBox="1"/>
      </xdr:nvSpPr>
      <xdr:spPr>
        <a:xfrm>
          <a:off x="4673600"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6350</xdr:rowOff>
    </xdr:from>
    <xdr:to>
      <xdr:col>20</xdr:col>
      <xdr:colOff>38100</xdr:colOff>
      <xdr:row>83</xdr:row>
      <xdr:rowOff>107950</xdr:rowOff>
    </xdr:to>
    <xdr:sp macro="" textlink="">
      <xdr:nvSpPr>
        <xdr:cNvPr id="308" name="楕円 307">
          <a:extLst>
            <a:ext uri="{FF2B5EF4-FFF2-40B4-BE49-F238E27FC236}">
              <a16:creationId xmlns:a16="http://schemas.microsoft.com/office/drawing/2014/main" id="{A48BD053-2930-4E9D-9693-BFFF459AFF95}"/>
            </a:ext>
          </a:extLst>
        </xdr:cNvPr>
        <xdr:cNvSpPr/>
      </xdr:nvSpPr>
      <xdr:spPr>
        <a:xfrm>
          <a:off x="3746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57150</xdr:rowOff>
    </xdr:from>
    <xdr:to>
      <xdr:col>24</xdr:col>
      <xdr:colOff>63500</xdr:colOff>
      <xdr:row>83</xdr:row>
      <xdr:rowOff>85725</xdr:rowOff>
    </xdr:to>
    <xdr:cxnSp macro="">
      <xdr:nvCxnSpPr>
        <xdr:cNvPr id="309" name="直線コネクタ 308">
          <a:extLst>
            <a:ext uri="{FF2B5EF4-FFF2-40B4-BE49-F238E27FC236}">
              <a16:creationId xmlns:a16="http://schemas.microsoft.com/office/drawing/2014/main" id="{EB736924-2D32-4ECB-8644-CE4CAF36433C}"/>
            </a:ext>
          </a:extLst>
        </xdr:cNvPr>
        <xdr:cNvCxnSpPr/>
      </xdr:nvCxnSpPr>
      <xdr:spPr>
        <a:xfrm>
          <a:off x="3797300" y="142875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151130</xdr:rowOff>
    </xdr:from>
    <xdr:to>
      <xdr:col>15</xdr:col>
      <xdr:colOff>101600</xdr:colOff>
      <xdr:row>83</xdr:row>
      <xdr:rowOff>81280</xdr:rowOff>
    </xdr:to>
    <xdr:sp macro="" textlink="">
      <xdr:nvSpPr>
        <xdr:cNvPr id="310" name="楕円 309">
          <a:extLst>
            <a:ext uri="{FF2B5EF4-FFF2-40B4-BE49-F238E27FC236}">
              <a16:creationId xmlns:a16="http://schemas.microsoft.com/office/drawing/2014/main" id="{9A2DA7FD-87B9-44B0-BDC5-C147C10F11FC}"/>
            </a:ext>
          </a:extLst>
        </xdr:cNvPr>
        <xdr:cNvSpPr/>
      </xdr:nvSpPr>
      <xdr:spPr>
        <a:xfrm>
          <a:off x="2857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30480</xdr:rowOff>
    </xdr:from>
    <xdr:to>
      <xdr:col>19</xdr:col>
      <xdr:colOff>177800</xdr:colOff>
      <xdr:row>83</xdr:row>
      <xdr:rowOff>57150</xdr:rowOff>
    </xdr:to>
    <xdr:cxnSp macro="">
      <xdr:nvCxnSpPr>
        <xdr:cNvPr id="311" name="直線コネクタ 310">
          <a:extLst>
            <a:ext uri="{FF2B5EF4-FFF2-40B4-BE49-F238E27FC236}">
              <a16:creationId xmlns:a16="http://schemas.microsoft.com/office/drawing/2014/main" id="{FDE4B3E9-379A-47F0-8D00-258D84E4DB92}"/>
            </a:ext>
          </a:extLst>
        </xdr:cNvPr>
        <xdr:cNvCxnSpPr/>
      </xdr:nvCxnSpPr>
      <xdr:spPr>
        <a:xfrm>
          <a:off x="2908300" y="142608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44450</xdr:rowOff>
    </xdr:from>
    <xdr:to>
      <xdr:col>10</xdr:col>
      <xdr:colOff>165100</xdr:colOff>
      <xdr:row>83</xdr:row>
      <xdr:rowOff>146050</xdr:rowOff>
    </xdr:to>
    <xdr:sp macro="" textlink="">
      <xdr:nvSpPr>
        <xdr:cNvPr id="312" name="楕円 311">
          <a:extLst>
            <a:ext uri="{FF2B5EF4-FFF2-40B4-BE49-F238E27FC236}">
              <a16:creationId xmlns:a16="http://schemas.microsoft.com/office/drawing/2014/main" id="{CDE817AE-81B7-4CB0-A85E-54C52325D6D7}"/>
            </a:ext>
          </a:extLst>
        </xdr:cNvPr>
        <xdr:cNvSpPr/>
      </xdr:nvSpPr>
      <xdr:spPr>
        <a:xfrm>
          <a:off x="1968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30480</xdr:rowOff>
    </xdr:from>
    <xdr:to>
      <xdr:col>15</xdr:col>
      <xdr:colOff>50800</xdr:colOff>
      <xdr:row>83</xdr:row>
      <xdr:rowOff>95250</xdr:rowOff>
    </xdr:to>
    <xdr:cxnSp macro="">
      <xdr:nvCxnSpPr>
        <xdr:cNvPr id="313" name="直線コネクタ 312">
          <a:extLst>
            <a:ext uri="{FF2B5EF4-FFF2-40B4-BE49-F238E27FC236}">
              <a16:creationId xmlns:a16="http://schemas.microsoft.com/office/drawing/2014/main" id="{8468F0D8-AE8F-4044-8F2C-5D3F93795B18}"/>
            </a:ext>
          </a:extLst>
        </xdr:cNvPr>
        <xdr:cNvCxnSpPr/>
      </xdr:nvCxnSpPr>
      <xdr:spPr>
        <a:xfrm flipV="1">
          <a:off x="2019300" y="142608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116839</xdr:rowOff>
    </xdr:from>
    <xdr:to>
      <xdr:col>6</xdr:col>
      <xdr:colOff>38100</xdr:colOff>
      <xdr:row>84</xdr:row>
      <xdr:rowOff>46989</xdr:rowOff>
    </xdr:to>
    <xdr:sp macro="" textlink="">
      <xdr:nvSpPr>
        <xdr:cNvPr id="314" name="楕円 313">
          <a:extLst>
            <a:ext uri="{FF2B5EF4-FFF2-40B4-BE49-F238E27FC236}">
              <a16:creationId xmlns:a16="http://schemas.microsoft.com/office/drawing/2014/main" id="{0B72EE34-AD1E-43DA-958D-E8E0684D8357}"/>
            </a:ext>
          </a:extLst>
        </xdr:cNvPr>
        <xdr:cNvSpPr/>
      </xdr:nvSpPr>
      <xdr:spPr>
        <a:xfrm>
          <a:off x="1079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95250</xdr:rowOff>
    </xdr:from>
    <xdr:to>
      <xdr:col>10</xdr:col>
      <xdr:colOff>114300</xdr:colOff>
      <xdr:row>83</xdr:row>
      <xdr:rowOff>167639</xdr:rowOff>
    </xdr:to>
    <xdr:cxnSp macro="">
      <xdr:nvCxnSpPr>
        <xdr:cNvPr id="315" name="直線コネクタ 314">
          <a:extLst>
            <a:ext uri="{FF2B5EF4-FFF2-40B4-BE49-F238E27FC236}">
              <a16:creationId xmlns:a16="http://schemas.microsoft.com/office/drawing/2014/main" id="{FD29AE9F-7CC1-4AAC-A180-9ECC41ED44BB}"/>
            </a:ext>
          </a:extLst>
        </xdr:cNvPr>
        <xdr:cNvCxnSpPr/>
      </xdr:nvCxnSpPr>
      <xdr:spPr>
        <a:xfrm flipV="1">
          <a:off x="1130300" y="143256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169563</xdr:rowOff>
    </xdr:from>
    <xdr:ext cx="405111" cy="259045"/>
    <xdr:sp macro="" textlink="">
      <xdr:nvSpPr>
        <xdr:cNvPr id="316" name="n_1aveValue【公営住宅】&#10;有形固定資産減価償却率">
          <a:extLst>
            <a:ext uri="{FF2B5EF4-FFF2-40B4-BE49-F238E27FC236}">
              <a16:creationId xmlns:a16="http://schemas.microsoft.com/office/drawing/2014/main" id="{BDB6235D-5696-453E-A7AD-9F71E3D343A9}"/>
            </a:ext>
          </a:extLst>
        </xdr:cNvPr>
        <xdr:cNvSpPr txBox="1"/>
      </xdr:nvSpPr>
      <xdr:spPr>
        <a:xfrm>
          <a:off x="35820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116857</xdr:rowOff>
    </xdr:from>
    <xdr:ext cx="405111" cy="259045"/>
    <xdr:sp macro="" textlink="">
      <xdr:nvSpPr>
        <xdr:cNvPr id="317" name="n_2aveValue【公営住宅】&#10;有形固定資産減価償却率">
          <a:extLst>
            <a:ext uri="{FF2B5EF4-FFF2-40B4-BE49-F238E27FC236}">
              <a16:creationId xmlns:a16="http://schemas.microsoft.com/office/drawing/2014/main" id="{29CDB7C9-82A6-4B2D-9623-5B3F1325EB72}"/>
            </a:ext>
          </a:extLst>
        </xdr:cNvPr>
        <xdr:cNvSpPr txBox="1"/>
      </xdr:nvSpPr>
      <xdr:spPr>
        <a:xfrm>
          <a:off x="2705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154957</xdr:rowOff>
    </xdr:from>
    <xdr:ext cx="405111" cy="259045"/>
    <xdr:sp macro="" textlink="">
      <xdr:nvSpPr>
        <xdr:cNvPr id="318" name="n_3aveValue【公営住宅】&#10;有形固定資産減価償却率">
          <a:extLst>
            <a:ext uri="{FF2B5EF4-FFF2-40B4-BE49-F238E27FC236}">
              <a16:creationId xmlns:a16="http://schemas.microsoft.com/office/drawing/2014/main" id="{6C50C444-26CE-409B-B7CA-734DC1A81D11}"/>
            </a:ext>
          </a:extLst>
        </xdr:cNvPr>
        <xdr:cNvSpPr txBox="1"/>
      </xdr:nvSpPr>
      <xdr:spPr>
        <a:xfrm>
          <a:off x="1816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10177</xdr:rowOff>
    </xdr:from>
    <xdr:ext cx="405111" cy="259045"/>
    <xdr:sp macro="" textlink="">
      <xdr:nvSpPr>
        <xdr:cNvPr id="319" name="n_4aveValue【公営住宅】&#10;有形固定資産減価償却率">
          <a:extLst>
            <a:ext uri="{FF2B5EF4-FFF2-40B4-BE49-F238E27FC236}">
              <a16:creationId xmlns:a16="http://schemas.microsoft.com/office/drawing/2014/main" id="{E1A3564F-7832-484F-9BE7-F5E6E01E481A}"/>
            </a:ext>
          </a:extLst>
        </xdr:cNvPr>
        <xdr:cNvSpPr txBox="1"/>
      </xdr:nvSpPr>
      <xdr:spPr>
        <a:xfrm>
          <a:off x="927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124477</xdr:rowOff>
    </xdr:from>
    <xdr:ext cx="405111" cy="259045"/>
    <xdr:sp macro="" textlink="">
      <xdr:nvSpPr>
        <xdr:cNvPr id="320" name="n_1mainValue【公営住宅】&#10;有形固定資産減価償却率">
          <a:extLst>
            <a:ext uri="{FF2B5EF4-FFF2-40B4-BE49-F238E27FC236}">
              <a16:creationId xmlns:a16="http://schemas.microsoft.com/office/drawing/2014/main" id="{EC0571E3-8158-45DD-BA54-32BE177E6C3F}"/>
            </a:ext>
          </a:extLst>
        </xdr:cNvPr>
        <xdr:cNvSpPr txBox="1"/>
      </xdr:nvSpPr>
      <xdr:spPr>
        <a:xfrm>
          <a:off x="3582044"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21" name="n_2mainValue【公営住宅】&#10;有形固定資産減価償却率">
          <a:extLst>
            <a:ext uri="{FF2B5EF4-FFF2-40B4-BE49-F238E27FC236}">
              <a16:creationId xmlns:a16="http://schemas.microsoft.com/office/drawing/2014/main" id="{D613EE61-6D8D-475C-B9F9-18C90A940115}"/>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22" name="n_3mainValue【公営住宅】&#10;有形固定資産減価償却率">
          <a:extLst>
            <a:ext uri="{FF2B5EF4-FFF2-40B4-BE49-F238E27FC236}">
              <a16:creationId xmlns:a16="http://schemas.microsoft.com/office/drawing/2014/main" id="{05031270-17E6-4B6C-B529-EA458BBEBDF1}"/>
            </a:ext>
          </a:extLst>
        </xdr:cNvPr>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38116</xdr:rowOff>
    </xdr:from>
    <xdr:ext cx="405111" cy="259045"/>
    <xdr:sp macro="" textlink="">
      <xdr:nvSpPr>
        <xdr:cNvPr id="323" name="n_4mainValue【公営住宅】&#10;有形固定資産減価償却率">
          <a:extLst>
            <a:ext uri="{FF2B5EF4-FFF2-40B4-BE49-F238E27FC236}">
              <a16:creationId xmlns:a16="http://schemas.microsoft.com/office/drawing/2014/main" id="{EF36401C-582A-488A-8D60-A24A4FEA78B4}"/>
            </a:ext>
          </a:extLst>
        </xdr:cNvPr>
        <xdr:cNvSpPr txBox="1"/>
      </xdr:nvSpPr>
      <xdr:spPr>
        <a:xfrm>
          <a:off x="92774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E07E61A8-86FF-4178-ABB9-A2522869945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F387BDFE-2DAD-4779-BC4F-A935930DF34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92FBA29A-CC87-453A-9F0F-8A4541E4D28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A6D4BFF3-4674-4B74-83F4-DF4CAC4A2E2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6C3AE7F6-91EF-4AB0-94A5-AA891E743F7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C48942E6-0E29-4369-9C0E-4EA8DD7B76C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2EB28E0A-DB1E-46AB-B2DF-A09BB7035C7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A6D43970-366E-4921-9BCE-A2784476CE4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61AD1FD-9C68-42EE-8B73-F9E637A18E7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B2B84A17-D1CC-4198-9A61-C6772203E16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A81753E8-B39D-490A-97FE-302EEE0D1B7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E5F8BE32-81FC-4638-8AC0-52A0CFAB580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0045FFD3-E169-4DA8-BE96-44862087244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92806D13-D020-46B1-8B58-80912ACC564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41069A81-B1E5-402A-8B7C-ABB38F7A15B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2E0E0D7F-7E39-41D5-A677-76842F33728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DF57A444-BB31-48BF-B632-350E633CEBB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F39F04A6-6D4F-45C5-86C5-A774611635C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06A569E-CB79-4798-B294-6C3DB34DC45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979B833D-3390-46A2-9D2A-A20AF36FF2E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4C23EFB9-98AD-4414-A384-688E5A69981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17526</xdr:rowOff>
    </xdr:to>
    <xdr:cxnSp macro="">
      <xdr:nvCxnSpPr>
        <xdr:cNvPr id="345" name="直線コネクタ 344">
          <a:extLst>
            <a:ext uri="{FF2B5EF4-FFF2-40B4-BE49-F238E27FC236}">
              <a16:creationId xmlns:a16="http://schemas.microsoft.com/office/drawing/2014/main" id="{8B93BD31-64E8-4B9D-BD6B-A2D7F07812B9}"/>
            </a:ext>
          </a:extLst>
        </xdr:cNvPr>
        <xdr:cNvCxnSpPr/>
      </xdr:nvCxnSpPr>
      <xdr:spPr>
        <a:xfrm flipV="1">
          <a:off x="10476865" y="13578078"/>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46" name="【公営住宅】&#10;一人当たり面積最小値テキスト">
          <a:extLst>
            <a:ext uri="{FF2B5EF4-FFF2-40B4-BE49-F238E27FC236}">
              <a16:creationId xmlns:a16="http://schemas.microsoft.com/office/drawing/2014/main" id="{23553C3F-0F01-4788-B3A8-9D8E0A78FAE3}"/>
            </a:ext>
          </a:extLst>
        </xdr:cNvPr>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47" name="直線コネクタ 346">
          <a:extLst>
            <a:ext uri="{FF2B5EF4-FFF2-40B4-BE49-F238E27FC236}">
              <a16:creationId xmlns:a16="http://schemas.microsoft.com/office/drawing/2014/main" id="{88228318-CA9F-46EC-A23C-D208AC91150A}"/>
            </a:ext>
          </a:extLst>
        </xdr:cNvPr>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8" name="【公営住宅】&#10;一人当たり面積最大値テキスト">
          <a:extLst>
            <a:ext uri="{FF2B5EF4-FFF2-40B4-BE49-F238E27FC236}">
              <a16:creationId xmlns:a16="http://schemas.microsoft.com/office/drawing/2014/main" id="{7AC8DEE5-4D0E-4CEC-84E8-4963F67796EC}"/>
            </a:ext>
          </a:extLst>
        </xdr:cNvPr>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49" name="直線コネクタ 348">
          <a:extLst>
            <a:ext uri="{FF2B5EF4-FFF2-40B4-BE49-F238E27FC236}">
              <a16:creationId xmlns:a16="http://schemas.microsoft.com/office/drawing/2014/main" id="{28B052E6-72D3-4723-8A04-8ECADA93944E}"/>
            </a:ext>
          </a:extLst>
        </xdr:cNvPr>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54881</xdr:rowOff>
    </xdr:from>
    <xdr:ext cx="469744" cy="259045"/>
    <xdr:sp macro="" textlink="">
      <xdr:nvSpPr>
        <xdr:cNvPr id="350" name="【公営住宅】&#10;一人当たり面積平均値テキスト">
          <a:extLst>
            <a:ext uri="{FF2B5EF4-FFF2-40B4-BE49-F238E27FC236}">
              <a16:creationId xmlns:a16="http://schemas.microsoft.com/office/drawing/2014/main" id="{3951F9EE-617E-489B-8F32-869B2700EBBB}"/>
            </a:ext>
          </a:extLst>
        </xdr:cNvPr>
        <xdr:cNvSpPr txBox="1"/>
      </xdr:nvSpPr>
      <xdr:spPr>
        <a:xfrm>
          <a:off x="10515600" y="1445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76454</xdr:rowOff>
    </xdr:from>
    <xdr:to>
      <xdr:col>55</xdr:col>
      <xdr:colOff>50800</xdr:colOff>
      <xdr:row>85</xdr:row>
      <xdr:rowOff>6604</xdr:rowOff>
    </xdr:to>
    <xdr:sp macro="" textlink="">
      <xdr:nvSpPr>
        <xdr:cNvPr id="351" name="フローチャート: 判断 350">
          <a:extLst>
            <a:ext uri="{FF2B5EF4-FFF2-40B4-BE49-F238E27FC236}">
              <a16:creationId xmlns:a16="http://schemas.microsoft.com/office/drawing/2014/main" id="{882148F1-DFB7-4C95-A1D7-6B4AC4139EAD}"/>
            </a:ext>
          </a:extLst>
        </xdr:cNvPr>
        <xdr:cNvSpPr/>
      </xdr:nvSpPr>
      <xdr:spPr>
        <a:xfrm>
          <a:off x="10426700" y="1447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80111</xdr:rowOff>
    </xdr:from>
    <xdr:to>
      <xdr:col>50</xdr:col>
      <xdr:colOff>165100</xdr:colOff>
      <xdr:row>85</xdr:row>
      <xdr:rowOff>10261</xdr:rowOff>
    </xdr:to>
    <xdr:sp macro="" textlink="">
      <xdr:nvSpPr>
        <xdr:cNvPr id="352" name="フローチャート: 判断 351">
          <a:extLst>
            <a:ext uri="{FF2B5EF4-FFF2-40B4-BE49-F238E27FC236}">
              <a16:creationId xmlns:a16="http://schemas.microsoft.com/office/drawing/2014/main" id="{DEF5E4D7-36F3-45C9-80A1-810746B26502}"/>
            </a:ext>
          </a:extLst>
        </xdr:cNvPr>
        <xdr:cNvSpPr/>
      </xdr:nvSpPr>
      <xdr:spPr>
        <a:xfrm>
          <a:off x="9588500" y="1448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163779</xdr:rowOff>
    </xdr:from>
    <xdr:to>
      <xdr:col>46</xdr:col>
      <xdr:colOff>38100</xdr:colOff>
      <xdr:row>84</xdr:row>
      <xdr:rowOff>93929</xdr:rowOff>
    </xdr:to>
    <xdr:sp macro="" textlink="">
      <xdr:nvSpPr>
        <xdr:cNvPr id="353" name="フローチャート: 判断 352">
          <a:extLst>
            <a:ext uri="{FF2B5EF4-FFF2-40B4-BE49-F238E27FC236}">
              <a16:creationId xmlns:a16="http://schemas.microsoft.com/office/drawing/2014/main" id="{369C4026-C257-49C6-A774-A728E1836C63}"/>
            </a:ext>
          </a:extLst>
        </xdr:cNvPr>
        <xdr:cNvSpPr/>
      </xdr:nvSpPr>
      <xdr:spPr>
        <a:xfrm>
          <a:off x="8699500" y="1439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xdr:rowOff>
    </xdr:from>
    <xdr:to>
      <xdr:col>41</xdr:col>
      <xdr:colOff>101600</xdr:colOff>
      <xdr:row>84</xdr:row>
      <xdr:rowOff>102158</xdr:rowOff>
    </xdr:to>
    <xdr:sp macro="" textlink="">
      <xdr:nvSpPr>
        <xdr:cNvPr id="354" name="フローチャート: 判断 353">
          <a:extLst>
            <a:ext uri="{FF2B5EF4-FFF2-40B4-BE49-F238E27FC236}">
              <a16:creationId xmlns:a16="http://schemas.microsoft.com/office/drawing/2014/main" id="{BAC2BBC3-2557-42A6-A7B2-ADE92B5E5F22}"/>
            </a:ext>
          </a:extLst>
        </xdr:cNvPr>
        <xdr:cNvSpPr/>
      </xdr:nvSpPr>
      <xdr:spPr>
        <a:xfrm>
          <a:off x="7810500" y="14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55" name="フローチャート: 判断 354">
          <a:extLst>
            <a:ext uri="{FF2B5EF4-FFF2-40B4-BE49-F238E27FC236}">
              <a16:creationId xmlns:a16="http://schemas.microsoft.com/office/drawing/2014/main" id="{E1DE2906-AD80-43F8-B129-79225BE94926}"/>
            </a:ext>
          </a:extLst>
        </xdr:cNvPr>
        <xdr:cNvSpPr/>
      </xdr:nvSpPr>
      <xdr:spPr>
        <a:xfrm>
          <a:off x="6921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34C7EE5-4E83-4ADE-BB30-0FB933FE561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B3ED76E-5757-40B3-8AED-D02E7D4CA93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2706D84-F1F1-4EAF-B2C2-4DD424C03EE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1FA75E9-07EA-42BF-A1C2-34E7527689D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9F64E1B-0254-4E56-BC7A-0AFB47EE251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67768</xdr:rowOff>
    </xdr:from>
    <xdr:to>
      <xdr:col>55</xdr:col>
      <xdr:colOff>50800</xdr:colOff>
      <xdr:row>83</xdr:row>
      <xdr:rowOff>169368</xdr:rowOff>
    </xdr:to>
    <xdr:sp macro="" textlink="">
      <xdr:nvSpPr>
        <xdr:cNvPr id="361" name="楕円 360">
          <a:extLst>
            <a:ext uri="{FF2B5EF4-FFF2-40B4-BE49-F238E27FC236}">
              <a16:creationId xmlns:a16="http://schemas.microsoft.com/office/drawing/2014/main" id="{F7574C77-3320-494F-A243-5F0CF4586E07}"/>
            </a:ext>
          </a:extLst>
        </xdr:cNvPr>
        <xdr:cNvSpPr/>
      </xdr:nvSpPr>
      <xdr:spPr>
        <a:xfrm>
          <a:off x="10426700" y="1429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90645</xdr:rowOff>
    </xdr:from>
    <xdr:ext cx="469744" cy="259045"/>
    <xdr:sp macro="" textlink="">
      <xdr:nvSpPr>
        <xdr:cNvPr id="362" name="【公営住宅】&#10;一人当たり面積該当値テキスト">
          <a:extLst>
            <a:ext uri="{FF2B5EF4-FFF2-40B4-BE49-F238E27FC236}">
              <a16:creationId xmlns:a16="http://schemas.microsoft.com/office/drawing/2014/main" id="{16D1A584-163D-41B3-942A-840F04A5D50C}"/>
            </a:ext>
          </a:extLst>
        </xdr:cNvPr>
        <xdr:cNvSpPr txBox="1"/>
      </xdr:nvSpPr>
      <xdr:spPr>
        <a:xfrm>
          <a:off x="10515600" y="1414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72797</xdr:rowOff>
    </xdr:from>
    <xdr:to>
      <xdr:col>50</xdr:col>
      <xdr:colOff>165100</xdr:colOff>
      <xdr:row>84</xdr:row>
      <xdr:rowOff>2947</xdr:rowOff>
    </xdr:to>
    <xdr:sp macro="" textlink="">
      <xdr:nvSpPr>
        <xdr:cNvPr id="363" name="楕円 362">
          <a:extLst>
            <a:ext uri="{FF2B5EF4-FFF2-40B4-BE49-F238E27FC236}">
              <a16:creationId xmlns:a16="http://schemas.microsoft.com/office/drawing/2014/main" id="{AFAAF09C-73A6-44E8-8B9C-631A1502F7BB}"/>
            </a:ext>
          </a:extLst>
        </xdr:cNvPr>
        <xdr:cNvSpPr/>
      </xdr:nvSpPr>
      <xdr:spPr>
        <a:xfrm>
          <a:off x="9588500" y="14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118568</xdr:rowOff>
    </xdr:from>
    <xdr:to>
      <xdr:col>55</xdr:col>
      <xdr:colOff>0</xdr:colOff>
      <xdr:row>83</xdr:row>
      <xdr:rowOff>123597</xdr:rowOff>
    </xdr:to>
    <xdr:cxnSp macro="">
      <xdr:nvCxnSpPr>
        <xdr:cNvPr id="364" name="直線コネクタ 363">
          <a:extLst>
            <a:ext uri="{FF2B5EF4-FFF2-40B4-BE49-F238E27FC236}">
              <a16:creationId xmlns:a16="http://schemas.microsoft.com/office/drawing/2014/main" id="{4DE63E07-4468-477E-A302-4D9EE4FF104D}"/>
            </a:ext>
          </a:extLst>
        </xdr:cNvPr>
        <xdr:cNvCxnSpPr/>
      </xdr:nvCxnSpPr>
      <xdr:spPr>
        <a:xfrm flipV="1">
          <a:off x="9639300" y="14348918"/>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77826</xdr:rowOff>
    </xdr:from>
    <xdr:to>
      <xdr:col>46</xdr:col>
      <xdr:colOff>38100</xdr:colOff>
      <xdr:row>84</xdr:row>
      <xdr:rowOff>7976</xdr:rowOff>
    </xdr:to>
    <xdr:sp macro="" textlink="">
      <xdr:nvSpPr>
        <xdr:cNvPr id="365" name="楕円 364">
          <a:extLst>
            <a:ext uri="{FF2B5EF4-FFF2-40B4-BE49-F238E27FC236}">
              <a16:creationId xmlns:a16="http://schemas.microsoft.com/office/drawing/2014/main" id="{C7DCC1BE-1B01-4EDD-84C9-A7E5EFEBDDA7}"/>
            </a:ext>
          </a:extLst>
        </xdr:cNvPr>
        <xdr:cNvSpPr/>
      </xdr:nvSpPr>
      <xdr:spPr>
        <a:xfrm>
          <a:off x="8699500" y="1430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123597</xdr:rowOff>
    </xdr:from>
    <xdr:to>
      <xdr:col>50</xdr:col>
      <xdr:colOff>114300</xdr:colOff>
      <xdr:row>83</xdr:row>
      <xdr:rowOff>128626</xdr:rowOff>
    </xdr:to>
    <xdr:cxnSp macro="">
      <xdr:nvCxnSpPr>
        <xdr:cNvPr id="366" name="直線コネクタ 365">
          <a:extLst>
            <a:ext uri="{FF2B5EF4-FFF2-40B4-BE49-F238E27FC236}">
              <a16:creationId xmlns:a16="http://schemas.microsoft.com/office/drawing/2014/main" id="{626232CE-3D22-411A-894F-C1626BC50542}"/>
            </a:ext>
          </a:extLst>
        </xdr:cNvPr>
        <xdr:cNvCxnSpPr/>
      </xdr:nvCxnSpPr>
      <xdr:spPr>
        <a:xfrm flipV="1">
          <a:off x="8750300" y="1435394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92456</xdr:rowOff>
    </xdr:from>
    <xdr:to>
      <xdr:col>41</xdr:col>
      <xdr:colOff>101600</xdr:colOff>
      <xdr:row>84</xdr:row>
      <xdr:rowOff>22606</xdr:rowOff>
    </xdr:to>
    <xdr:sp macro="" textlink="">
      <xdr:nvSpPr>
        <xdr:cNvPr id="367" name="楕円 366">
          <a:extLst>
            <a:ext uri="{FF2B5EF4-FFF2-40B4-BE49-F238E27FC236}">
              <a16:creationId xmlns:a16="http://schemas.microsoft.com/office/drawing/2014/main" id="{ACB5A86E-5513-45AA-BA41-80D5677683E5}"/>
            </a:ext>
          </a:extLst>
        </xdr:cNvPr>
        <xdr:cNvSpPr/>
      </xdr:nvSpPr>
      <xdr:spPr>
        <a:xfrm>
          <a:off x="7810500" y="1432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128626</xdr:rowOff>
    </xdr:from>
    <xdr:to>
      <xdr:col>45</xdr:col>
      <xdr:colOff>177800</xdr:colOff>
      <xdr:row>83</xdr:row>
      <xdr:rowOff>143256</xdr:rowOff>
    </xdr:to>
    <xdr:cxnSp macro="">
      <xdr:nvCxnSpPr>
        <xdr:cNvPr id="368" name="直線コネクタ 367">
          <a:extLst>
            <a:ext uri="{FF2B5EF4-FFF2-40B4-BE49-F238E27FC236}">
              <a16:creationId xmlns:a16="http://schemas.microsoft.com/office/drawing/2014/main" id="{35655400-1485-4DE0-92BE-0447A0727683}"/>
            </a:ext>
          </a:extLst>
        </xdr:cNvPr>
        <xdr:cNvCxnSpPr/>
      </xdr:nvCxnSpPr>
      <xdr:spPr>
        <a:xfrm flipV="1">
          <a:off x="7861300" y="14358976"/>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105257</xdr:rowOff>
    </xdr:from>
    <xdr:to>
      <xdr:col>36</xdr:col>
      <xdr:colOff>165100</xdr:colOff>
      <xdr:row>84</xdr:row>
      <xdr:rowOff>35407</xdr:rowOff>
    </xdr:to>
    <xdr:sp macro="" textlink="">
      <xdr:nvSpPr>
        <xdr:cNvPr id="369" name="楕円 368">
          <a:extLst>
            <a:ext uri="{FF2B5EF4-FFF2-40B4-BE49-F238E27FC236}">
              <a16:creationId xmlns:a16="http://schemas.microsoft.com/office/drawing/2014/main" id="{69A9E065-BA3D-4AF4-9961-E74E512F63BF}"/>
            </a:ext>
          </a:extLst>
        </xdr:cNvPr>
        <xdr:cNvSpPr/>
      </xdr:nvSpPr>
      <xdr:spPr>
        <a:xfrm>
          <a:off x="6921500" y="1433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143256</xdr:rowOff>
    </xdr:from>
    <xdr:to>
      <xdr:col>41</xdr:col>
      <xdr:colOff>50800</xdr:colOff>
      <xdr:row>83</xdr:row>
      <xdr:rowOff>156057</xdr:rowOff>
    </xdr:to>
    <xdr:cxnSp macro="">
      <xdr:nvCxnSpPr>
        <xdr:cNvPr id="370" name="直線コネクタ 369">
          <a:extLst>
            <a:ext uri="{FF2B5EF4-FFF2-40B4-BE49-F238E27FC236}">
              <a16:creationId xmlns:a16="http://schemas.microsoft.com/office/drawing/2014/main" id="{5C491A50-D6B1-4502-BC4C-CADBF6DBE88D}"/>
            </a:ext>
          </a:extLst>
        </xdr:cNvPr>
        <xdr:cNvCxnSpPr/>
      </xdr:nvCxnSpPr>
      <xdr:spPr>
        <a:xfrm flipV="1">
          <a:off x="6972300" y="14373606"/>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1388</xdr:rowOff>
    </xdr:from>
    <xdr:ext cx="469744" cy="259045"/>
    <xdr:sp macro="" textlink="">
      <xdr:nvSpPr>
        <xdr:cNvPr id="371" name="n_1aveValue【公営住宅】&#10;一人当たり面積">
          <a:extLst>
            <a:ext uri="{FF2B5EF4-FFF2-40B4-BE49-F238E27FC236}">
              <a16:creationId xmlns:a16="http://schemas.microsoft.com/office/drawing/2014/main" id="{9A25C356-1C22-45E5-9168-D62FA69205A1}"/>
            </a:ext>
          </a:extLst>
        </xdr:cNvPr>
        <xdr:cNvSpPr txBox="1"/>
      </xdr:nvSpPr>
      <xdr:spPr>
        <a:xfrm>
          <a:off x="9391727" y="1457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85056</xdr:rowOff>
    </xdr:from>
    <xdr:ext cx="469744" cy="259045"/>
    <xdr:sp macro="" textlink="">
      <xdr:nvSpPr>
        <xdr:cNvPr id="372" name="n_2aveValue【公営住宅】&#10;一人当たり面積">
          <a:extLst>
            <a:ext uri="{FF2B5EF4-FFF2-40B4-BE49-F238E27FC236}">
              <a16:creationId xmlns:a16="http://schemas.microsoft.com/office/drawing/2014/main" id="{FFF6B62F-2CC0-4A20-88BB-43C44220CB01}"/>
            </a:ext>
          </a:extLst>
        </xdr:cNvPr>
        <xdr:cNvSpPr txBox="1"/>
      </xdr:nvSpPr>
      <xdr:spPr>
        <a:xfrm>
          <a:off x="8515427" y="1448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93285</xdr:rowOff>
    </xdr:from>
    <xdr:ext cx="469744" cy="259045"/>
    <xdr:sp macro="" textlink="">
      <xdr:nvSpPr>
        <xdr:cNvPr id="373" name="n_3aveValue【公営住宅】&#10;一人当たり面積">
          <a:extLst>
            <a:ext uri="{FF2B5EF4-FFF2-40B4-BE49-F238E27FC236}">
              <a16:creationId xmlns:a16="http://schemas.microsoft.com/office/drawing/2014/main" id="{9EC5ACAB-1335-4EB4-8D8D-133F05BBBB2A}"/>
            </a:ext>
          </a:extLst>
        </xdr:cNvPr>
        <xdr:cNvSpPr txBox="1"/>
      </xdr:nvSpPr>
      <xdr:spPr>
        <a:xfrm>
          <a:off x="7626427" y="1449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125747</xdr:rowOff>
    </xdr:from>
    <xdr:ext cx="469744" cy="259045"/>
    <xdr:sp macro="" textlink="">
      <xdr:nvSpPr>
        <xdr:cNvPr id="374" name="n_4aveValue【公営住宅】&#10;一人当たり面積">
          <a:extLst>
            <a:ext uri="{FF2B5EF4-FFF2-40B4-BE49-F238E27FC236}">
              <a16:creationId xmlns:a16="http://schemas.microsoft.com/office/drawing/2014/main" id="{165A3856-B882-48A5-BA06-54318BF500A3}"/>
            </a:ext>
          </a:extLst>
        </xdr:cNvPr>
        <xdr:cNvSpPr txBox="1"/>
      </xdr:nvSpPr>
      <xdr:spPr>
        <a:xfrm>
          <a:off x="6737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19474</xdr:rowOff>
    </xdr:from>
    <xdr:ext cx="469744" cy="259045"/>
    <xdr:sp macro="" textlink="">
      <xdr:nvSpPr>
        <xdr:cNvPr id="375" name="n_1mainValue【公営住宅】&#10;一人当たり面積">
          <a:extLst>
            <a:ext uri="{FF2B5EF4-FFF2-40B4-BE49-F238E27FC236}">
              <a16:creationId xmlns:a16="http://schemas.microsoft.com/office/drawing/2014/main" id="{AAE92C84-5C86-4971-B91B-3CD6EEDD7FB6}"/>
            </a:ext>
          </a:extLst>
        </xdr:cNvPr>
        <xdr:cNvSpPr txBox="1"/>
      </xdr:nvSpPr>
      <xdr:spPr>
        <a:xfrm>
          <a:off x="9391727" y="1407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24503</xdr:rowOff>
    </xdr:from>
    <xdr:ext cx="469744" cy="259045"/>
    <xdr:sp macro="" textlink="">
      <xdr:nvSpPr>
        <xdr:cNvPr id="376" name="n_2mainValue【公営住宅】&#10;一人当たり面積">
          <a:extLst>
            <a:ext uri="{FF2B5EF4-FFF2-40B4-BE49-F238E27FC236}">
              <a16:creationId xmlns:a16="http://schemas.microsoft.com/office/drawing/2014/main" id="{204F6C89-3089-4448-ABB2-825364E96568}"/>
            </a:ext>
          </a:extLst>
        </xdr:cNvPr>
        <xdr:cNvSpPr txBox="1"/>
      </xdr:nvSpPr>
      <xdr:spPr>
        <a:xfrm>
          <a:off x="8515427" y="1408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39133</xdr:rowOff>
    </xdr:from>
    <xdr:ext cx="469744" cy="259045"/>
    <xdr:sp macro="" textlink="">
      <xdr:nvSpPr>
        <xdr:cNvPr id="377" name="n_3mainValue【公営住宅】&#10;一人当たり面積">
          <a:extLst>
            <a:ext uri="{FF2B5EF4-FFF2-40B4-BE49-F238E27FC236}">
              <a16:creationId xmlns:a16="http://schemas.microsoft.com/office/drawing/2014/main" id="{B838C8CF-8D76-4B7A-93EB-DA048D6AB122}"/>
            </a:ext>
          </a:extLst>
        </xdr:cNvPr>
        <xdr:cNvSpPr txBox="1"/>
      </xdr:nvSpPr>
      <xdr:spPr>
        <a:xfrm>
          <a:off x="7626427" y="1409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51934</xdr:rowOff>
    </xdr:from>
    <xdr:ext cx="469744" cy="259045"/>
    <xdr:sp macro="" textlink="">
      <xdr:nvSpPr>
        <xdr:cNvPr id="378" name="n_4mainValue【公営住宅】&#10;一人当たり面積">
          <a:extLst>
            <a:ext uri="{FF2B5EF4-FFF2-40B4-BE49-F238E27FC236}">
              <a16:creationId xmlns:a16="http://schemas.microsoft.com/office/drawing/2014/main" id="{7085EE63-09C5-4538-8EB1-10CC7188ADD9}"/>
            </a:ext>
          </a:extLst>
        </xdr:cNvPr>
        <xdr:cNvSpPr txBox="1"/>
      </xdr:nvSpPr>
      <xdr:spPr>
        <a:xfrm>
          <a:off x="6737427" y="1411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8FB72957-9D26-4B26-A0A9-01F65FFE12B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BE5C50C-C599-47E8-940C-97203EF6F3C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88C337D2-55B7-4BF1-BA74-1113AB44DC3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BF116B3B-5889-4500-AA99-AF6522AAE8F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AB3AC34-A985-4597-8B2B-2DC78DCECC3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0C9AE0F-93D5-427C-95E1-B03C45E9BAC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2D5E0DB-DF5D-4E83-952C-11410573203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0AB801A-25BE-4DCE-825C-9D5A7F25048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5D81B0A3-E72B-4B98-9C3D-520BFC67B3D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BB172F3C-955C-45C3-8F27-FF3ECEA6219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B6AE8E28-D3F8-4D75-A9F6-EEF32BB81CC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1B172B35-15D2-4E99-A2E9-24D2224FCFD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6D357F04-2317-4052-8E0B-7A5ECF437B5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C19B30C2-DA21-42C3-A7E3-69C52C7DF6C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5C08D42F-9974-4271-A6B8-4D8E85D5A5A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A0B02F6B-D572-4372-A8BA-173CD6C153C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A6C66E31-9940-424F-9CE7-113F4ED1529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C4BF0B79-0C5C-4DA5-A3D6-28F5995D2D9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C5F0FE89-267E-442D-A641-F526AF0757F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392FA68F-8392-4AD7-BFDF-240EABE52F7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71987CED-BBED-496E-91C2-5D9079CC180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626A9D64-50C3-45BC-B74D-069156F7882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23CD5B0F-9BD8-45B2-9809-9CFB44790C3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3C4A89AF-B766-4EB4-80D4-1AC4ACA70B0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135255</xdr:rowOff>
    </xdr:from>
    <xdr:to>
      <xdr:col>24</xdr:col>
      <xdr:colOff>62865</xdr:colOff>
      <xdr:row>108</xdr:row>
      <xdr:rowOff>148589</xdr:rowOff>
    </xdr:to>
    <xdr:cxnSp macro="">
      <xdr:nvCxnSpPr>
        <xdr:cNvPr id="403" name="直線コネクタ 402">
          <a:extLst>
            <a:ext uri="{FF2B5EF4-FFF2-40B4-BE49-F238E27FC236}">
              <a16:creationId xmlns:a16="http://schemas.microsoft.com/office/drawing/2014/main" id="{A05F07AB-7CAF-4FBB-A60E-D1AA61669951}"/>
            </a:ext>
          </a:extLst>
        </xdr:cNvPr>
        <xdr:cNvCxnSpPr/>
      </xdr:nvCxnSpPr>
      <xdr:spPr>
        <a:xfrm flipV="1">
          <a:off x="4634865" y="17280255"/>
          <a:ext cx="0" cy="138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152416</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DA79262B-F3B7-4C79-9ACE-D644C958860B}"/>
            </a:ext>
          </a:extLst>
        </xdr:cNvPr>
        <xdr:cNvSpPr txBox="1"/>
      </xdr:nvSpPr>
      <xdr:spPr>
        <a:xfrm>
          <a:off x="4673600"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148589</xdr:rowOff>
    </xdr:from>
    <xdr:to>
      <xdr:col>24</xdr:col>
      <xdr:colOff>152400</xdr:colOff>
      <xdr:row>108</xdr:row>
      <xdr:rowOff>148589</xdr:rowOff>
    </xdr:to>
    <xdr:cxnSp macro="">
      <xdr:nvCxnSpPr>
        <xdr:cNvPr id="405" name="直線コネクタ 404">
          <a:extLst>
            <a:ext uri="{FF2B5EF4-FFF2-40B4-BE49-F238E27FC236}">
              <a16:creationId xmlns:a16="http://schemas.microsoft.com/office/drawing/2014/main" id="{539C7F74-DCA7-4D5F-8294-92089CAF9282}"/>
            </a:ext>
          </a:extLst>
        </xdr:cNvPr>
        <xdr:cNvCxnSpPr/>
      </xdr:nvCxnSpPr>
      <xdr:spPr>
        <a:xfrm>
          <a:off x="4546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81932</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DE1119BF-B8B8-404C-B43E-410E94AD5860}"/>
            </a:ext>
          </a:extLst>
        </xdr:cNvPr>
        <xdr:cNvSpPr txBox="1"/>
      </xdr:nvSpPr>
      <xdr:spPr>
        <a:xfrm>
          <a:off x="4673600" y="1705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135255</xdr:rowOff>
    </xdr:from>
    <xdr:to>
      <xdr:col>24</xdr:col>
      <xdr:colOff>152400</xdr:colOff>
      <xdr:row>100</xdr:row>
      <xdr:rowOff>135255</xdr:rowOff>
    </xdr:to>
    <xdr:cxnSp macro="">
      <xdr:nvCxnSpPr>
        <xdr:cNvPr id="407" name="直線コネクタ 406">
          <a:extLst>
            <a:ext uri="{FF2B5EF4-FFF2-40B4-BE49-F238E27FC236}">
              <a16:creationId xmlns:a16="http://schemas.microsoft.com/office/drawing/2014/main" id="{DDF33DB2-275E-448E-B458-85B903C0C0C0}"/>
            </a:ext>
          </a:extLst>
        </xdr:cNvPr>
        <xdr:cNvCxnSpPr/>
      </xdr:nvCxnSpPr>
      <xdr:spPr>
        <a:xfrm>
          <a:off x="4546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9541</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3B2C74A8-1411-4E30-A412-E6D1BA3747BD}"/>
            </a:ext>
          </a:extLst>
        </xdr:cNvPr>
        <xdr:cNvSpPr txBox="1"/>
      </xdr:nvSpPr>
      <xdr:spPr>
        <a:xfrm>
          <a:off x="4673600" y="1784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31114</xdr:rowOff>
    </xdr:from>
    <xdr:to>
      <xdr:col>24</xdr:col>
      <xdr:colOff>114300</xdr:colOff>
      <xdr:row>104</xdr:row>
      <xdr:rowOff>132714</xdr:rowOff>
    </xdr:to>
    <xdr:sp macro="" textlink="">
      <xdr:nvSpPr>
        <xdr:cNvPr id="409" name="フローチャート: 判断 408">
          <a:extLst>
            <a:ext uri="{FF2B5EF4-FFF2-40B4-BE49-F238E27FC236}">
              <a16:creationId xmlns:a16="http://schemas.microsoft.com/office/drawing/2014/main" id="{722CE142-159D-4CB1-BA90-242FFD1D0EBF}"/>
            </a:ext>
          </a:extLst>
        </xdr:cNvPr>
        <xdr:cNvSpPr/>
      </xdr:nvSpPr>
      <xdr:spPr>
        <a:xfrm>
          <a:off x="4584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10" name="フローチャート: 判断 409">
          <a:extLst>
            <a:ext uri="{FF2B5EF4-FFF2-40B4-BE49-F238E27FC236}">
              <a16:creationId xmlns:a16="http://schemas.microsoft.com/office/drawing/2014/main" id="{73B51D39-1794-48CD-9E4F-A4E5CEC6F662}"/>
            </a:ext>
          </a:extLst>
        </xdr:cNvPr>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164464</xdr:rowOff>
    </xdr:from>
    <xdr:to>
      <xdr:col>15</xdr:col>
      <xdr:colOff>101600</xdr:colOff>
      <xdr:row>103</xdr:row>
      <xdr:rowOff>94614</xdr:rowOff>
    </xdr:to>
    <xdr:sp macro="" textlink="">
      <xdr:nvSpPr>
        <xdr:cNvPr id="411" name="フローチャート: 判断 410">
          <a:extLst>
            <a:ext uri="{FF2B5EF4-FFF2-40B4-BE49-F238E27FC236}">
              <a16:creationId xmlns:a16="http://schemas.microsoft.com/office/drawing/2014/main" id="{F3D2348B-2939-4923-8F5B-C2D46B9CA0E0}"/>
            </a:ext>
          </a:extLst>
        </xdr:cNvPr>
        <xdr:cNvSpPr/>
      </xdr:nvSpPr>
      <xdr:spPr>
        <a:xfrm>
          <a:off x="2857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153036</xdr:rowOff>
    </xdr:from>
    <xdr:to>
      <xdr:col>10</xdr:col>
      <xdr:colOff>165100</xdr:colOff>
      <xdr:row>103</xdr:row>
      <xdr:rowOff>83186</xdr:rowOff>
    </xdr:to>
    <xdr:sp macro="" textlink="">
      <xdr:nvSpPr>
        <xdr:cNvPr id="412" name="フローチャート: 判断 411">
          <a:extLst>
            <a:ext uri="{FF2B5EF4-FFF2-40B4-BE49-F238E27FC236}">
              <a16:creationId xmlns:a16="http://schemas.microsoft.com/office/drawing/2014/main" id="{8DB2BB19-463A-4998-B59A-BC564D7FD10A}"/>
            </a:ext>
          </a:extLst>
        </xdr:cNvPr>
        <xdr:cNvSpPr/>
      </xdr:nvSpPr>
      <xdr:spPr>
        <a:xfrm>
          <a:off x="1968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147320</xdr:rowOff>
    </xdr:from>
    <xdr:to>
      <xdr:col>6</xdr:col>
      <xdr:colOff>38100</xdr:colOff>
      <xdr:row>103</xdr:row>
      <xdr:rowOff>77470</xdr:rowOff>
    </xdr:to>
    <xdr:sp macro="" textlink="">
      <xdr:nvSpPr>
        <xdr:cNvPr id="413" name="フローチャート: 判断 412">
          <a:extLst>
            <a:ext uri="{FF2B5EF4-FFF2-40B4-BE49-F238E27FC236}">
              <a16:creationId xmlns:a16="http://schemas.microsoft.com/office/drawing/2014/main" id="{5E700E06-F7B7-46C6-B0C7-9E65DC1A2C03}"/>
            </a:ext>
          </a:extLst>
        </xdr:cNvPr>
        <xdr:cNvSpPr/>
      </xdr:nvSpPr>
      <xdr:spPr>
        <a:xfrm>
          <a:off x="107950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F29598F-33BF-4481-AD52-0FB7579AD53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E209AE3-3985-41EE-BD39-BB330D73503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AEF581F-DDB5-4BE5-997A-33FFCD2BF58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8F7C51C-46E3-4CEF-A2B0-04BDB8D7973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F83ABAC-7280-4F89-90BE-5FC9B0A6454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15875</xdr:rowOff>
    </xdr:from>
    <xdr:to>
      <xdr:col>24</xdr:col>
      <xdr:colOff>114300</xdr:colOff>
      <xdr:row>103</xdr:row>
      <xdr:rowOff>117475</xdr:rowOff>
    </xdr:to>
    <xdr:sp macro="" textlink="">
      <xdr:nvSpPr>
        <xdr:cNvPr id="419" name="楕円 418">
          <a:extLst>
            <a:ext uri="{FF2B5EF4-FFF2-40B4-BE49-F238E27FC236}">
              <a16:creationId xmlns:a16="http://schemas.microsoft.com/office/drawing/2014/main" id="{D6ADFFF2-055F-4A48-8934-34562C97BB0F}"/>
            </a:ext>
          </a:extLst>
        </xdr:cNvPr>
        <xdr:cNvSpPr/>
      </xdr:nvSpPr>
      <xdr:spPr>
        <a:xfrm>
          <a:off x="45847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38752</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753F7826-363A-47F2-8CB5-B65C8B48FC42}"/>
            </a:ext>
          </a:extLst>
        </xdr:cNvPr>
        <xdr:cNvSpPr txBox="1"/>
      </xdr:nvSpPr>
      <xdr:spPr>
        <a:xfrm>
          <a:off x="4673600"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143511</xdr:rowOff>
    </xdr:from>
    <xdr:to>
      <xdr:col>20</xdr:col>
      <xdr:colOff>38100</xdr:colOff>
      <xdr:row>103</xdr:row>
      <xdr:rowOff>73661</xdr:rowOff>
    </xdr:to>
    <xdr:sp macro="" textlink="">
      <xdr:nvSpPr>
        <xdr:cNvPr id="421" name="楕円 420">
          <a:extLst>
            <a:ext uri="{FF2B5EF4-FFF2-40B4-BE49-F238E27FC236}">
              <a16:creationId xmlns:a16="http://schemas.microsoft.com/office/drawing/2014/main" id="{04AA98D2-0D55-4C39-B36B-46836E0B0B66}"/>
            </a:ext>
          </a:extLst>
        </xdr:cNvPr>
        <xdr:cNvSpPr/>
      </xdr:nvSpPr>
      <xdr:spPr>
        <a:xfrm>
          <a:off x="3746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22861</xdr:rowOff>
    </xdr:from>
    <xdr:to>
      <xdr:col>24</xdr:col>
      <xdr:colOff>63500</xdr:colOff>
      <xdr:row>103</xdr:row>
      <xdr:rowOff>66675</xdr:rowOff>
    </xdr:to>
    <xdr:cxnSp macro="">
      <xdr:nvCxnSpPr>
        <xdr:cNvPr id="422" name="直線コネクタ 421">
          <a:extLst>
            <a:ext uri="{FF2B5EF4-FFF2-40B4-BE49-F238E27FC236}">
              <a16:creationId xmlns:a16="http://schemas.microsoft.com/office/drawing/2014/main" id="{074DCC2B-BFF4-41C0-AA15-BFF9A6C73A16}"/>
            </a:ext>
          </a:extLst>
        </xdr:cNvPr>
        <xdr:cNvCxnSpPr/>
      </xdr:nvCxnSpPr>
      <xdr:spPr>
        <a:xfrm>
          <a:off x="3797300" y="1768221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166370</xdr:rowOff>
    </xdr:from>
    <xdr:to>
      <xdr:col>15</xdr:col>
      <xdr:colOff>101600</xdr:colOff>
      <xdr:row>103</xdr:row>
      <xdr:rowOff>96520</xdr:rowOff>
    </xdr:to>
    <xdr:sp macro="" textlink="">
      <xdr:nvSpPr>
        <xdr:cNvPr id="423" name="楕円 422">
          <a:extLst>
            <a:ext uri="{FF2B5EF4-FFF2-40B4-BE49-F238E27FC236}">
              <a16:creationId xmlns:a16="http://schemas.microsoft.com/office/drawing/2014/main" id="{32892D1B-EB98-4D49-BC56-BC66919048B9}"/>
            </a:ext>
          </a:extLst>
        </xdr:cNvPr>
        <xdr:cNvSpPr/>
      </xdr:nvSpPr>
      <xdr:spPr>
        <a:xfrm>
          <a:off x="28575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22861</xdr:rowOff>
    </xdr:from>
    <xdr:to>
      <xdr:col>19</xdr:col>
      <xdr:colOff>177800</xdr:colOff>
      <xdr:row>103</xdr:row>
      <xdr:rowOff>45720</xdr:rowOff>
    </xdr:to>
    <xdr:cxnSp macro="">
      <xdr:nvCxnSpPr>
        <xdr:cNvPr id="424" name="直線コネクタ 423">
          <a:extLst>
            <a:ext uri="{FF2B5EF4-FFF2-40B4-BE49-F238E27FC236}">
              <a16:creationId xmlns:a16="http://schemas.microsoft.com/office/drawing/2014/main" id="{2C2C03E9-CABD-41E3-AB11-E426805C6445}"/>
            </a:ext>
          </a:extLst>
        </xdr:cNvPr>
        <xdr:cNvCxnSpPr/>
      </xdr:nvCxnSpPr>
      <xdr:spPr>
        <a:xfrm flipV="1">
          <a:off x="2908300" y="176822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4445</xdr:rowOff>
    </xdr:from>
    <xdr:to>
      <xdr:col>10</xdr:col>
      <xdr:colOff>165100</xdr:colOff>
      <xdr:row>103</xdr:row>
      <xdr:rowOff>106045</xdr:rowOff>
    </xdr:to>
    <xdr:sp macro="" textlink="">
      <xdr:nvSpPr>
        <xdr:cNvPr id="425" name="楕円 424">
          <a:extLst>
            <a:ext uri="{FF2B5EF4-FFF2-40B4-BE49-F238E27FC236}">
              <a16:creationId xmlns:a16="http://schemas.microsoft.com/office/drawing/2014/main" id="{AD2BD471-69BD-4E37-A5BF-E576508A5F89}"/>
            </a:ext>
          </a:extLst>
        </xdr:cNvPr>
        <xdr:cNvSpPr/>
      </xdr:nvSpPr>
      <xdr:spPr>
        <a:xfrm>
          <a:off x="1968500" y="176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45720</xdr:rowOff>
    </xdr:from>
    <xdr:to>
      <xdr:col>15</xdr:col>
      <xdr:colOff>50800</xdr:colOff>
      <xdr:row>103</xdr:row>
      <xdr:rowOff>55245</xdr:rowOff>
    </xdr:to>
    <xdr:cxnSp macro="">
      <xdr:nvCxnSpPr>
        <xdr:cNvPr id="426" name="直線コネクタ 425">
          <a:extLst>
            <a:ext uri="{FF2B5EF4-FFF2-40B4-BE49-F238E27FC236}">
              <a16:creationId xmlns:a16="http://schemas.microsoft.com/office/drawing/2014/main" id="{F2372CBC-EB94-41EF-BE54-4372A768744B}"/>
            </a:ext>
          </a:extLst>
        </xdr:cNvPr>
        <xdr:cNvCxnSpPr/>
      </xdr:nvCxnSpPr>
      <xdr:spPr>
        <a:xfrm flipV="1">
          <a:off x="2019300" y="177050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149225</xdr:rowOff>
    </xdr:from>
    <xdr:to>
      <xdr:col>6</xdr:col>
      <xdr:colOff>38100</xdr:colOff>
      <xdr:row>103</xdr:row>
      <xdr:rowOff>79375</xdr:rowOff>
    </xdr:to>
    <xdr:sp macro="" textlink="">
      <xdr:nvSpPr>
        <xdr:cNvPr id="427" name="楕円 426">
          <a:extLst>
            <a:ext uri="{FF2B5EF4-FFF2-40B4-BE49-F238E27FC236}">
              <a16:creationId xmlns:a16="http://schemas.microsoft.com/office/drawing/2014/main" id="{00683F7E-3B2F-47D0-A744-1E370EC0321E}"/>
            </a:ext>
          </a:extLst>
        </xdr:cNvPr>
        <xdr:cNvSpPr/>
      </xdr:nvSpPr>
      <xdr:spPr>
        <a:xfrm>
          <a:off x="10795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28575</xdr:rowOff>
    </xdr:from>
    <xdr:to>
      <xdr:col>10</xdr:col>
      <xdr:colOff>114300</xdr:colOff>
      <xdr:row>103</xdr:row>
      <xdr:rowOff>55245</xdr:rowOff>
    </xdr:to>
    <xdr:cxnSp macro="">
      <xdr:nvCxnSpPr>
        <xdr:cNvPr id="428" name="直線コネクタ 427">
          <a:extLst>
            <a:ext uri="{FF2B5EF4-FFF2-40B4-BE49-F238E27FC236}">
              <a16:creationId xmlns:a16="http://schemas.microsoft.com/office/drawing/2014/main" id="{41541BC6-E942-42FF-BD58-C8966B574511}"/>
            </a:ext>
          </a:extLst>
        </xdr:cNvPr>
        <xdr:cNvCxnSpPr/>
      </xdr:nvCxnSpPr>
      <xdr:spPr>
        <a:xfrm>
          <a:off x="1130300" y="176879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102888</xdr:rowOff>
    </xdr:from>
    <xdr:ext cx="405111" cy="259045"/>
    <xdr:sp macro="" textlink="">
      <xdr:nvSpPr>
        <xdr:cNvPr id="429" name="n_1aveValue【港湾・漁港】&#10;有形固定資産減価償却率">
          <a:extLst>
            <a:ext uri="{FF2B5EF4-FFF2-40B4-BE49-F238E27FC236}">
              <a16:creationId xmlns:a16="http://schemas.microsoft.com/office/drawing/2014/main" id="{204C5545-BD0A-48C9-A6C2-410C312225EE}"/>
            </a:ext>
          </a:extLst>
        </xdr:cNvPr>
        <xdr:cNvSpPr txBox="1"/>
      </xdr:nvSpPr>
      <xdr:spPr>
        <a:xfrm>
          <a:off x="3582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111141</xdr:rowOff>
    </xdr:from>
    <xdr:ext cx="405111" cy="259045"/>
    <xdr:sp macro="" textlink="">
      <xdr:nvSpPr>
        <xdr:cNvPr id="430" name="n_2aveValue【港湾・漁港】&#10;有形固定資産減価償却率">
          <a:extLst>
            <a:ext uri="{FF2B5EF4-FFF2-40B4-BE49-F238E27FC236}">
              <a16:creationId xmlns:a16="http://schemas.microsoft.com/office/drawing/2014/main" id="{B7C35F9F-87DF-49B7-89AD-10CCC735E896}"/>
            </a:ext>
          </a:extLst>
        </xdr:cNvPr>
        <xdr:cNvSpPr txBox="1"/>
      </xdr:nvSpPr>
      <xdr:spPr>
        <a:xfrm>
          <a:off x="27057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99713</xdr:rowOff>
    </xdr:from>
    <xdr:ext cx="405111" cy="259045"/>
    <xdr:sp macro="" textlink="">
      <xdr:nvSpPr>
        <xdr:cNvPr id="431" name="n_3aveValue【港湾・漁港】&#10;有形固定資産減価償却率">
          <a:extLst>
            <a:ext uri="{FF2B5EF4-FFF2-40B4-BE49-F238E27FC236}">
              <a16:creationId xmlns:a16="http://schemas.microsoft.com/office/drawing/2014/main" id="{E5F99884-2990-4C6C-B1EF-DBF8B29552CE}"/>
            </a:ext>
          </a:extLst>
        </xdr:cNvPr>
        <xdr:cNvSpPr txBox="1"/>
      </xdr:nvSpPr>
      <xdr:spPr>
        <a:xfrm>
          <a:off x="1816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93997</xdr:rowOff>
    </xdr:from>
    <xdr:ext cx="405111" cy="259045"/>
    <xdr:sp macro="" textlink="">
      <xdr:nvSpPr>
        <xdr:cNvPr id="432" name="n_4aveValue【港湾・漁港】&#10;有形固定資産減価償却率">
          <a:extLst>
            <a:ext uri="{FF2B5EF4-FFF2-40B4-BE49-F238E27FC236}">
              <a16:creationId xmlns:a16="http://schemas.microsoft.com/office/drawing/2014/main" id="{249D9508-7A2D-48A3-A16C-4243E95DE955}"/>
            </a:ext>
          </a:extLst>
        </xdr:cNvPr>
        <xdr:cNvSpPr txBox="1"/>
      </xdr:nvSpPr>
      <xdr:spPr>
        <a:xfrm>
          <a:off x="927744"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90188</xdr:rowOff>
    </xdr:from>
    <xdr:ext cx="405111" cy="259045"/>
    <xdr:sp macro="" textlink="">
      <xdr:nvSpPr>
        <xdr:cNvPr id="433" name="n_1mainValue【港湾・漁港】&#10;有形固定資産減価償却率">
          <a:extLst>
            <a:ext uri="{FF2B5EF4-FFF2-40B4-BE49-F238E27FC236}">
              <a16:creationId xmlns:a16="http://schemas.microsoft.com/office/drawing/2014/main" id="{53240E38-DCE1-4CD8-8505-34A6AC43261F}"/>
            </a:ext>
          </a:extLst>
        </xdr:cNvPr>
        <xdr:cNvSpPr txBox="1"/>
      </xdr:nvSpPr>
      <xdr:spPr>
        <a:xfrm>
          <a:off x="35820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87647</xdr:rowOff>
    </xdr:from>
    <xdr:ext cx="405111" cy="259045"/>
    <xdr:sp macro="" textlink="">
      <xdr:nvSpPr>
        <xdr:cNvPr id="434" name="n_2mainValue【港湾・漁港】&#10;有形固定資産減価償却率">
          <a:extLst>
            <a:ext uri="{FF2B5EF4-FFF2-40B4-BE49-F238E27FC236}">
              <a16:creationId xmlns:a16="http://schemas.microsoft.com/office/drawing/2014/main" id="{09408EE7-8FE6-41A1-B65D-9F7B2C13F14F}"/>
            </a:ext>
          </a:extLst>
        </xdr:cNvPr>
        <xdr:cNvSpPr txBox="1"/>
      </xdr:nvSpPr>
      <xdr:spPr>
        <a:xfrm>
          <a:off x="2705744"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97172</xdr:rowOff>
    </xdr:from>
    <xdr:ext cx="405111" cy="259045"/>
    <xdr:sp macro="" textlink="">
      <xdr:nvSpPr>
        <xdr:cNvPr id="435" name="n_3mainValue【港湾・漁港】&#10;有形固定資産減価償却率">
          <a:extLst>
            <a:ext uri="{FF2B5EF4-FFF2-40B4-BE49-F238E27FC236}">
              <a16:creationId xmlns:a16="http://schemas.microsoft.com/office/drawing/2014/main" id="{4AB3B335-6922-412C-830B-88816D26E0B6}"/>
            </a:ext>
          </a:extLst>
        </xdr:cNvPr>
        <xdr:cNvSpPr txBox="1"/>
      </xdr:nvSpPr>
      <xdr:spPr>
        <a:xfrm>
          <a:off x="1816744" y="1775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70502</xdr:rowOff>
    </xdr:from>
    <xdr:ext cx="405111" cy="259045"/>
    <xdr:sp macro="" textlink="">
      <xdr:nvSpPr>
        <xdr:cNvPr id="436" name="n_4mainValue【港湾・漁港】&#10;有形固定資産減価償却率">
          <a:extLst>
            <a:ext uri="{FF2B5EF4-FFF2-40B4-BE49-F238E27FC236}">
              <a16:creationId xmlns:a16="http://schemas.microsoft.com/office/drawing/2014/main" id="{5D020873-2981-45D7-B17A-7F710C958AF0}"/>
            </a:ext>
          </a:extLst>
        </xdr:cNvPr>
        <xdr:cNvSpPr txBox="1"/>
      </xdr:nvSpPr>
      <xdr:spPr>
        <a:xfrm>
          <a:off x="927744" y="1772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B02006DE-8668-4620-BB7A-406EAEE04C7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249A9DF0-A73D-4772-9D40-394F843CB66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5C25910D-AC21-46E4-A50B-9A4CC9AB338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C9E264A4-DC4B-40C0-8984-E3E7A96657D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941DBD5F-3B11-4F66-B05E-DD9D0D372A1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F9B1696B-8559-4F94-A4B2-EDD620B0668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44311A50-2554-4A14-B27B-EFE14835C27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3FFDD0FB-33E8-46B4-8952-E5043F9E50E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F0C8678C-1E0F-4812-911C-FCBF3E9F923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86F6B3A-E53B-44A3-AB4D-4D8233E37AE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02F2F853-08DD-4760-8ABE-5A95BE9B1F6A}"/>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a16="http://schemas.microsoft.com/office/drawing/2014/main" id="{AEE688BC-32E4-4CC2-80DD-B02D4B75C8E4}"/>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C773A940-4C4E-4188-97E1-0CE9B3A7D234}"/>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0" name="テキスト ボックス 449">
          <a:extLst>
            <a:ext uri="{FF2B5EF4-FFF2-40B4-BE49-F238E27FC236}">
              <a16:creationId xmlns:a16="http://schemas.microsoft.com/office/drawing/2014/main" id="{7F62146B-153D-46D0-97BF-556EB76730C1}"/>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2E3F034F-5D7D-4543-BE23-25464151A39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2" name="テキスト ボックス 451">
          <a:extLst>
            <a:ext uri="{FF2B5EF4-FFF2-40B4-BE49-F238E27FC236}">
              <a16:creationId xmlns:a16="http://schemas.microsoft.com/office/drawing/2014/main" id="{7F81B2B6-9D14-4101-B471-9AE09EE8D964}"/>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C9094B21-1B06-4F96-8445-07FB06CD7A5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4" name="テキスト ボックス 453">
          <a:extLst>
            <a:ext uri="{FF2B5EF4-FFF2-40B4-BE49-F238E27FC236}">
              <a16:creationId xmlns:a16="http://schemas.microsoft.com/office/drawing/2014/main" id="{342AF955-82CF-46FF-BCD4-6299CB744B6C}"/>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20E9C88D-470D-4DAF-BE28-DE18C11A00D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6" name="テキスト ボックス 455">
          <a:extLst>
            <a:ext uri="{FF2B5EF4-FFF2-40B4-BE49-F238E27FC236}">
              <a16:creationId xmlns:a16="http://schemas.microsoft.com/office/drawing/2014/main" id="{041A4472-B039-40F9-A107-7986DE8BBE93}"/>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83B4594E-2FE1-4DDA-B439-C91ACEA5271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104547</xdr:rowOff>
    </xdr:from>
    <xdr:to>
      <xdr:col>54</xdr:col>
      <xdr:colOff>189865</xdr:colOff>
      <xdr:row>108</xdr:row>
      <xdr:rowOff>76028</xdr:rowOff>
    </xdr:to>
    <xdr:cxnSp macro="">
      <xdr:nvCxnSpPr>
        <xdr:cNvPr id="458" name="直線コネクタ 457">
          <a:extLst>
            <a:ext uri="{FF2B5EF4-FFF2-40B4-BE49-F238E27FC236}">
              <a16:creationId xmlns:a16="http://schemas.microsoft.com/office/drawing/2014/main" id="{52535152-13AC-4767-98B7-063789B7B44D}"/>
            </a:ext>
          </a:extLst>
        </xdr:cNvPr>
        <xdr:cNvCxnSpPr/>
      </xdr:nvCxnSpPr>
      <xdr:spPr>
        <a:xfrm flipV="1">
          <a:off x="10476865" y="17249547"/>
          <a:ext cx="0" cy="134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79855</xdr:rowOff>
    </xdr:from>
    <xdr:ext cx="313932" cy="259045"/>
    <xdr:sp macro="" textlink="">
      <xdr:nvSpPr>
        <xdr:cNvPr id="459" name="【港湾・漁港】&#10;一人当たり有形固定資産（償却資産）額最小値テキスト">
          <a:extLst>
            <a:ext uri="{FF2B5EF4-FFF2-40B4-BE49-F238E27FC236}">
              <a16:creationId xmlns:a16="http://schemas.microsoft.com/office/drawing/2014/main" id="{F55D587D-10A3-4A7D-A55D-161B27F4E70F}"/>
            </a:ext>
          </a:extLst>
        </xdr:cNvPr>
        <xdr:cNvSpPr txBox="1"/>
      </xdr:nvSpPr>
      <xdr:spPr>
        <a:xfrm>
          <a:off x="10515600" y="18596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76028</xdr:rowOff>
    </xdr:from>
    <xdr:to>
      <xdr:col>55</xdr:col>
      <xdr:colOff>88900</xdr:colOff>
      <xdr:row>108</xdr:row>
      <xdr:rowOff>76028</xdr:rowOff>
    </xdr:to>
    <xdr:cxnSp macro="">
      <xdr:nvCxnSpPr>
        <xdr:cNvPr id="460" name="直線コネクタ 459">
          <a:extLst>
            <a:ext uri="{FF2B5EF4-FFF2-40B4-BE49-F238E27FC236}">
              <a16:creationId xmlns:a16="http://schemas.microsoft.com/office/drawing/2014/main" id="{7981E584-A927-4E47-928C-DD7A5D72CF4E}"/>
            </a:ext>
          </a:extLst>
        </xdr:cNvPr>
        <xdr:cNvCxnSpPr/>
      </xdr:nvCxnSpPr>
      <xdr:spPr>
        <a:xfrm>
          <a:off x="10388600" y="1859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51224</xdr:rowOff>
    </xdr:from>
    <xdr:ext cx="599010" cy="259045"/>
    <xdr:sp macro="" textlink="">
      <xdr:nvSpPr>
        <xdr:cNvPr id="461" name="【港湾・漁港】&#10;一人当たり有形固定資産（償却資産）額最大値テキスト">
          <a:extLst>
            <a:ext uri="{FF2B5EF4-FFF2-40B4-BE49-F238E27FC236}">
              <a16:creationId xmlns:a16="http://schemas.microsoft.com/office/drawing/2014/main" id="{49F7692F-FAD7-485A-8BFA-2D7AB55F3A7D}"/>
            </a:ext>
          </a:extLst>
        </xdr:cNvPr>
        <xdr:cNvSpPr txBox="1"/>
      </xdr:nvSpPr>
      <xdr:spPr>
        <a:xfrm>
          <a:off x="10515600" y="1702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104547</xdr:rowOff>
    </xdr:from>
    <xdr:to>
      <xdr:col>55</xdr:col>
      <xdr:colOff>88900</xdr:colOff>
      <xdr:row>100</xdr:row>
      <xdr:rowOff>104547</xdr:rowOff>
    </xdr:to>
    <xdr:cxnSp macro="">
      <xdr:nvCxnSpPr>
        <xdr:cNvPr id="462" name="直線コネクタ 461">
          <a:extLst>
            <a:ext uri="{FF2B5EF4-FFF2-40B4-BE49-F238E27FC236}">
              <a16:creationId xmlns:a16="http://schemas.microsoft.com/office/drawing/2014/main" id="{CA6D6202-4A16-4A7B-807F-CB6F12067ED4}"/>
            </a:ext>
          </a:extLst>
        </xdr:cNvPr>
        <xdr:cNvCxnSpPr/>
      </xdr:nvCxnSpPr>
      <xdr:spPr>
        <a:xfrm>
          <a:off x="10388600" y="17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114699</xdr:rowOff>
    </xdr:from>
    <xdr:ext cx="534377" cy="259045"/>
    <xdr:sp macro="" textlink="">
      <xdr:nvSpPr>
        <xdr:cNvPr id="463" name="【港湾・漁港】&#10;一人当たり有形固定資産（償却資産）額平均値テキスト">
          <a:extLst>
            <a:ext uri="{FF2B5EF4-FFF2-40B4-BE49-F238E27FC236}">
              <a16:creationId xmlns:a16="http://schemas.microsoft.com/office/drawing/2014/main" id="{917280A2-2994-4193-89A6-295CEB2D0600}"/>
            </a:ext>
          </a:extLst>
        </xdr:cNvPr>
        <xdr:cNvSpPr txBox="1"/>
      </xdr:nvSpPr>
      <xdr:spPr>
        <a:xfrm>
          <a:off x="10515600" y="18288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91822</xdr:rowOff>
    </xdr:from>
    <xdr:to>
      <xdr:col>55</xdr:col>
      <xdr:colOff>50800</xdr:colOff>
      <xdr:row>108</xdr:row>
      <xdr:rowOff>21972</xdr:rowOff>
    </xdr:to>
    <xdr:sp macro="" textlink="">
      <xdr:nvSpPr>
        <xdr:cNvPr id="464" name="フローチャート: 判断 463">
          <a:extLst>
            <a:ext uri="{FF2B5EF4-FFF2-40B4-BE49-F238E27FC236}">
              <a16:creationId xmlns:a16="http://schemas.microsoft.com/office/drawing/2014/main" id="{7D2DBB80-B8CF-467B-9D7B-494EE7B05B09}"/>
            </a:ext>
          </a:extLst>
        </xdr:cNvPr>
        <xdr:cNvSpPr/>
      </xdr:nvSpPr>
      <xdr:spPr>
        <a:xfrm>
          <a:off x="10426700" y="1843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93831</xdr:rowOff>
    </xdr:from>
    <xdr:to>
      <xdr:col>50</xdr:col>
      <xdr:colOff>165100</xdr:colOff>
      <xdr:row>108</xdr:row>
      <xdr:rowOff>23981</xdr:rowOff>
    </xdr:to>
    <xdr:sp macro="" textlink="">
      <xdr:nvSpPr>
        <xdr:cNvPr id="465" name="フローチャート: 判断 464">
          <a:extLst>
            <a:ext uri="{FF2B5EF4-FFF2-40B4-BE49-F238E27FC236}">
              <a16:creationId xmlns:a16="http://schemas.microsoft.com/office/drawing/2014/main" id="{ECA876FA-9CC7-42A7-9FDB-B09647E1376A}"/>
            </a:ext>
          </a:extLst>
        </xdr:cNvPr>
        <xdr:cNvSpPr/>
      </xdr:nvSpPr>
      <xdr:spPr>
        <a:xfrm>
          <a:off x="9588500" y="184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140929</xdr:rowOff>
    </xdr:from>
    <xdr:to>
      <xdr:col>46</xdr:col>
      <xdr:colOff>38100</xdr:colOff>
      <xdr:row>108</xdr:row>
      <xdr:rowOff>71079</xdr:rowOff>
    </xdr:to>
    <xdr:sp macro="" textlink="">
      <xdr:nvSpPr>
        <xdr:cNvPr id="466" name="フローチャート: 判断 465">
          <a:extLst>
            <a:ext uri="{FF2B5EF4-FFF2-40B4-BE49-F238E27FC236}">
              <a16:creationId xmlns:a16="http://schemas.microsoft.com/office/drawing/2014/main" id="{8B5C2463-B519-4733-8CD7-5AFCDC51E69E}"/>
            </a:ext>
          </a:extLst>
        </xdr:cNvPr>
        <xdr:cNvSpPr/>
      </xdr:nvSpPr>
      <xdr:spPr>
        <a:xfrm>
          <a:off x="8699500" y="1848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143822</xdr:rowOff>
    </xdr:from>
    <xdr:to>
      <xdr:col>41</xdr:col>
      <xdr:colOff>101600</xdr:colOff>
      <xdr:row>108</xdr:row>
      <xdr:rowOff>73972</xdr:rowOff>
    </xdr:to>
    <xdr:sp macro="" textlink="">
      <xdr:nvSpPr>
        <xdr:cNvPr id="467" name="フローチャート: 判断 466">
          <a:extLst>
            <a:ext uri="{FF2B5EF4-FFF2-40B4-BE49-F238E27FC236}">
              <a16:creationId xmlns:a16="http://schemas.microsoft.com/office/drawing/2014/main" id="{AB3376D4-58D6-40AA-8330-65485C37A4A3}"/>
            </a:ext>
          </a:extLst>
        </xdr:cNvPr>
        <xdr:cNvSpPr/>
      </xdr:nvSpPr>
      <xdr:spPr>
        <a:xfrm>
          <a:off x="7810500" y="1848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145976</xdr:rowOff>
    </xdr:from>
    <xdr:to>
      <xdr:col>36</xdr:col>
      <xdr:colOff>165100</xdr:colOff>
      <xdr:row>108</xdr:row>
      <xdr:rowOff>76126</xdr:rowOff>
    </xdr:to>
    <xdr:sp macro="" textlink="">
      <xdr:nvSpPr>
        <xdr:cNvPr id="468" name="フローチャート: 判断 467">
          <a:extLst>
            <a:ext uri="{FF2B5EF4-FFF2-40B4-BE49-F238E27FC236}">
              <a16:creationId xmlns:a16="http://schemas.microsoft.com/office/drawing/2014/main" id="{25A86CD9-B404-42EE-8977-C2C758FC9FB9}"/>
            </a:ext>
          </a:extLst>
        </xdr:cNvPr>
        <xdr:cNvSpPr/>
      </xdr:nvSpPr>
      <xdr:spPr>
        <a:xfrm>
          <a:off x="6921500" y="1849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473063B-B5C7-425B-B5C2-AF03FAA59F1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3E8BE6C0-1B84-4F0D-8E5E-CC955916353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97AE0C1-B4CC-403F-900C-E55C3575D2F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7A17824-2EFE-415E-85BD-0C004A00C3F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93DC8D5-FE7A-460B-A178-C0E090E01E8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142522</xdr:rowOff>
    </xdr:from>
    <xdr:to>
      <xdr:col>55</xdr:col>
      <xdr:colOff>50800</xdr:colOff>
      <xdr:row>108</xdr:row>
      <xdr:rowOff>72672</xdr:rowOff>
    </xdr:to>
    <xdr:sp macro="" textlink="">
      <xdr:nvSpPr>
        <xdr:cNvPr id="474" name="楕円 473">
          <a:extLst>
            <a:ext uri="{FF2B5EF4-FFF2-40B4-BE49-F238E27FC236}">
              <a16:creationId xmlns:a16="http://schemas.microsoft.com/office/drawing/2014/main" id="{467F7B2E-DC13-496E-8217-63C54FD00CC0}"/>
            </a:ext>
          </a:extLst>
        </xdr:cNvPr>
        <xdr:cNvSpPr/>
      </xdr:nvSpPr>
      <xdr:spPr>
        <a:xfrm>
          <a:off x="10426700" y="1848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70250</xdr:rowOff>
    </xdr:from>
    <xdr:ext cx="534377" cy="259045"/>
    <xdr:sp macro="" textlink="">
      <xdr:nvSpPr>
        <xdr:cNvPr id="475" name="【港湾・漁港】&#10;一人当たり有形固定資産（償却資産）額該当値テキスト">
          <a:extLst>
            <a:ext uri="{FF2B5EF4-FFF2-40B4-BE49-F238E27FC236}">
              <a16:creationId xmlns:a16="http://schemas.microsoft.com/office/drawing/2014/main" id="{A3C2CCCB-CC42-4159-9598-204B47C131F4}"/>
            </a:ext>
          </a:extLst>
        </xdr:cNvPr>
        <xdr:cNvSpPr txBox="1"/>
      </xdr:nvSpPr>
      <xdr:spPr>
        <a:xfrm>
          <a:off x="10515600" y="1841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143143</xdr:rowOff>
    </xdr:from>
    <xdr:to>
      <xdr:col>50</xdr:col>
      <xdr:colOff>165100</xdr:colOff>
      <xdr:row>108</xdr:row>
      <xdr:rowOff>73293</xdr:rowOff>
    </xdr:to>
    <xdr:sp macro="" textlink="">
      <xdr:nvSpPr>
        <xdr:cNvPr id="476" name="楕円 475">
          <a:extLst>
            <a:ext uri="{FF2B5EF4-FFF2-40B4-BE49-F238E27FC236}">
              <a16:creationId xmlns:a16="http://schemas.microsoft.com/office/drawing/2014/main" id="{C2802FAE-1FDA-483C-AB5C-0A4D5F22FBF6}"/>
            </a:ext>
          </a:extLst>
        </xdr:cNvPr>
        <xdr:cNvSpPr/>
      </xdr:nvSpPr>
      <xdr:spPr>
        <a:xfrm>
          <a:off x="9588500" y="1848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21872</xdr:rowOff>
    </xdr:from>
    <xdr:to>
      <xdr:col>55</xdr:col>
      <xdr:colOff>0</xdr:colOff>
      <xdr:row>108</xdr:row>
      <xdr:rowOff>22493</xdr:rowOff>
    </xdr:to>
    <xdr:cxnSp macro="">
      <xdr:nvCxnSpPr>
        <xdr:cNvPr id="477" name="直線コネクタ 476">
          <a:extLst>
            <a:ext uri="{FF2B5EF4-FFF2-40B4-BE49-F238E27FC236}">
              <a16:creationId xmlns:a16="http://schemas.microsoft.com/office/drawing/2014/main" id="{8CC1B636-FCE7-4B1E-BA24-A841DCE77199}"/>
            </a:ext>
          </a:extLst>
        </xdr:cNvPr>
        <xdr:cNvCxnSpPr/>
      </xdr:nvCxnSpPr>
      <xdr:spPr>
        <a:xfrm flipV="1">
          <a:off x="9639300" y="18538472"/>
          <a:ext cx="8382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147363</xdr:rowOff>
    </xdr:from>
    <xdr:to>
      <xdr:col>46</xdr:col>
      <xdr:colOff>38100</xdr:colOff>
      <xdr:row>108</xdr:row>
      <xdr:rowOff>77513</xdr:rowOff>
    </xdr:to>
    <xdr:sp macro="" textlink="">
      <xdr:nvSpPr>
        <xdr:cNvPr id="478" name="楕円 477">
          <a:extLst>
            <a:ext uri="{FF2B5EF4-FFF2-40B4-BE49-F238E27FC236}">
              <a16:creationId xmlns:a16="http://schemas.microsoft.com/office/drawing/2014/main" id="{027674B1-4DB3-447E-BCBD-8BE4737B7CCC}"/>
            </a:ext>
          </a:extLst>
        </xdr:cNvPr>
        <xdr:cNvSpPr/>
      </xdr:nvSpPr>
      <xdr:spPr>
        <a:xfrm>
          <a:off x="8699500" y="184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22493</xdr:rowOff>
    </xdr:from>
    <xdr:to>
      <xdr:col>50</xdr:col>
      <xdr:colOff>114300</xdr:colOff>
      <xdr:row>108</xdr:row>
      <xdr:rowOff>26713</xdr:rowOff>
    </xdr:to>
    <xdr:cxnSp macro="">
      <xdr:nvCxnSpPr>
        <xdr:cNvPr id="479" name="直線コネクタ 478">
          <a:extLst>
            <a:ext uri="{FF2B5EF4-FFF2-40B4-BE49-F238E27FC236}">
              <a16:creationId xmlns:a16="http://schemas.microsoft.com/office/drawing/2014/main" id="{F392DF20-CFD4-4A17-AA09-799868308125}"/>
            </a:ext>
          </a:extLst>
        </xdr:cNvPr>
        <xdr:cNvCxnSpPr/>
      </xdr:nvCxnSpPr>
      <xdr:spPr>
        <a:xfrm flipV="1">
          <a:off x="8750300" y="18539093"/>
          <a:ext cx="889000" cy="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150378</xdr:rowOff>
    </xdr:from>
    <xdr:to>
      <xdr:col>41</xdr:col>
      <xdr:colOff>101600</xdr:colOff>
      <xdr:row>108</xdr:row>
      <xdr:rowOff>80528</xdr:rowOff>
    </xdr:to>
    <xdr:sp macro="" textlink="">
      <xdr:nvSpPr>
        <xdr:cNvPr id="480" name="楕円 479">
          <a:extLst>
            <a:ext uri="{FF2B5EF4-FFF2-40B4-BE49-F238E27FC236}">
              <a16:creationId xmlns:a16="http://schemas.microsoft.com/office/drawing/2014/main" id="{FA4EBAF3-35B0-465F-892D-7F8EDFF514E0}"/>
            </a:ext>
          </a:extLst>
        </xdr:cNvPr>
        <xdr:cNvSpPr/>
      </xdr:nvSpPr>
      <xdr:spPr>
        <a:xfrm>
          <a:off x="7810500" y="1849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26713</xdr:rowOff>
    </xdr:from>
    <xdr:to>
      <xdr:col>45</xdr:col>
      <xdr:colOff>177800</xdr:colOff>
      <xdr:row>108</xdr:row>
      <xdr:rowOff>29728</xdr:rowOff>
    </xdr:to>
    <xdr:cxnSp macro="">
      <xdr:nvCxnSpPr>
        <xdr:cNvPr id="481" name="直線コネクタ 480">
          <a:extLst>
            <a:ext uri="{FF2B5EF4-FFF2-40B4-BE49-F238E27FC236}">
              <a16:creationId xmlns:a16="http://schemas.microsoft.com/office/drawing/2014/main" id="{29FB7089-EEC7-4E11-9ADB-9ADB5FACF893}"/>
            </a:ext>
          </a:extLst>
        </xdr:cNvPr>
        <xdr:cNvCxnSpPr/>
      </xdr:nvCxnSpPr>
      <xdr:spPr>
        <a:xfrm flipV="1">
          <a:off x="7861300" y="18543313"/>
          <a:ext cx="889000" cy="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151662</xdr:rowOff>
    </xdr:from>
    <xdr:to>
      <xdr:col>36</xdr:col>
      <xdr:colOff>165100</xdr:colOff>
      <xdr:row>108</xdr:row>
      <xdr:rowOff>81812</xdr:rowOff>
    </xdr:to>
    <xdr:sp macro="" textlink="">
      <xdr:nvSpPr>
        <xdr:cNvPr id="482" name="楕円 481">
          <a:extLst>
            <a:ext uri="{FF2B5EF4-FFF2-40B4-BE49-F238E27FC236}">
              <a16:creationId xmlns:a16="http://schemas.microsoft.com/office/drawing/2014/main" id="{F12C714B-3FE0-4710-A2FA-4F5E81CAFD76}"/>
            </a:ext>
          </a:extLst>
        </xdr:cNvPr>
        <xdr:cNvSpPr/>
      </xdr:nvSpPr>
      <xdr:spPr>
        <a:xfrm>
          <a:off x="6921500" y="1849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29728</xdr:rowOff>
    </xdr:from>
    <xdr:to>
      <xdr:col>41</xdr:col>
      <xdr:colOff>50800</xdr:colOff>
      <xdr:row>108</xdr:row>
      <xdr:rowOff>31012</xdr:rowOff>
    </xdr:to>
    <xdr:cxnSp macro="">
      <xdr:nvCxnSpPr>
        <xdr:cNvPr id="483" name="直線コネクタ 482">
          <a:extLst>
            <a:ext uri="{FF2B5EF4-FFF2-40B4-BE49-F238E27FC236}">
              <a16:creationId xmlns:a16="http://schemas.microsoft.com/office/drawing/2014/main" id="{21A4712E-CF50-4D0E-8785-DCC6CCA89609}"/>
            </a:ext>
          </a:extLst>
        </xdr:cNvPr>
        <xdr:cNvCxnSpPr/>
      </xdr:nvCxnSpPr>
      <xdr:spPr>
        <a:xfrm flipV="1">
          <a:off x="6972300" y="18546328"/>
          <a:ext cx="889000" cy="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40508</xdr:rowOff>
    </xdr:from>
    <xdr:ext cx="534377" cy="259045"/>
    <xdr:sp macro="" textlink="">
      <xdr:nvSpPr>
        <xdr:cNvPr id="484" name="n_1aveValue【港湾・漁港】&#10;一人当たり有形固定資産（償却資産）額">
          <a:extLst>
            <a:ext uri="{FF2B5EF4-FFF2-40B4-BE49-F238E27FC236}">
              <a16:creationId xmlns:a16="http://schemas.microsoft.com/office/drawing/2014/main" id="{8E973099-5C28-49BE-95C7-8CEE4E28C1A2}"/>
            </a:ext>
          </a:extLst>
        </xdr:cNvPr>
        <xdr:cNvSpPr txBox="1"/>
      </xdr:nvSpPr>
      <xdr:spPr>
        <a:xfrm>
          <a:off x="9359411" y="182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87606</xdr:rowOff>
    </xdr:from>
    <xdr:ext cx="534377" cy="259045"/>
    <xdr:sp macro="" textlink="">
      <xdr:nvSpPr>
        <xdr:cNvPr id="485" name="n_2aveValue【港湾・漁港】&#10;一人当たり有形固定資産（償却資産）額">
          <a:extLst>
            <a:ext uri="{FF2B5EF4-FFF2-40B4-BE49-F238E27FC236}">
              <a16:creationId xmlns:a16="http://schemas.microsoft.com/office/drawing/2014/main" id="{EBE24632-893E-4DC8-9E60-099DC24D7720}"/>
            </a:ext>
          </a:extLst>
        </xdr:cNvPr>
        <xdr:cNvSpPr txBox="1"/>
      </xdr:nvSpPr>
      <xdr:spPr>
        <a:xfrm>
          <a:off x="8483111" y="1826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90499</xdr:rowOff>
    </xdr:from>
    <xdr:ext cx="534377" cy="259045"/>
    <xdr:sp macro="" textlink="">
      <xdr:nvSpPr>
        <xdr:cNvPr id="486" name="n_3aveValue【港湾・漁港】&#10;一人当たり有形固定資産（償却資産）額">
          <a:extLst>
            <a:ext uri="{FF2B5EF4-FFF2-40B4-BE49-F238E27FC236}">
              <a16:creationId xmlns:a16="http://schemas.microsoft.com/office/drawing/2014/main" id="{37C6EFC2-BF9B-4A5D-9AD2-56220EF5BE22}"/>
            </a:ext>
          </a:extLst>
        </xdr:cNvPr>
        <xdr:cNvSpPr txBox="1"/>
      </xdr:nvSpPr>
      <xdr:spPr>
        <a:xfrm>
          <a:off x="7594111" y="1826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92653</xdr:rowOff>
    </xdr:from>
    <xdr:ext cx="534377" cy="259045"/>
    <xdr:sp macro="" textlink="">
      <xdr:nvSpPr>
        <xdr:cNvPr id="487" name="n_4aveValue【港湾・漁港】&#10;一人当たり有形固定資産（償却資産）額">
          <a:extLst>
            <a:ext uri="{FF2B5EF4-FFF2-40B4-BE49-F238E27FC236}">
              <a16:creationId xmlns:a16="http://schemas.microsoft.com/office/drawing/2014/main" id="{80DB4C0D-6243-4976-AB66-603D3FE61E02}"/>
            </a:ext>
          </a:extLst>
        </xdr:cNvPr>
        <xdr:cNvSpPr txBox="1"/>
      </xdr:nvSpPr>
      <xdr:spPr>
        <a:xfrm>
          <a:off x="6705111" y="1826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64420</xdr:rowOff>
    </xdr:from>
    <xdr:ext cx="534377" cy="259045"/>
    <xdr:sp macro="" textlink="">
      <xdr:nvSpPr>
        <xdr:cNvPr id="488" name="n_1mainValue【港湾・漁港】&#10;一人当たり有形固定資産（償却資産）額">
          <a:extLst>
            <a:ext uri="{FF2B5EF4-FFF2-40B4-BE49-F238E27FC236}">
              <a16:creationId xmlns:a16="http://schemas.microsoft.com/office/drawing/2014/main" id="{5EEBFF5A-75D6-4C2F-B329-2CFB377AFFEA}"/>
            </a:ext>
          </a:extLst>
        </xdr:cNvPr>
        <xdr:cNvSpPr txBox="1"/>
      </xdr:nvSpPr>
      <xdr:spPr>
        <a:xfrm>
          <a:off x="9359411" y="1858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68640</xdr:rowOff>
    </xdr:from>
    <xdr:ext cx="534377" cy="259045"/>
    <xdr:sp macro="" textlink="">
      <xdr:nvSpPr>
        <xdr:cNvPr id="489" name="n_2mainValue【港湾・漁港】&#10;一人当たり有形固定資産（償却資産）額">
          <a:extLst>
            <a:ext uri="{FF2B5EF4-FFF2-40B4-BE49-F238E27FC236}">
              <a16:creationId xmlns:a16="http://schemas.microsoft.com/office/drawing/2014/main" id="{BF4DD1CE-1364-42C1-9233-36C31CAA252F}"/>
            </a:ext>
          </a:extLst>
        </xdr:cNvPr>
        <xdr:cNvSpPr txBox="1"/>
      </xdr:nvSpPr>
      <xdr:spPr>
        <a:xfrm>
          <a:off x="8483111" y="185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71655</xdr:rowOff>
    </xdr:from>
    <xdr:ext cx="534377" cy="259045"/>
    <xdr:sp macro="" textlink="">
      <xdr:nvSpPr>
        <xdr:cNvPr id="490" name="n_3mainValue【港湾・漁港】&#10;一人当たり有形固定資産（償却資産）額">
          <a:extLst>
            <a:ext uri="{FF2B5EF4-FFF2-40B4-BE49-F238E27FC236}">
              <a16:creationId xmlns:a16="http://schemas.microsoft.com/office/drawing/2014/main" id="{FC38AEB8-74C1-49B2-A1A0-8CF08071B685}"/>
            </a:ext>
          </a:extLst>
        </xdr:cNvPr>
        <xdr:cNvSpPr txBox="1"/>
      </xdr:nvSpPr>
      <xdr:spPr>
        <a:xfrm>
          <a:off x="7594111" y="1858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72939</xdr:rowOff>
    </xdr:from>
    <xdr:ext cx="534377" cy="259045"/>
    <xdr:sp macro="" textlink="">
      <xdr:nvSpPr>
        <xdr:cNvPr id="491" name="n_4mainValue【港湾・漁港】&#10;一人当たり有形固定資産（償却資産）額">
          <a:extLst>
            <a:ext uri="{FF2B5EF4-FFF2-40B4-BE49-F238E27FC236}">
              <a16:creationId xmlns:a16="http://schemas.microsoft.com/office/drawing/2014/main" id="{2D607760-E556-4087-9432-677E2B197A81}"/>
            </a:ext>
          </a:extLst>
        </xdr:cNvPr>
        <xdr:cNvSpPr txBox="1"/>
      </xdr:nvSpPr>
      <xdr:spPr>
        <a:xfrm>
          <a:off x="6705111" y="1858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9DA38CD0-02B7-4A6A-8F2C-7A5D1B82041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96C61DFA-0481-4868-8DBB-743E82C8F6A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E3520496-FE98-4DF5-BBB1-D1534549038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ADC6A535-E971-485F-AEDC-ED958667AAE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71780A2A-F3F4-4CFA-88FA-580B92049FC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394BA99D-6D99-43C4-9D7D-264E7F25BEC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7ABF093B-F240-4EE5-BF95-73BB72497ED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13864FB3-6237-4440-97F6-2FBB3BABF69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CC6548D1-3F75-4A8F-A765-1BA92E3FB77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A8DB2DDF-DD05-487A-B178-2F6649BBC99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CAFCD28E-4421-4FDE-9458-7B760128CB0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3" name="直線コネクタ 502">
          <a:extLst>
            <a:ext uri="{FF2B5EF4-FFF2-40B4-BE49-F238E27FC236}">
              <a16:creationId xmlns:a16="http://schemas.microsoft.com/office/drawing/2014/main" id="{D5EA0FEF-7416-4D4B-85C8-2685B6C7046C}"/>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4" name="テキスト ボックス 503">
          <a:extLst>
            <a:ext uri="{FF2B5EF4-FFF2-40B4-BE49-F238E27FC236}">
              <a16:creationId xmlns:a16="http://schemas.microsoft.com/office/drawing/2014/main" id="{C9F0A357-90C0-460C-8AE0-3F201351DA31}"/>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5" name="直線コネクタ 504">
          <a:extLst>
            <a:ext uri="{FF2B5EF4-FFF2-40B4-BE49-F238E27FC236}">
              <a16:creationId xmlns:a16="http://schemas.microsoft.com/office/drawing/2014/main" id="{8363B888-95C9-48CF-AA6B-89BBADA63B9A}"/>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6" name="テキスト ボックス 505">
          <a:extLst>
            <a:ext uri="{FF2B5EF4-FFF2-40B4-BE49-F238E27FC236}">
              <a16:creationId xmlns:a16="http://schemas.microsoft.com/office/drawing/2014/main" id="{84B16C24-5C60-4E8C-BAEB-FD735E98B782}"/>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7" name="直線コネクタ 506">
          <a:extLst>
            <a:ext uri="{FF2B5EF4-FFF2-40B4-BE49-F238E27FC236}">
              <a16:creationId xmlns:a16="http://schemas.microsoft.com/office/drawing/2014/main" id="{F0767E54-1B9E-4924-AE68-CA7E10368765}"/>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8" name="テキスト ボックス 507">
          <a:extLst>
            <a:ext uri="{FF2B5EF4-FFF2-40B4-BE49-F238E27FC236}">
              <a16:creationId xmlns:a16="http://schemas.microsoft.com/office/drawing/2014/main" id="{E52EEDE6-51D6-42C1-8574-37543A05F7A2}"/>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9" name="直線コネクタ 508">
          <a:extLst>
            <a:ext uri="{FF2B5EF4-FFF2-40B4-BE49-F238E27FC236}">
              <a16:creationId xmlns:a16="http://schemas.microsoft.com/office/drawing/2014/main" id="{40E65DAC-9F90-4EC6-8156-B164C126B427}"/>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0" name="テキスト ボックス 509">
          <a:extLst>
            <a:ext uri="{FF2B5EF4-FFF2-40B4-BE49-F238E27FC236}">
              <a16:creationId xmlns:a16="http://schemas.microsoft.com/office/drawing/2014/main" id="{536D5174-2532-47E6-AF16-507097D2DF23}"/>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CB707BC7-9506-43E1-B3D8-0A68D70D677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2" name="テキスト ボックス 511">
          <a:extLst>
            <a:ext uri="{FF2B5EF4-FFF2-40B4-BE49-F238E27FC236}">
              <a16:creationId xmlns:a16="http://schemas.microsoft.com/office/drawing/2014/main" id="{D43CFCDF-6AE8-419F-A080-315ED996EF12}"/>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92F2F743-C0EC-4FE7-A079-0FFBB528E8A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62484</xdr:rowOff>
    </xdr:from>
    <xdr:to>
      <xdr:col>85</xdr:col>
      <xdr:colOff>126364</xdr:colOff>
      <xdr:row>41</xdr:row>
      <xdr:rowOff>5334</xdr:rowOff>
    </xdr:to>
    <xdr:cxnSp macro="">
      <xdr:nvCxnSpPr>
        <xdr:cNvPr id="514" name="直線コネクタ 513">
          <a:extLst>
            <a:ext uri="{FF2B5EF4-FFF2-40B4-BE49-F238E27FC236}">
              <a16:creationId xmlns:a16="http://schemas.microsoft.com/office/drawing/2014/main" id="{3929544D-591C-40F5-83A0-B16B4EB107A5}"/>
            </a:ext>
          </a:extLst>
        </xdr:cNvPr>
        <xdr:cNvCxnSpPr/>
      </xdr:nvCxnSpPr>
      <xdr:spPr>
        <a:xfrm flipV="1">
          <a:off x="16318864" y="572033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9161</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769F385B-EC96-4C2F-95F4-98FCE023EE67}"/>
            </a:ext>
          </a:extLst>
        </xdr:cNvPr>
        <xdr:cNvSpPr txBox="1"/>
      </xdr:nvSpPr>
      <xdr:spPr>
        <a:xfrm>
          <a:off x="16357600" y="703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5334</xdr:rowOff>
    </xdr:from>
    <xdr:to>
      <xdr:col>86</xdr:col>
      <xdr:colOff>25400</xdr:colOff>
      <xdr:row>41</xdr:row>
      <xdr:rowOff>5334</xdr:rowOff>
    </xdr:to>
    <xdr:cxnSp macro="">
      <xdr:nvCxnSpPr>
        <xdr:cNvPr id="516" name="直線コネクタ 515">
          <a:extLst>
            <a:ext uri="{FF2B5EF4-FFF2-40B4-BE49-F238E27FC236}">
              <a16:creationId xmlns:a16="http://schemas.microsoft.com/office/drawing/2014/main" id="{130C98D6-B058-4E85-A17B-0D3B1FDF72A7}"/>
            </a:ext>
          </a:extLst>
        </xdr:cNvPr>
        <xdr:cNvCxnSpPr/>
      </xdr:nvCxnSpPr>
      <xdr:spPr>
        <a:xfrm>
          <a:off x="16230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9161</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B9E1E06F-852A-40EA-B046-3BC94E8D5AB4}"/>
            </a:ext>
          </a:extLst>
        </xdr:cNvPr>
        <xdr:cNvSpPr txBox="1"/>
      </xdr:nvSpPr>
      <xdr:spPr>
        <a:xfrm>
          <a:off x="16357600" y="549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62484</xdr:rowOff>
    </xdr:from>
    <xdr:to>
      <xdr:col>86</xdr:col>
      <xdr:colOff>25400</xdr:colOff>
      <xdr:row>33</xdr:row>
      <xdr:rowOff>62484</xdr:rowOff>
    </xdr:to>
    <xdr:cxnSp macro="">
      <xdr:nvCxnSpPr>
        <xdr:cNvPr id="518" name="直線コネクタ 517">
          <a:extLst>
            <a:ext uri="{FF2B5EF4-FFF2-40B4-BE49-F238E27FC236}">
              <a16:creationId xmlns:a16="http://schemas.microsoft.com/office/drawing/2014/main" id="{3D528146-41F4-42D9-90CC-D5CD83210F6F}"/>
            </a:ext>
          </a:extLst>
        </xdr:cNvPr>
        <xdr:cNvCxnSpPr/>
      </xdr:nvCxnSpPr>
      <xdr:spPr>
        <a:xfrm>
          <a:off x="16230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109999</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29BB0F2A-CA71-443A-AC27-E7599121D4C7}"/>
            </a:ext>
          </a:extLst>
        </xdr:cNvPr>
        <xdr:cNvSpPr txBox="1"/>
      </xdr:nvSpPr>
      <xdr:spPr>
        <a:xfrm>
          <a:off x="16357600" y="6110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87122</xdr:rowOff>
    </xdr:from>
    <xdr:to>
      <xdr:col>85</xdr:col>
      <xdr:colOff>177800</xdr:colOff>
      <xdr:row>37</xdr:row>
      <xdr:rowOff>17272</xdr:rowOff>
    </xdr:to>
    <xdr:sp macro="" textlink="">
      <xdr:nvSpPr>
        <xdr:cNvPr id="520" name="フローチャート: 判断 519">
          <a:extLst>
            <a:ext uri="{FF2B5EF4-FFF2-40B4-BE49-F238E27FC236}">
              <a16:creationId xmlns:a16="http://schemas.microsoft.com/office/drawing/2014/main" id="{18C7AD45-7FAB-4B67-996B-5877DF8A0FBF}"/>
            </a:ext>
          </a:extLst>
        </xdr:cNvPr>
        <xdr:cNvSpPr/>
      </xdr:nvSpPr>
      <xdr:spPr>
        <a:xfrm>
          <a:off x="162687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45974</xdr:rowOff>
    </xdr:from>
    <xdr:to>
      <xdr:col>81</xdr:col>
      <xdr:colOff>101600</xdr:colOff>
      <xdr:row>36</xdr:row>
      <xdr:rowOff>147574</xdr:rowOff>
    </xdr:to>
    <xdr:sp macro="" textlink="">
      <xdr:nvSpPr>
        <xdr:cNvPr id="521" name="フローチャート: 判断 520">
          <a:extLst>
            <a:ext uri="{FF2B5EF4-FFF2-40B4-BE49-F238E27FC236}">
              <a16:creationId xmlns:a16="http://schemas.microsoft.com/office/drawing/2014/main" id="{0176B75F-1F89-4E31-9699-BA9F46158331}"/>
            </a:ext>
          </a:extLst>
        </xdr:cNvPr>
        <xdr:cNvSpPr/>
      </xdr:nvSpPr>
      <xdr:spPr>
        <a:xfrm>
          <a:off x="15430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71120</xdr:rowOff>
    </xdr:from>
    <xdr:to>
      <xdr:col>76</xdr:col>
      <xdr:colOff>165100</xdr:colOff>
      <xdr:row>36</xdr:row>
      <xdr:rowOff>1270</xdr:rowOff>
    </xdr:to>
    <xdr:sp macro="" textlink="">
      <xdr:nvSpPr>
        <xdr:cNvPr id="522" name="フローチャート: 判断 521">
          <a:extLst>
            <a:ext uri="{FF2B5EF4-FFF2-40B4-BE49-F238E27FC236}">
              <a16:creationId xmlns:a16="http://schemas.microsoft.com/office/drawing/2014/main" id="{865E9B2A-5E35-4BB0-B3A2-92392955AB2B}"/>
            </a:ext>
          </a:extLst>
        </xdr:cNvPr>
        <xdr:cNvSpPr/>
      </xdr:nvSpPr>
      <xdr:spPr>
        <a:xfrm>
          <a:off x="14541500" y="607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11684</xdr:rowOff>
    </xdr:from>
    <xdr:to>
      <xdr:col>72</xdr:col>
      <xdr:colOff>38100</xdr:colOff>
      <xdr:row>35</xdr:row>
      <xdr:rowOff>113284</xdr:rowOff>
    </xdr:to>
    <xdr:sp macro="" textlink="">
      <xdr:nvSpPr>
        <xdr:cNvPr id="523" name="フローチャート: 判断 522">
          <a:extLst>
            <a:ext uri="{FF2B5EF4-FFF2-40B4-BE49-F238E27FC236}">
              <a16:creationId xmlns:a16="http://schemas.microsoft.com/office/drawing/2014/main" id="{E72E4BB5-AD82-448A-A94B-96DA95B3426D}"/>
            </a:ext>
          </a:extLst>
        </xdr:cNvPr>
        <xdr:cNvSpPr/>
      </xdr:nvSpPr>
      <xdr:spPr>
        <a:xfrm>
          <a:off x="13652500" y="601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18542</xdr:rowOff>
    </xdr:from>
    <xdr:to>
      <xdr:col>67</xdr:col>
      <xdr:colOff>101600</xdr:colOff>
      <xdr:row>35</xdr:row>
      <xdr:rowOff>120142</xdr:rowOff>
    </xdr:to>
    <xdr:sp macro="" textlink="">
      <xdr:nvSpPr>
        <xdr:cNvPr id="524" name="フローチャート: 判断 523">
          <a:extLst>
            <a:ext uri="{FF2B5EF4-FFF2-40B4-BE49-F238E27FC236}">
              <a16:creationId xmlns:a16="http://schemas.microsoft.com/office/drawing/2014/main" id="{3E9298B4-B7D9-4B3D-9A4F-352F76AB7851}"/>
            </a:ext>
          </a:extLst>
        </xdr:cNvPr>
        <xdr:cNvSpPr/>
      </xdr:nvSpPr>
      <xdr:spPr>
        <a:xfrm>
          <a:off x="12763500" y="6019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CCCA1D84-1D6A-41B4-B8DA-33732C997CC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BA3903C7-0DF2-4720-B4CD-CA30D9B6CF7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571152A-4753-4DED-BF30-9A7E931F543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AA7BAB4-0ABF-4E1C-92DC-A3BD23A6AD9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DB2A425-63A2-450D-A888-4AB6F5EA5A7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91694</xdr:rowOff>
    </xdr:from>
    <xdr:to>
      <xdr:col>85</xdr:col>
      <xdr:colOff>177800</xdr:colOff>
      <xdr:row>39</xdr:row>
      <xdr:rowOff>21844</xdr:rowOff>
    </xdr:to>
    <xdr:sp macro="" textlink="">
      <xdr:nvSpPr>
        <xdr:cNvPr id="530" name="楕円 529">
          <a:extLst>
            <a:ext uri="{FF2B5EF4-FFF2-40B4-BE49-F238E27FC236}">
              <a16:creationId xmlns:a16="http://schemas.microsoft.com/office/drawing/2014/main" id="{7D98D390-EC16-4E44-BB9C-405E7CE62342}"/>
            </a:ext>
          </a:extLst>
        </xdr:cNvPr>
        <xdr:cNvSpPr/>
      </xdr:nvSpPr>
      <xdr:spPr>
        <a:xfrm>
          <a:off x="1626870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70121</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0F330BD7-3844-4843-B227-D08FD017B901}"/>
            </a:ext>
          </a:extLst>
        </xdr:cNvPr>
        <xdr:cNvSpPr txBox="1"/>
      </xdr:nvSpPr>
      <xdr:spPr>
        <a:xfrm>
          <a:off x="16357600" y="658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27686</xdr:rowOff>
    </xdr:from>
    <xdr:to>
      <xdr:col>81</xdr:col>
      <xdr:colOff>101600</xdr:colOff>
      <xdr:row>38</xdr:row>
      <xdr:rowOff>129286</xdr:rowOff>
    </xdr:to>
    <xdr:sp macro="" textlink="">
      <xdr:nvSpPr>
        <xdr:cNvPr id="532" name="楕円 531">
          <a:extLst>
            <a:ext uri="{FF2B5EF4-FFF2-40B4-BE49-F238E27FC236}">
              <a16:creationId xmlns:a16="http://schemas.microsoft.com/office/drawing/2014/main" id="{D87A17BF-7E3E-40F4-B092-7E561E424BA3}"/>
            </a:ext>
          </a:extLst>
        </xdr:cNvPr>
        <xdr:cNvSpPr/>
      </xdr:nvSpPr>
      <xdr:spPr>
        <a:xfrm>
          <a:off x="1543050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78486</xdr:rowOff>
    </xdr:from>
    <xdr:to>
      <xdr:col>85</xdr:col>
      <xdr:colOff>127000</xdr:colOff>
      <xdr:row>38</xdr:row>
      <xdr:rowOff>142494</xdr:rowOff>
    </xdr:to>
    <xdr:cxnSp macro="">
      <xdr:nvCxnSpPr>
        <xdr:cNvPr id="533" name="直線コネクタ 532">
          <a:extLst>
            <a:ext uri="{FF2B5EF4-FFF2-40B4-BE49-F238E27FC236}">
              <a16:creationId xmlns:a16="http://schemas.microsoft.com/office/drawing/2014/main" id="{0262B9F1-0B75-4AE5-AC6C-EEC87188246E}"/>
            </a:ext>
          </a:extLst>
        </xdr:cNvPr>
        <xdr:cNvCxnSpPr/>
      </xdr:nvCxnSpPr>
      <xdr:spPr>
        <a:xfrm>
          <a:off x="15481300" y="659358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132842</xdr:rowOff>
    </xdr:from>
    <xdr:to>
      <xdr:col>76</xdr:col>
      <xdr:colOff>165100</xdr:colOff>
      <xdr:row>38</xdr:row>
      <xdr:rowOff>62992</xdr:rowOff>
    </xdr:to>
    <xdr:sp macro="" textlink="">
      <xdr:nvSpPr>
        <xdr:cNvPr id="534" name="楕円 533">
          <a:extLst>
            <a:ext uri="{FF2B5EF4-FFF2-40B4-BE49-F238E27FC236}">
              <a16:creationId xmlns:a16="http://schemas.microsoft.com/office/drawing/2014/main" id="{6B81DC63-B72F-446A-A887-3ED665B9D662}"/>
            </a:ext>
          </a:extLst>
        </xdr:cNvPr>
        <xdr:cNvSpPr/>
      </xdr:nvSpPr>
      <xdr:spPr>
        <a:xfrm>
          <a:off x="145415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12192</xdr:rowOff>
    </xdr:from>
    <xdr:to>
      <xdr:col>81</xdr:col>
      <xdr:colOff>50800</xdr:colOff>
      <xdr:row>38</xdr:row>
      <xdr:rowOff>78486</xdr:rowOff>
    </xdr:to>
    <xdr:cxnSp macro="">
      <xdr:nvCxnSpPr>
        <xdr:cNvPr id="535" name="直線コネクタ 534">
          <a:extLst>
            <a:ext uri="{FF2B5EF4-FFF2-40B4-BE49-F238E27FC236}">
              <a16:creationId xmlns:a16="http://schemas.microsoft.com/office/drawing/2014/main" id="{7AD203EA-18B0-4304-853C-F8426BF1A9A2}"/>
            </a:ext>
          </a:extLst>
        </xdr:cNvPr>
        <xdr:cNvCxnSpPr/>
      </xdr:nvCxnSpPr>
      <xdr:spPr>
        <a:xfrm>
          <a:off x="14592300" y="652729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55118</xdr:rowOff>
    </xdr:from>
    <xdr:to>
      <xdr:col>72</xdr:col>
      <xdr:colOff>38100</xdr:colOff>
      <xdr:row>38</xdr:row>
      <xdr:rowOff>156718</xdr:rowOff>
    </xdr:to>
    <xdr:sp macro="" textlink="">
      <xdr:nvSpPr>
        <xdr:cNvPr id="536" name="楕円 535">
          <a:extLst>
            <a:ext uri="{FF2B5EF4-FFF2-40B4-BE49-F238E27FC236}">
              <a16:creationId xmlns:a16="http://schemas.microsoft.com/office/drawing/2014/main" id="{D1528DC6-1D6E-4CF6-9F6E-557DB3A2DF1B}"/>
            </a:ext>
          </a:extLst>
        </xdr:cNvPr>
        <xdr:cNvSpPr/>
      </xdr:nvSpPr>
      <xdr:spPr>
        <a:xfrm>
          <a:off x="13652500" y="65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12192</xdr:rowOff>
    </xdr:from>
    <xdr:to>
      <xdr:col>76</xdr:col>
      <xdr:colOff>114300</xdr:colOff>
      <xdr:row>38</xdr:row>
      <xdr:rowOff>105918</xdr:rowOff>
    </xdr:to>
    <xdr:cxnSp macro="">
      <xdr:nvCxnSpPr>
        <xdr:cNvPr id="537" name="直線コネクタ 536">
          <a:extLst>
            <a:ext uri="{FF2B5EF4-FFF2-40B4-BE49-F238E27FC236}">
              <a16:creationId xmlns:a16="http://schemas.microsoft.com/office/drawing/2014/main" id="{5EE9580F-4EC3-4BB2-8F66-4A06D4B0A5FE}"/>
            </a:ext>
          </a:extLst>
        </xdr:cNvPr>
        <xdr:cNvCxnSpPr/>
      </xdr:nvCxnSpPr>
      <xdr:spPr>
        <a:xfrm flipV="1">
          <a:off x="13703300" y="6527292"/>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11684</xdr:rowOff>
    </xdr:from>
    <xdr:to>
      <xdr:col>67</xdr:col>
      <xdr:colOff>101600</xdr:colOff>
      <xdr:row>38</xdr:row>
      <xdr:rowOff>113284</xdr:rowOff>
    </xdr:to>
    <xdr:sp macro="" textlink="">
      <xdr:nvSpPr>
        <xdr:cNvPr id="538" name="楕円 537">
          <a:extLst>
            <a:ext uri="{FF2B5EF4-FFF2-40B4-BE49-F238E27FC236}">
              <a16:creationId xmlns:a16="http://schemas.microsoft.com/office/drawing/2014/main" id="{E90529F9-516B-410D-A387-F3517A994E75}"/>
            </a:ext>
          </a:extLst>
        </xdr:cNvPr>
        <xdr:cNvSpPr/>
      </xdr:nvSpPr>
      <xdr:spPr>
        <a:xfrm>
          <a:off x="12763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62484</xdr:rowOff>
    </xdr:from>
    <xdr:to>
      <xdr:col>71</xdr:col>
      <xdr:colOff>177800</xdr:colOff>
      <xdr:row>38</xdr:row>
      <xdr:rowOff>105918</xdr:rowOff>
    </xdr:to>
    <xdr:cxnSp macro="">
      <xdr:nvCxnSpPr>
        <xdr:cNvPr id="539" name="直線コネクタ 538">
          <a:extLst>
            <a:ext uri="{FF2B5EF4-FFF2-40B4-BE49-F238E27FC236}">
              <a16:creationId xmlns:a16="http://schemas.microsoft.com/office/drawing/2014/main" id="{98014831-F104-4BD4-817A-F4F527DA558C}"/>
            </a:ext>
          </a:extLst>
        </xdr:cNvPr>
        <xdr:cNvCxnSpPr/>
      </xdr:nvCxnSpPr>
      <xdr:spPr>
        <a:xfrm>
          <a:off x="12814300" y="657758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164101</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EA4C460C-EF9E-4E38-9ED8-37B35E811347}"/>
            </a:ext>
          </a:extLst>
        </xdr:cNvPr>
        <xdr:cNvSpPr txBox="1"/>
      </xdr:nvSpPr>
      <xdr:spPr>
        <a:xfrm>
          <a:off x="15266044"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17797</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A7F817EB-BD91-47E2-AC89-92AE143002F5}"/>
            </a:ext>
          </a:extLst>
        </xdr:cNvPr>
        <xdr:cNvSpPr txBox="1"/>
      </xdr:nvSpPr>
      <xdr:spPr>
        <a:xfrm>
          <a:off x="14389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129811</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7E2EFD52-0A63-4894-9C8C-ED7B7382E962}"/>
            </a:ext>
          </a:extLst>
        </xdr:cNvPr>
        <xdr:cNvSpPr txBox="1"/>
      </xdr:nvSpPr>
      <xdr:spPr>
        <a:xfrm>
          <a:off x="13500744" y="57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136669</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58BB95DD-B924-4B2C-9983-BE0D202459AE}"/>
            </a:ext>
          </a:extLst>
        </xdr:cNvPr>
        <xdr:cNvSpPr txBox="1"/>
      </xdr:nvSpPr>
      <xdr:spPr>
        <a:xfrm>
          <a:off x="12611744" y="579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120413</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690A975E-1FD1-4F9B-A54C-BA33AD5773CF}"/>
            </a:ext>
          </a:extLst>
        </xdr:cNvPr>
        <xdr:cNvSpPr txBox="1"/>
      </xdr:nvSpPr>
      <xdr:spPr>
        <a:xfrm>
          <a:off x="15266044" y="663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54119</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D5A26F42-7D3F-4F04-B52B-24F80445DF7E}"/>
            </a:ext>
          </a:extLst>
        </xdr:cNvPr>
        <xdr:cNvSpPr txBox="1"/>
      </xdr:nvSpPr>
      <xdr:spPr>
        <a:xfrm>
          <a:off x="14389744" y="656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147845</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B61BCA0A-1229-4653-BB74-FE7FB2A257C6}"/>
            </a:ext>
          </a:extLst>
        </xdr:cNvPr>
        <xdr:cNvSpPr txBox="1"/>
      </xdr:nvSpPr>
      <xdr:spPr>
        <a:xfrm>
          <a:off x="13500744" y="666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104411</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03CFB6CD-8083-4695-A728-FE69F6BBD755}"/>
            </a:ext>
          </a:extLst>
        </xdr:cNvPr>
        <xdr:cNvSpPr txBox="1"/>
      </xdr:nvSpPr>
      <xdr:spPr>
        <a:xfrm>
          <a:off x="12611744" y="661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89DF002F-5EAC-4872-ABAA-D020D87967F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B6080BC8-084A-4C67-8AAF-855C76D7E8C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EE2C6298-77E6-4DA5-9C1C-ABB4D5103F1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5950C12D-929B-4AEC-9106-2B333432EAA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3A06A2CE-CF1A-4189-9507-9404B38CEFF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CDF41E47-48D3-466C-B7EF-3855E979851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862CC2C2-739E-4693-911F-980D1B08B30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5A2ED5DC-FCB5-41EE-9F89-9BB93CBE0FF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84E685AA-D346-4DDC-A689-AF391F5BB9A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C9C6C5D4-BF1D-427E-9A57-F43305D40C3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03E204BD-AEDF-45B5-8A00-9356E43BC32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a:extLst>
            <a:ext uri="{FF2B5EF4-FFF2-40B4-BE49-F238E27FC236}">
              <a16:creationId xmlns:a16="http://schemas.microsoft.com/office/drawing/2014/main" id="{B66BE99A-CA32-404D-939C-20E2B4E5FA7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F6D29DF0-82F0-4F3D-B504-0A061C6EEB9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a:extLst>
            <a:ext uri="{FF2B5EF4-FFF2-40B4-BE49-F238E27FC236}">
              <a16:creationId xmlns:a16="http://schemas.microsoft.com/office/drawing/2014/main" id="{9C26D74E-B76C-4D25-A38E-43F50197335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4C5C5681-45B6-4B0A-B1A6-F7664E374AC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a:extLst>
            <a:ext uri="{FF2B5EF4-FFF2-40B4-BE49-F238E27FC236}">
              <a16:creationId xmlns:a16="http://schemas.microsoft.com/office/drawing/2014/main" id="{FCF8AAF7-874A-4511-9FC5-F1FDA9A893DA}"/>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9425030F-A187-4E98-9DA3-C72DB779379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a:extLst>
            <a:ext uri="{FF2B5EF4-FFF2-40B4-BE49-F238E27FC236}">
              <a16:creationId xmlns:a16="http://schemas.microsoft.com/office/drawing/2014/main" id="{DDC8A9E9-5653-4B35-8EBE-D78A1ACD318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DE5910C3-E70C-4729-B0FB-F6F8BF47692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a:extLst>
            <a:ext uri="{FF2B5EF4-FFF2-40B4-BE49-F238E27FC236}">
              <a16:creationId xmlns:a16="http://schemas.microsoft.com/office/drawing/2014/main" id="{3F2A5570-9E40-476E-8B8E-D719167FC25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D7F35DC8-8BF3-4784-A508-93D775336BB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3EFD7478-B4D3-47DF-92EB-3F21ABE2E2F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8D51C0EA-9573-4EA5-BBF6-DA46B943CD7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80010</xdr:rowOff>
    </xdr:from>
    <xdr:to>
      <xdr:col>116</xdr:col>
      <xdr:colOff>62864</xdr:colOff>
      <xdr:row>41</xdr:row>
      <xdr:rowOff>144780</xdr:rowOff>
    </xdr:to>
    <xdr:cxnSp macro="">
      <xdr:nvCxnSpPr>
        <xdr:cNvPr id="571" name="直線コネクタ 570">
          <a:extLst>
            <a:ext uri="{FF2B5EF4-FFF2-40B4-BE49-F238E27FC236}">
              <a16:creationId xmlns:a16="http://schemas.microsoft.com/office/drawing/2014/main" id="{0CCA0EE6-D74C-4064-ABEC-CAD2963F8A61}"/>
            </a:ext>
          </a:extLst>
        </xdr:cNvPr>
        <xdr:cNvCxnSpPr/>
      </xdr:nvCxnSpPr>
      <xdr:spPr>
        <a:xfrm flipV="1">
          <a:off x="22160864" y="590931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395DD847-A892-4F71-A3EA-19A9E70519B8}"/>
            </a:ext>
          </a:extLst>
        </xdr:cNvPr>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73" name="直線コネクタ 572">
          <a:extLst>
            <a:ext uri="{FF2B5EF4-FFF2-40B4-BE49-F238E27FC236}">
              <a16:creationId xmlns:a16="http://schemas.microsoft.com/office/drawing/2014/main" id="{DF3A2CC7-4A84-46F6-8F2D-EE5353A2AEE0}"/>
            </a:ext>
          </a:extLst>
        </xdr:cNvPr>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26687</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26341A28-14AD-4D60-8198-0DECDFE4B39D}"/>
            </a:ext>
          </a:extLst>
        </xdr:cNvPr>
        <xdr:cNvSpPr txBox="1"/>
      </xdr:nvSpPr>
      <xdr:spPr>
        <a:xfrm>
          <a:off x="22199600" y="568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80010</xdr:rowOff>
    </xdr:from>
    <xdr:to>
      <xdr:col>116</xdr:col>
      <xdr:colOff>152400</xdr:colOff>
      <xdr:row>34</xdr:row>
      <xdr:rowOff>80010</xdr:rowOff>
    </xdr:to>
    <xdr:cxnSp macro="">
      <xdr:nvCxnSpPr>
        <xdr:cNvPr id="575" name="直線コネクタ 574">
          <a:extLst>
            <a:ext uri="{FF2B5EF4-FFF2-40B4-BE49-F238E27FC236}">
              <a16:creationId xmlns:a16="http://schemas.microsoft.com/office/drawing/2014/main" id="{BBB1BC1C-F0DD-43E2-8D65-C66E430458C4}"/>
            </a:ext>
          </a:extLst>
        </xdr:cNvPr>
        <xdr:cNvCxnSpPr/>
      </xdr:nvCxnSpPr>
      <xdr:spPr>
        <a:xfrm>
          <a:off x="22072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63517</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99922BB3-FEEF-453B-8E35-7214115E9A02}"/>
            </a:ext>
          </a:extLst>
        </xdr:cNvPr>
        <xdr:cNvSpPr txBox="1"/>
      </xdr:nvSpPr>
      <xdr:spPr>
        <a:xfrm>
          <a:off x="22199600" y="657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577" name="フローチャート: 判断 576">
          <a:extLst>
            <a:ext uri="{FF2B5EF4-FFF2-40B4-BE49-F238E27FC236}">
              <a16:creationId xmlns:a16="http://schemas.microsoft.com/office/drawing/2014/main" id="{4C789E93-C5FF-4B4A-82C7-EA60CB9A0346}"/>
            </a:ext>
          </a:extLst>
        </xdr:cNvPr>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48260</xdr:rowOff>
    </xdr:from>
    <xdr:to>
      <xdr:col>112</xdr:col>
      <xdr:colOff>38100</xdr:colOff>
      <xdr:row>39</xdr:row>
      <xdr:rowOff>149860</xdr:rowOff>
    </xdr:to>
    <xdr:sp macro="" textlink="">
      <xdr:nvSpPr>
        <xdr:cNvPr id="578" name="フローチャート: 判断 577">
          <a:extLst>
            <a:ext uri="{FF2B5EF4-FFF2-40B4-BE49-F238E27FC236}">
              <a16:creationId xmlns:a16="http://schemas.microsoft.com/office/drawing/2014/main" id="{5BD94402-F8BB-4DAA-BB6A-867BC10FFD76}"/>
            </a:ext>
          </a:extLst>
        </xdr:cNvPr>
        <xdr:cNvSpPr/>
      </xdr:nvSpPr>
      <xdr:spPr>
        <a:xfrm>
          <a:off x="21272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120650</xdr:rowOff>
    </xdr:from>
    <xdr:to>
      <xdr:col>107</xdr:col>
      <xdr:colOff>101600</xdr:colOff>
      <xdr:row>40</xdr:row>
      <xdr:rowOff>50800</xdr:rowOff>
    </xdr:to>
    <xdr:sp macro="" textlink="">
      <xdr:nvSpPr>
        <xdr:cNvPr id="579" name="フローチャート: 判断 578">
          <a:extLst>
            <a:ext uri="{FF2B5EF4-FFF2-40B4-BE49-F238E27FC236}">
              <a16:creationId xmlns:a16="http://schemas.microsoft.com/office/drawing/2014/main" id="{070FA76B-CB5B-4583-A6A6-05474F9B77FC}"/>
            </a:ext>
          </a:extLst>
        </xdr:cNvPr>
        <xdr:cNvSpPr/>
      </xdr:nvSpPr>
      <xdr:spPr>
        <a:xfrm>
          <a:off x="20383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80" name="フローチャート: 判断 579">
          <a:extLst>
            <a:ext uri="{FF2B5EF4-FFF2-40B4-BE49-F238E27FC236}">
              <a16:creationId xmlns:a16="http://schemas.microsoft.com/office/drawing/2014/main" id="{A9F222EA-9539-4EA3-A2A5-EA49D3BA63D5}"/>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147320</xdr:rowOff>
    </xdr:from>
    <xdr:to>
      <xdr:col>98</xdr:col>
      <xdr:colOff>38100</xdr:colOff>
      <xdr:row>40</xdr:row>
      <xdr:rowOff>77470</xdr:rowOff>
    </xdr:to>
    <xdr:sp macro="" textlink="">
      <xdr:nvSpPr>
        <xdr:cNvPr id="581" name="フローチャート: 判断 580">
          <a:extLst>
            <a:ext uri="{FF2B5EF4-FFF2-40B4-BE49-F238E27FC236}">
              <a16:creationId xmlns:a16="http://schemas.microsoft.com/office/drawing/2014/main" id="{CC39AEAA-68D7-41ED-94F1-765AD2A05A88}"/>
            </a:ext>
          </a:extLst>
        </xdr:cNvPr>
        <xdr:cNvSpPr/>
      </xdr:nvSpPr>
      <xdr:spPr>
        <a:xfrm>
          <a:off x="18605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40158860-BF48-4B43-A6D8-050F8F59DEA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46C6BED9-3645-4EB2-85C1-3E01F7BBA7C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E914840-06DE-40D5-9CF4-752E22E2413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52B9C0A-4805-438A-BC71-917D23658E1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D9376F9E-BB94-4AA2-8C63-DAE9438F0F8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587" name="楕円 586">
          <a:extLst>
            <a:ext uri="{FF2B5EF4-FFF2-40B4-BE49-F238E27FC236}">
              <a16:creationId xmlns:a16="http://schemas.microsoft.com/office/drawing/2014/main" id="{7E750D05-B5CD-43D6-B4CD-79F6D3321A45}"/>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26687</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779A12C2-A15B-498F-B3C6-10E6DF378F1D}"/>
            </a:ext>
          </a:extLst>
        </xdr:cNvPr>
        <xdr:cNvSpPr txBox="1"/>
      </xdr:nvSpPr>
      <xdr:spPr>
        <a:xfrm>
          <a:off x="22199600"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52070</xdr:rowOff>
    </xdr:from>
    <xdr:to>
      <xdr:col>112</xdr:col>
      <xdr:colOff>38100</xdr:colOff>
      <xdr:row>39</xdr:row>
      <xdr:rowOff>153670</xdr:rowOff>
    </xdr:to>
    <xdr:sp macro="" textlink="">
      <xdr:nvSpPr>
        <xdr:cNvPr id="589" name="楕円 588">
          <a:extLst>
            <a:ext uri="{FF2B5EF4-FFF2-40B4-BE49-F238E27FC236}">
              <a16:creationId xmlns:a16="http://schemas.microsoft.com/office/drawing/2014/main" id="{0055ECA9-C7C5-4642-B088-B32709F4C982}"/>
            </a:ext>
          </a:extLst>
        </xdr:cNvPr>
        <xdr:cNvSpPr/>
      </xdr:nvSpPr>
      <xdr:spPr>
        <a:xfrm>
          <a:off x="21272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99060</xdr:rowOff>
    </xdr:from>
    <xdr:to>
      <xdr:col>116</xdr:col>
      <xdr:colOff>63500</xdr:colOff>
      <xdr:row>39</xdr:row>
      <xdr:rowOff>102870</xdr:rowOff>
    </xdr:to>
    <xdr:cxnSp macro="">
      <xdr:nvCxnSpPr>
        <xdr:cNvPr id="590" name="直線コネクタ 589">
          <a:extLst>
            <a:ext uri="{FF2B5EF4-FFF2-40B4-BE49-F238E27FC236}">
              <a16:creationId xmlns:a16="http://schemas.microsoft.com/office/drawing/2014/main" id="{849D8B23-4D99-4CB3-BD85-45AD3498253B}"/>
            </a:ext>
          </a:extLst>
        </xdr:cNvPr>
        <xdr:cNvCxnSpPr/>
      </xdr:nvCxnSpPr>
      <xdr:spPr>
        <a:xfrm flipV="1">
          <a:off x="21323300" y="67856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59690</xdr:rowOff>
    </xdr:from>
    <xdr:to>
      <xdr:col>107</xdr:col>
      <xdr:colOff>101600</xdr:colOff>
      <xdr:row>39</xdr:row>
      <xdr:rowOff>161290</xdr:rowOff>
    </xdr:to>
    <xdr:sp macro="" textlink="">
      <xdr:nvSpPr>
        <xdr:cNvPr id="591" name="楕円 590">
          <a:extLst>
            <a:ext uri="{FF2B5EF4-FFF2-40B4-BE49-F238E27FC236}">
              <a16:creationId xmlns:a16="http://schemas.microsoft.com/office/drawing/2014/main" id="{B943A22C-5EE1-45CC-8B5B-D2A152B85599}"/>
            </a:ext>
          </a:extLst>
        </xdr:cNvPr>
        <xdr:cNvSpPr/>
      </xdr:nvSpPr>
      <xdr:spPr>
        <a:xfrm>
          <a:off x="20383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102870</xdr:rowOff>
    </xdr:from>
    <xdr:to>
      <xdr:col>111</xdr:col>
      <xdr:colOff>177800</xdr:colOff>
      <xdr:row>39</xdr:row>
      <xdr:rowOff>110490</xdr:rowOff>
    </xdr:to>
    <xdr:cxnSp macro="">
      <xdr:nvCxnSpPr>
        <xdr:cNvPr id="592" name="直線コネクタ 591">
          <a:extLst>
            <a:ext uri="{FF2B5EF4-FFF2-40B4-BE49-F238E27FC236}">
              <a16:creationId xmlns:a16="http://schemas.microsoft.com/office/drawing/2014/main" id="{845FD9BF-D67F-48E1-AA49-A01ED756C542}"/>
            </a:ext>
          </a:extLst>
        </xdr:cNvPr>
        <xdr:cNvCxnSpPr/>
      </xdr:nvCxnSpPr>
      <xdr:spPr>
        <a:xfrm flipV="1">
          <a:off x="20434300" y="6789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74930</xdr:rowOff>
    </xdr:from>
    <xdr:to>
      <xdr:col>102</xdr:col>
      <xdr:colOff>165100</xdr:colOff>
      <xdr:row>40</xdr:row>
      <xdr:rowOff>5080</xdr:rowOff>
    </xdr:to>
    <xdr:sp macro="" textlink="">
      <xdr:nvSpPr>
        <xdr:cNvPr id="593" name="楕円 592">
          <a:extLst>
            <a:ext uri="{FF2B5EF4-FFF2-40B4-BE49-F238E27FC236}">
              <a16:creationId xmlns:a16="http://schemas.microsoft.com/office/drawing/2014/main" id="{24F69410-72C5-47C6-9BAC-D5133E17EA74}"/>
            </a:ext>
          </a:extLst>
        </xdr:cNvPr>
        <xdr:cNvSpPr/>
      </xdr:nvSpPr>
      <xdr:spPr>
        <a:xfrm>
          <a:off x="19494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110490</xdr:rowOff>
    </xdr:from>
    <xdr:to>
      <xdr:col>107</xdr:col>
      <xdr:colOff>50800</xdr:colOff>
      <xdr:row>39</xdr:row>
      <xdr:rowOff>125730</xdr:rowOff>
    </xdr:to>
    <xdr:cxnSp macro="">
      <xdr:nvCxnSpPr>
        <xdr:cNvPr id="594" name="直線コネクタ 593">
          <a:extLst>
            <a:ext uri="{FF2B5EF4-FFF2-40B4-BE49-F238E27FC236}">
              <a16:creationId xmlns:a16="http://schemas.microsoft.com/office/drawing/2014/main" id="{50973390-5781-43CD-B753-1065592EAFB2}"/>
            </a:ext>
          </a:extLst>
        </xdr:cNvPr>
        <xdr:cNvCxnSpPr/>
      </xdr:nvCxnSpPr>
      <xdr:spPr>
        <a:xfrm flipV="1">
          <a:off x="19545300" y="6797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78740</xdr:rowOff>
    </xdr:from>
    <xdr:to>
      <xdr:col>98</xdr:col>
      <xdr:colOff>38100</xdr:colOff>
      <xdr:row>40</xdr:row>
      <xdr:rowOff>8890</xdr:rowOff>
    </xdr:to>
    <xdr:sp macro="" textlink="">
      <xdr:nvSpPr>
        <xdr:cNvPr id="595" name="楕円 594">
          <a:extLst>
            <a:ext uri="{FF2B5EF4-FFF2-40B4-BE49-F238E27FC236}">
              <a16:creationId xmlns:a16="http://schemas.microsoft.com/office/drawing/2014/main" id="{B744C5A0-1400-4351-8472-E44C67E16603}"/>
            </a:ext>
          </a:extLst>
        </xdr:cNvPr>
        <xdr:cNvSpPr/>
      </xdr:nvSpPr>
      <xdr:spPr>
        <a:xfrm>
          <a:off x="18605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125730</xdr:rowOff>
    </xdr:from>
    <xdr:to>
      <xdr:col>102</xdr:col>
      <xdr:colOff>114300</xdr:colOff>
      <xdr:row>39</xdr:row>
      <xdr:rowOff>129540</xdr:rowOff>
    </xdr:to>
    <xdr:cxnSp macro="">
      <xdr:nvCxnSpPr>
        <xdr:cNvPr id="596" name="直線コネクタ 595">
          <a:extLst>
            <a:ext uri="{FF2B5EF4-FFF2-40B4-BE49-F238E27FC236}">
              <a16:creationId xmlns:a16="http://schemas.microsoft.com/office/drawing/2014/main" id="{DC14F143-A718-4DD7-987B-DF330D658AD1}"/>
            </a:ext>
          </a:extLst>
        </xdr:cNvPr>
        <xdr:cNvCxnSpPr/>
      </xdr:nvCxnSpPr>
      <xdr:spPr>
        <a:xfrm flipV="1">
          <a:off x="18656300" y="68122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166387</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CF9DDEB1-581C-4B21-9D0F-5E9F799D21A5}"/>
            </a:ext>
          </a:extLst>
        </xdr:cNvPr>
        <xdr:cNvSpPr txBox="1"/>
      </xdr:nvSpPr>
      <xdr:spPr>
        <a:xfrm>
          <a:off x="21075727"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41927</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EE372146-DBFC-47D5-8EAD-49C50410224B}"/>
            </a:ext>
          </a:extLst>
        </xdr:cNvPr>
        <xdr:cNvSpPr txBox="1"/>
      </xdr:nvSpPr>
      <xdr:spPr>
        <a:xfrm>
          <a:off x="20199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B7AD7ED0-AA3F-4CDE-ACC9-6FB71EC2A587}"/>
            </a:ext>
          </a:extLst>
        </xdr:cNvPr>
        <xdr:cNvSpPr txBox="1"/>
      </xdr:nvSpPr>
      <xdr:spPr>
        <a:xfrm>
          <a:off x="19310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68597</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EAD46EE4-F898-4BA9-9285-C8C60C2567F1}"/>
            </a:ext>
          </a:extLst>
        </xdr:cNvPr>
        <xdr:cNvSpPr txBox="1"/>
      </xdr:nvSpPr>
      <xdr:spPr>
        <a:xfrm>
          <a:off x="18421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144797</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E472145F-215F-4F5C-9016-9333E57B9D7F}"/>
            </a:ext>
          </a:extLst>
        </xdr:cNvPr>
        <xdr:cNvSpPr txBox="1"/>
      </xdr:nvSpPr>
      <xdr:spPr>
        <a:xfrm>
          <a:off x="21075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15DDA746-FB40-44DB-A143-61E658D9E6D8}"/>
            </a:ext>
          </a:extLst>
        </xdr:cNvPr>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21607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1AFF67C6-4B8B-44C6-9062-E648C1ACA1AC}"/>
            </a:ext>
          </a:extLst>
        </xdr:cNvPr>
        <xdr:cNvSpPr txBox="1"/>
      </xdr:nvSpPr>
      <xdr:spPr>
        <a:xfrm>
          <a:off x="19310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25417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372323C0-C2BC-4C9F-92FC-6DFD566E6FF3}"/>
            </a:ext>
          </a:extLst>
        </xdr:cNvPr>
        <xdr:cNvSpPr txBox="1"/>
      </xdr:nvSpPr>
      <xdr:spPr>
        <a:xfrm>
          <a:off x="18421427" y="65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6181AAD4-A1F2-4A9C-93DE-BA981CCBF9D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57F08611-D2BD-425E-B1A6-3B495BB6902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9851222C-8382-4AC2-8517-7717FC2C10E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D3D69D8B-FFC9-4F2A-8EFD-19455A971CB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9D8BD42A-8B4D-4E97-A94A-BE0AE6A96D8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F3BB06C7-DA71-44AF-AD9C-AD17CDA4DD1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6A91FFD3-C232-4CF0-BE57-710F1471BC5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F0100943-1FD3-4FB0-9094-918FF3B2A48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4DF67486-3232-4CF2-84BD-0C336912921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D4683DAD-A005-49E5-8A01-195AAC8A0A6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9DA9D512-5DF4-4A44-BE86-009E4F4F957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586F226A-0106-487B-81A3-C129A60CC60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8F84C88F-38CB-493A-9957-CD42ECF00D19}"/>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CB6D27C8-89CF-4555-9880-F51C973AA45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096EB73C-D94D-41A3-B5C6-92B7D63F236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DFB4D3A3-8EDB-4917-8902-972E49AF93F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2B4CA27D-673C-43B1-ACCA-5BE7FCC639A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A82DE648-2ABA-4E0B-8BC2-BC6B43D04D0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445FB456-1246-404A-A827-750DB979D67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0763F166-EEE7-4D3E-8763-6626F0F2D5D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F7B072D6-534F-4B9A-A0D3-798511FA782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455D96A5-7661-4560-A3E0-CC23CA2E001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78CCF2BF-0FD9-4622-88B3-BB84A7779B82}"/>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64F2F94E-F4C6-4407-B21A-306F9F93FE9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190DCDCC-95F7-4E53-BCA7-65CF94260CD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051FC773-8177-4B82-BC07-DB0510BBA0B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63</xdr:row>
      <xdr:rowOff>164919</xdr:rowOff>
    </xdr:to>
    <xdr:cxnSp macro="">
      <xdr:nvCxnSpPr>
        <xdr:cNvPr id="631" name="直線コネクタ 630">
          <a:extLst>
            <a:ext uri="{FF2B5EF4-FFF2-40B4-BE49-F238E27FC236}">
              <a16:creationId xmlns:a16="http://schemas.microsoft.com/office/drawing/2014/main" id="{5D575689-3C9C-46ED-A9EC-97469F7F06C4}"/>
            </a:ext>
          </a:extLst>
        </xdr:cNvPr>
        <xdr:cNvCxnSpPr/>
      </xdr:nvCxnSpPr>
      <xdr:spPr>
        <a:xfrm flipV="1">
          <a:off x="16318864" y="9539151"/>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168746</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67F6AD4E-1EC0-4EB0-85FD-61B1ED9BACFD}"/>
            </a:ext>
          </a:extLst>
        </xdr:cNvPr>
        <xdr:cNvSpPr txBox="1"/>
      </xdr:nvSpPr>
      <xdr:spPr>
        <a:xfrm>
          <a:off x="16357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164919</xdr:rowOff>
    </xdr:from>
    <xdr:to>
      <xdr:col>86</xdr:col>
      <xdr:colOff>25400</xdr:colOff>
      <xdr:row>63</xdr:row>
      <xdr:rowOff>164919</xdr:rowOff>
    </xdr:to>
    <xdr:cxnSp macro="">
      <xdr:nvCxnSpPr>
        <xdr:cNvPr id="633" name="直線コネクタ 632">
          <a:extLst>
            <a:ext uri="{FF2B5EF4-FFF2-40B4-BE49-F238E27FC236}">
              <a16:creationId xmlns:a16="http://schemas.microsoft.com/office/drawing/2014/main" id="{A65606BF-3B8D-427B-935F-AF1FA0822691}"/>
            </a:ext>
          </a:extLst>
        </xdr:cNvPr>
        <xdr:cNvCxnSpPr/>
      </xdr:nvCxnSpPr>
      <xdr:spPr>
        <a:xfrm>
          <a:off x="16230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C911A719-77DC-4F89-B2EB-28827436B665}"/>
            </a:ext>
          </a:extLst>
        </xdr:cNvPr>
        <xdr:cNvSpPr txBox="1"/>
      </xdr:nvSpPr>
      <xdr:spPr>
        <a:xfrm>
          <a:off x="163576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635" name="直線コネクタ 634">
          <a:extLst>
            <a:ext uri="{FF2B5EF4-FFF2-40B4-BE49-F238E27FC236}">
              <a16:creationId xmlns:a16="http://schemas.microsoft.com/office/drawing/2014/main" id="{F42EF998-0FC3-41EE-849D-D93E6BA23D3E}"/>
            </a:ext>
          </a:extLst>
        </xdr:cNvPr>
        <xdr:cNvCxnSpPr/>
      </xdr:nvCxnSpPr>
      <xdr:spPr>
        <a:xfrm>
          <a:off x="16230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89643</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69DCEAAD-392A-4766-B320-49BF2689FBC6}"/>
            </a:ext>
          </a:extLst>
        </xdr:cNvPr>
        <xdr:cNvSpPr txBox="1"/>
      </xdr:nvSpPr>
      <xdr:spPr>
        <a:xfrm>
          <a:off x="16357600" y="1020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637" name="フローチャート: 判断 636">
          <a:extLst>
            <a:ext uri="{FF2B5EF4-FFF2-40B4-BE49-F238E27FC236}">
              <a16:creationId xmlns:a16="http://schemas.microsoft.com/office/drawing/2014/main" id="{9B29342D-7CED-40F1-916E-188E4B5F1437}"/>
            </a:ext>
          </a:extLst>
        </xdr:cNvPr>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638" name="フローチャート: 判断 637">
          <a:extLst>
            <a:ext uri="{FF2B5EF4-FFF2-40B4-BE49-F238E27FC236}">
              <a16:creationId xmlns:a16="http://schemas.microsoft.com/office/drawing/2014/main" id="{204B611D-8FD1-4071-9702-F464C1A82E72}"/>
            </a:ext>
          </a:extLst>
        </xdr:cNvPr>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11249</xdr:rowOff>
    </xdr:from>
    <xdr:to>
      <xdr:col>76</xdr:col>
      <xdr:colOff>165100</xdr:colOff>
      <xdr:row>58</xdr:row>
      <xdr:rowOff>112849</xdr:rowOff>
    </xdr:to>
    <xdr:sp macro="" textlink="">
      <xdr:nvSpPr>
        <xdr:cNvPr id="639" name="フローチャート: 判断 638">
          <a:extLst>
            <a:ext uri="{FF2B5EF4-FFF2-40B4-BE49-F238E27FC236}">
              <a16:creationId xmlns:a16="http://schemas.microsoft.com/office/drawing/2014/main" id="{95A977F8-73D5-4497-9CBC-E2E2A94DEFF6}"/>
            </a:ext>
          </a:extLst>
        </xdr:cNvPr>
        <xdr:cNvSpPr/>
      </xdr:nvSpPr>
      <xdr:spPr>
        <a:xfrm>
          <a:off x="14541500" y="99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34109</xdr:rowOff>
    </xdr:from>
    <xdr:to>
      <xdr:col>72</xdr:col>
      <xdr:colOff>38100</xdr:colOff>
      <xdr:row>58</xdr:row>
      <xdr:rowOff>135709</xdr:rowOff>
    </xdr:to>
    <xdr:sp macro="" textlink="">
      <xdr:nvSpPr>
        <xdr:cNvPr id="640" name="フローチャート: 判断 639">
          <a:extLst>
            <a:ext uri="{FF2B5EF4-FFF2-40B4-BE49-F238E27FC236}">
              <a16:creationId xmlns:a16="http://schemas.microsoft.com/office/drawing/2014/main" id="{CB56FC71-D60A-4323-B4D9-3C1F6E6D28B6}"/>
            </a:ext>
          </a:extLst>
        </xdr:cNvPr>
        <xdr:cNvSpPr/>
      </xdr:nvSpPr>
      <xdr:spPr>
        <a:xfrm>
          <a:off x="13652500" y="997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43906</xdr:rowOff>
    </xdr:from>
    <xdr:to>
      <xdr:col>67</xdr:col>
      <xdr:colOff>101600</xdr:colOff>
      <xdr:row>58</xdr:row>
      <xdr:rowOff>145506</xdr:rowOff>
    </xdr:to>
    <xdr:sp macro="" textlink="">
      <xdr:nvSpPr>
        <xdr:cNvPr id="641" name="フローチャート: 判断 640">
          <a:extLst>
            <a:ext uri="{FF2B5EF4-FFF2-40B4-BE49-F238E27FC236}">
              <a16:creationId xmlns:a16="http://schemas.microsoft.com/office/drawing/2014/main" id="{F6754E0C-4343-4C3E-9928-138808C30634}"/>
            </a:ext>
          </a:extLst>
        </xdr:cNvPr>
        <xdr:cNvSpPr/>
      </xdr:nvSpPr>
      <xdr:spPr>
        <a:xfrm>
          <a:off x="12763500"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788A3B38-6CA8-4D32-B262-9572A07B5FA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784C37C4-6A9D-467F-BECD-63E3A9D354E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C12D2F2C-6A93-4CB7-8282-340FF2DAB88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5C0B60A5-0DBD-487A-854C-CD57F67D779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2FDAD97A-09C6-444C-8A79-5B0DC7314F8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128815</xdr:rowOff>
    </xdr:from>
    <xdr:to>
      <xdr:col>85</xdr:col>
      <xdr:colOff>177800</xdr:colOff>
      <xdr:row>61</xdr:row>
      <xdr:rowOff>58965</xdr:rowOff>
    </xdr:to>
    <xdr:sp macro="" textlink="">
      <xdr:nvSpPr>
        <xdr:cNvPr id="647" name="楕円 646">
          <a:extLst>
            <a:ext uri="{FF2B5EF4-FFF2-40B4-BE49-F238E27FC236}">
              <a16:creationId xmlns:a16="http://schemas.microsoft.com/office/drawing/2014/main" id="{9335E02B-5BDD-4E27-8E85-D2A36B8D6D67}"/>
            </a:ext>
          </a:extLst>
        </xdr:cNvPr>
        <xdr:cNvSpPr/>
      </xdr:nvSpPr>
      <xdr:spPr>
        <a:xfrm>
          <a:off x="162687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107242</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805455CE-60EE-4A46-A0D0-D271F8A1B0A1}"/>
            </a:ext>
          </a:extLst>
        </xdr:cNvPr>
        <xdr:cNvSpPr txBox="1"/>
      </xdr:nvSpPr>
      <xdr:spPr>
        <a:xfrm>
          <a:off x="16357600"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3084</xdr:rowOff>
    </xdr:from>
    <xdr:to>
      <xdr:col>81</xdr:col>
      <xdr:colOff>101600</xdr:colOff>
      <xdr:row>61</xdr:row>
      <xdr:rowOff>104684</xdr:rowOff>
    </xdr:to>
    <xdr:sp macro="" textlink="">
      <xdr:nvSpPr>
        <xdr:cNvPr id="649" name="楕円 648">
          <a:extLst>
            <a:ext uri="{FF2B5EF4-FFF2-40B4-BE49-F238E27FC236}">
              <a16:creationId xmlns:a16="http://schemas.microsoft.com/office/drawing/2014/main" id="{CB9401FC-4535-4BD2-AFE4-8BF9294209B8}"/>
            </a:ext>
          </a:extLst>
        </xdr:cNvPr>
        <xdr:cNvSpPr/>
      </xdr:nvSpPr>
      <xdr:spPr>
        <a:xfrm>
          <a:off x="15430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8165</xdr:rowOff>
    </xdr:from>
    <xdr:to>
      <xdr:col>85</xdr:col>
      <xdr:colOff>127000</xdr:colOff>
      <xdr:row>61</xdr:row>
      <xdr:rowOff>53884</xdr:rowOff>
    </xdr:to>
    <xdr:cxnSp macro="">
      <xdr:nvCxnSpPr>
        <xdr:cNvPr id="650" name="直線コネクタ 649">
          <a:extLst>
            <a:ext uri="{FF2B5EF4-FFF2-40B4-BE49-F238E27FC236}">
              <a16:creationId xmlns:a16="http://schemas.microsoft.com/office/drawing/2014/main" id="{826CD9F6-13B7-4156-9BB4-5253A08798A2}"/>
            </a:ext>
          </a:extLst>
        </xdr:cNvPr>
        <xdr:cNvCxnSpPr/>
      </xdr:nvCxnSpPr>
      <xdr:spPr>
        <a:xfrm flipV="1">
          <a:off x="15481300" y="1046661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112485</xdr:rowOff>
    </xdr:from>
    <xdr:to>
      <xdr:col>76</xdr:col>
      <xdr:colOff>165100</xdr:colOff>
      <xdr:row>61</xdr:row>
      <xdr:rowOff>42635</xdr:rowOff>
    </xdr:to>
    <xdr:sp macro="" textlink="">
      <xdr:nvSpPr>
        <xdr:cNvPr id="651" name="楕円 650">
          <a:extLst>
            <a:ext uri="{FF2B5EF4-FFF2-40B4-BE49-F238E27FC236}">
              <a16:creationId xmlns:a16="http://schemas.microsoft.com/office/drawing/2014/main" id="{7FC5CD94-5C43-4D10-AE01-F2840DD5E183}"/>
            </a:ext>
          </a:extLst>
        </xdr:cNvPr>
        <xdr:cNvSpPr/>
      </xdr:nvSpPr>
      <xdr:spPr>
        <a:xfrm>
          <a:off x="14541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163285</xdr:rowOff>
    </xdr:from>
    <xdr:to>
      <xdr:col>81</xdr:col>
      <xdr:colOff>50800</xdr:colOff>
      <xdr:row>61</xdr:row>
      <xdr:rowOff>53884</xdr:rowOff>
    </xdr:to>
    <xdr:cxnSp macro="">
      <xdr:nvCxnSpPr>
        <xdr:cNvPr id="652" name="直線コネクタ 651">
          <a:extLst>
            <a:ext uri="{FF2B5EF4-FFF2-40B4-BE49-F238E27FC236}">
              <a16:creationId xmlns:a16="http://schemas.microsoft.com/office/drawing/2014/main" id="{742465EE-54FB-40AE-8E79-7D27C8ABE154}"/>
            </a:ext>
          </a:extLst>
        </xdr:cNvPr>
        <xdr:cNvCxnSpPr/>
      </xdr:nvCxnSpPr>
      <xdr:spPr>
        <a:xfrm>
          <a:off x="14592300" y="10450285"/>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70031</xdr:rowOff>
    </xdr:from>
    <xdr:to>
      <xdr:col>72</xdr:col>
      <xdr:colOff>38100</xdr:colOff>
      <xdr:row>61</xdr:row>
      <xdr:rowOff>181</xdr:rowOff>
    </xdr:to>
    <xdr:sp macro="" textlink="">
      <xdr:nvSpPr>
        <xdr:cNvPr id="653" name="楕円 652">
          <a:extLst>
            <a:ext uri="{FF2B5EF4-FFF2-40B4-BE49-F238E27FC236}">
              <a16:creationId xmlns:a16="http://schemas.microsoft.com/office/drawing/2014/main" id="{E6752651-4F42-42D9-B1F7-EFC4F68DC3EE}"/>
            </a:ext>
          </a:extLst>
        </xdr:cNvPr>
        <xdr:cNvSpPr/>
      </xdr:nvSpPr>
      <xdr:spPr>
        <a:xfrm>
          <a:off x="13652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120831</xdr:rowOff>
    </xdr:from>
    <xdr:to>
      <xdr:col>76</xdr:col>
      <xdr:colOff>114300</xdr:colOff>
      <xdr:row>60</xdr:row>
      <xdr:rowOff>163285</xdr:rowOff>
    </xdr:to>
    <xdr:cxnSp macro="">
      <xdr:nvCxnSpPr>
        <xdr:cNvPr id="654" name="直線コネクタ 653">
          <a:extLst>
            <a:ext uri="{FF2B5EF4-FFF2-40B4-BE49-F238E27FC236}">
              <a16:creationId xmlns:a16="http://schemas.microsoft.com/office/drawing/2014/main" id="{BD1556C7-2814-408D-94D4-12ACF4B01BA8}"/>
            </a:ext>
          </a:extLst>
        </xdr:cNvPr>
        <xdr:cNvCxnSpPr/>
      </xdr:nvCxnSpPr>
      <xdr:spPr>
        <a:xfrm>
          <a:off x="13703300" y="10407831"/>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74930</xdr:rowOff>
    </xdr:from>
    <xdr:to>
      <xdr:col>67</xdr:col>
      <xdr:colOff>101600</xdr:colOff>
      <xdr:row>62</xdr:row>
      <xdr:rowOff>5080</xdr:rowOff>
    </xdr:to>
    <xdr:sp macro="" textlink="">
      <xdr:nvSpPr>
        <xdr:cNvPr id="655" name="楕円 654">
          <a:extLst>
            <a:ext uri="{FF2B5EF4-FFF2-40B4-BE49-F238E27FC236}">
              <a16:creationId xmlns:a16="http://schemas.microsoft.com/office/drawing/2014/main" id="{2E514CD3-E64E-4E3A-90BB-BF39C0E0A43D}"/>
            </a:ext>
          </a:extLst>
        </xdr:cNvPr>
        <xdr:cNvSpPr/>
      </xdr:nvSpPr>
      <xdr:spPr>
        <a:xfrm>
          <a:off x="12763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120831</xdr:rowOff>
    </xdr:from>
    <xdr:to>
      <xdr:col>71</xdr:col>
      <xdr:colOff>177800</xdr:colOff>
      <xdr:row>61</xdr:row>
      <xdr:rowOff>125730</xdr:rowOff>
    </xdr:to>
    <xdr:cxnSp macro="">
      <xdr:nvCxnSpPr>
        <xdr:cNvPr id="656" name="直線コネクタ 655">
          <a:extLst>
            <a:ext uri="{FF2B5EF4-FFF2-40B4-BE49-F238E27FC236}">
              <a16:creationId xmlns:a16="http://schemas.microsoft.com/office/drawing/2014/main" id="{73B66E55-8B7A-4953-96D7-03AA7BE5A0C7}"/>
            </a:ext>
          </a:extLst>
        </xdr:cNvPr>
        <xdr:cNvCxnSpPr/>
      </xdr:nvCxnSpPr>
      <xdr:spPr>
        <a:xfrm flipV="1">
          <a:off x="12814300" y="10407831"/>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158767</xdr:rowOff>
    </xdr:from>
    <xdr:ext cx="405111" cy="259045"/>
    <xdr:sp macro="" textlink="">
      <xdr:nvSpPr>
        <xdr:cNvPr id="657" name="n_1aveValue【学校施設】&#10;有形固定資産減価償却率">
          <a:extLst>
            <a:ext uri="{FF2B5EF4-FFF2-40B4-BE49-F238E27FC236}">
              <a16:creationId xmlns:a16="http://schemas.microsoft.com/office/drawing/2014/main" id="{60927F32-0786-4596-A606-DB7C32BD0394}"/>
            </a:ext>
          </a:extLst>
        </xdr:cNvPr>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129376</xdr:rowOff>
    </xdr:from>
    <xdr:ext cx="405111" cy="259045"/>
    <xdr:sp macro="" textlink="">
      <xdr:nvSpPr>
        <xdr:cNvPr id="658" name="n_2aveValue【学校施設】&#10;有形固定資産減価償却率">
          <a:extLst>
            <a:ext uri="{FF2B5EF4-FFF2-40B4-BE49-F238E27FC236}">
              <a16:creationId xmlns:a16="http://schemas.microsoft.com/office/drawing/2014/main" id="{0B4A5269-F541-460F-AE78-3852902CAA16}"/>
            </a:ext>
          </a:extLst>
        </xdr:cNvPr>
        <xdr:cNvSpPr txBox="1"/>
      </xdr:nvSpPr>
      <xdr:spPr>
        <a:xfrm>
          <a:off x="143897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152236</xdr:rowOff>
    </xdr:from>
    <xdr:ext cx="405111" cy="259045"/>
    <xdr:sp macro="" textlink="">
      <xdr:nvSpPr>
        <xdr:cNvPr id="659" name="n_3aveValue【学校施設】&#10;有形固定資産減価償却率">
          <a:extLst>
            <a:ext uri="{FF2B5EF4-FFF2-40B4-BE49-F238E27FC236}">
              <a16:creationId xmlns:a16="http://schemas.microsoft.com/office/drawing/2014/main" id="{5ECFBEA5-31BF-44B6-A9CE-7F6BCE77E534}"/>
            </a:ext>
          </a:extLst>
        </xdr:cNvPr>
        <xdr:cNvSpPr txBox="1"/>
      </xdr:nvSpPr>
      <xdr:spPr>
        <a:xfrm>
          <a:off x="13500744" y="9753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162033</xdr:rowOff>
    </xdr:from>
    <xdr:ext cx="405111" cy="259045"/>
    <xdr:sp macro="" textlink="">
      <xdr:nvSpPr>
        <xdr:cNvPr id="660" name="n_4aveValue【学校施設】&#10;有形固定資産減価償却率">
          <a:extLst>
            <a:ext uri="{FF2B5EF4-FFF2-40B4-BE49-F238E27FC236}">
              <a16:creationId xmlns:a16="http://schemas.microsoft.com/office/drawing/2014/main" id="{D9259302-88DE-4916-9966-36F1EE118E24}"/>
            </a:ext>
          </a:extLst>
        </xdr:cNvPr>
        <xdr:cNvSpPr txBox="1"/>
      </xdr:nvSpPr>
      <xdr:spPr>
        <a:xfrm>
          <a:off x="126117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95811</xdr:rowOff>
    </xdr:from>
    <xdr:ext cx="405111" cy="259045"/>
    <xdr:sp macro="" textlink="">
      <xdr:nvSpPr>
        <xdr:cNvPr id="661" name="n_1mainValue【学校施設】&#10;有形固定資産減価償却率">
          <a:extLst>
            <a:ext uri="{FF2B5EF4-FFF2-40B4-BE49-F238E27FC236}">
              <a16:creationId xmlns:a16="http://schemas.microsoft.com/office/drawing/2014/main" id="{4CBEE310-AA24-4E27-9825-4C659C11EBE9}"/>
            </a:ext>
          </a:extLst>
        </xdr:cNvPr>
        <xdr:cNvSpPr txBox="1"/>
      </xdr:nvSpPr>
      <xdr:spPr>
        <a:xfrm>
          <a:off x="152660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662" name="n_2mainValue【学校施設】&#10;有形固定資産減価償却率">
          <a:extLst>
            <a:ext uri="{FF2B5EF4-FFF2-40B4-BE49-F238E27FC236}">
              <a16:creationId xmlns:a16="http://schemas.microsoft.com/office/drawing/2014/main" id="{1589D73A-CA7C-480D-A7E4-3EBD5365F06B}"/>
            </a:ext>
          </a:extLst>
        </xdr:cNvPr>
        <xdr:cNvSpPr txBox="1"/>
      </xdr:nvSpPr>
      <xdr:spPr>
        <a:xfrm>
          <a:off x="14389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162758</xdr:rowOff>
    </xdr:from>
    <xdr:ext cx="405111" cy="259045"/>
    <xdr:sp macro="" textlink="">
      <xdr:nvSpPr>
        <xdr:cNvPr id="663" name="n_3mainValue【学校施設】&#10;有形固定資産減価償却率">
          <a:extLst>
            <a:ext uri="{FF2B5EF4-FFF2-40B4-BE49-F238E27FC236}">
              <a16:creationId xmlns:a16="http://schemas.microsoft.com/office/drawing/2014/main" id="{A6172141-7908-4A3A-9F1E-62E69967DB05}"/>
            </a:ext>
          </a:extLst>
        </xdr:cNvPr>
        <xdr:cNvSpPr txBox="1"/>
      </xdr:nvSpPr>
      <xdr:spPr>
        <a:xfrm>
          <a:off x="13500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167657</xdr:rowOff>
    </xdr:from>
    <xdr:ext cx="405111" cy="259045"/>
    <xdr:sp macro="" textlink="">
      <xdr:nvSpPr>
        <xdr:cNvPr id="664" name="n_4mainValue【学校施設】&#10;有形固定資産減価償却率">
          <a:extLst>
            <a:ext uri="{FF2B5EF4-FFF2-40B4-BE49-F238E27FC236}">
              <a16:creationId xmlns:a16="http://schemas.microsoft.com/office/drawing/2014/main" id="{DDD59E9D-1FEB-4501-89B3-08F638C4E6ED}"/>
            </a:ext>
          </a:extLst>
        </xdr:cNvPr>
        <xdr:cNvSpPr txBox="1"/>
      </xdr:nvSpPr>
      <xdr:spPr>
        <a:xfrm>
          <a:off x="12611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E4D25576-D8AF-4777-A0D8-487F4E6023F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A97BD934-453D-420B-9FBC-F4D139DCB23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FBF04DDE-6B60-4507-9B14-718D26D7758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E87E833C-D033-41DB-845F-CE1C9BD1CA8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217DFE64-B300-48A0-B203-72894D97A2E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4049EA4-7EDD-42F1-BFFC-9C70B6E057E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50E211CB-5845-4B0A-BE4C-A55D665DB24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C03C3538-B6AA-418E-81C0-B708055B10B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7B83F69C-DA22-4046-8AB4-A32390DA6D6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31F50FDE-4334-403B-9EF7-24720053D7A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9EFA46FE-FECE-407F-93DD-3541222EF5C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0215FC4F-6A82-40E4-96E1-617594DD11D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C148ED1F-4EA7-4371-BF5F-7E5B2C1D115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035DDC41-5019-4BCB-95A9-D14F91B9549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B9D132AB-B2FE-4EC9-81AC-95374587731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E5F2019A-7309-4943-98D1-48C66CD832D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DCD6B8EC-DE70-4214-9ABA-5A48BDBAB4B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898AAD53-50B1-42E8-B498-011E6B48A38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DDBE4ADE-696D-4EEB-B674-EE97BDF4262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A60B2CB4-B9A2-4844-959D-371DAEEBCCE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2E7A1CBD-B393-454C-A9FA-D5AFD62D514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E1721FF2-0F2D-4C7C-8162-E763B96DE75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0D7DF6C5-0856-4B0D-BF2F-0960170471D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023AC94A-37B9-4B7B-AEBE-93C17B9E6CD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128270</xdr:rowOff>
    </xdr:from>
    <xdr:to>
      <xdr:col>116</xdr:col>
      <xdr:colOff>62864</xdr:colOff>
      <xdr:row>64</xdr:row>
      <xdr:rowOff>119380</xdr:rowOff>
    </xdr:to>
    <xdr:cxnSp macro="">
      <xdr:nvCxnSpPr>
        <xdr:cNvPr id="689" name="直線コネクタ 688">
          <a:extLst>
            <a:ext uri="{FF2B5EF4-FFF2-40B4-BE49-F238E27FC236}">
              <a16:creationId xmlns:a16="http://schemas.microsoft.com/office/drawing/2014/main" id="{D3BF6F39-15D4-4CA2-A20E-07C2F63075B2}"/>
            </a:ext>
          </a:extLst>
        </xdr:cNvPr>
        <xdr:cNvCxnSpPr/>
      </xdr:nvCxnSpPr>
      <xdr:spPr>
        <a:xfrm flipV="1">
          <a:off x="22160864" y="9729470"/>
          <a:ext cx="0" cy="1362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123207</xdr:rowOff>
    </xdr:from>
    <xdr:ext cx="469744" cy="259045"/>
    <xdr:sp macro="" textlink="">
      <xdr:nvSpPr>
        <xdr:cNvPr id="690" name="【学校施設】&#10;一人当たり面積最小値テキスト">
          <a:extLst>
            <a:ext uri="{FF2B5EF4-FFF2-40B4-BE49-F238E27FC236}">
              <a16:creationId xmlns:a16="http://schemas.microsoft.com/office/drawing/2014/main" id="{27F6C789-454F-4F73-8757-15D3952387AE}"/>
            </a:ext>
          </a:extLst>
        </xdr:cNvPr>
        <xdr:cNvSpPr txBox="1"/>
      </xdr:nvSpPr>
      <xdr:spPr>
        <a:xfrm>
          <a:off x="22199600" y="110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119380</xdr:rowOff>
    </xdr:from>
    <xdr:to>
      <xdr:col>116</xdr:col>
      <xdr:colOff>152400</xdr:colOff>
      <xdr:row>64</xdr:row>
      <xdr:rowOff>119380</xdr:rowOff>
    </xdr:to>
    <xdr:cxnSp macro="">
      <xdr:nvCxnSpPr>
        <xdr:cNvPr id="691" name="直線コネクタ 690">
          <a:extLst>
            <a:ext uri="{FF2B5EF4-FFF2-40B4-BE49-F238E27FC236}">
              <a16:creationId xmlns:a16="http://schemas.microsoft.com/office/drawing/2014/main" id="{B309B381-2209-4D91-BAD4-0BA72AAFD36A}"/>
            </a:ext>
          </a:extLst>
        </xdr:cNvPr>
        <xdr:cNvCxnSpPr/>
      </xdr:nvCxnSpPr>
      <xdr:spPr>
        <a:xfrm>
          <a:off x="22072600" y="110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74947</xdr:rowOff>
    </xdr:from>
    <xdr:ext cx="469744" cy="259045"/>
    <xdr:sp macro="" textlink="">
      <xdr:nvSpPr>
        <xdr:cNvPr id="692" name="【学校施設】&#10;一人当たり面積最大値テキスト">
          <a:extLst>
            <a:ext uri="{FF2B5EF4-FFF2-40B4-BE49-F238E27FC236}">
              <a16:creationId xmlns:a16="http://schemas.microsoft.com/office/drawing/2014/main" id="{E1AA5373-BD8C-4732-9088-67F2D5DCF6E9}"/>
            </a:ext>
          </a:extLst>
        </xdr:cNvPr>
        <xdr:cNvSpPr txBox="1"/>
      </xdr:nvSpPr>
      <xdr:spPr>
        <a:xfrm>
          <a:off x="22199600" y="950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128270</xdr:rowOff>
    </xdr:from>
    <xdr:to>
      <xdr:col>116</xdr:col>
      <xdr:colOff>152400</xdr:colOff>
      <xdr:row>56</xdr:row>
      <xdr:rowOff>128270</xdr:rowOff>
    </xdr:to>
    <xdr:cxnSp macro="">
      <xdr:nvCxnSpPr>
        <xdr:cNvPr id="693" name="直線コネクタ 692">
          <a:extLst>
            <a:ext uri="{FF2B5EF4-FFF2-40B4-BE49-F238E27FC236}">
              <a16:creationId xmlns:a16="http://schemas.microsoft.com/office/drawing/2014/main" id="{8597D6F7-992D-437E-B8D4-858731A18A5F}"/>
            </a:ext>
          </a:extLst>
        </xdr:cNvPr>
        <xdr:cNvCxnSpPr/>
      </xdr:nvCxnSpPr>
      <xdr:spPr>
        <a:xfrm>
          <a:off x="22072600" y="972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120667</xdr:rowOff>
    </xdr:from>
    <xdr:ext cx="469744" cy="259045"/>
    <xdr:sp macro="" textlink="">
      <xdr:nvSpPr>
        <xdr:cNvPr id="694" name="【学校施設】&#10;一人当たり面積平均値テキスト">
          <a:extLst>
            <a:ext uri="{FF2B5EF4-FFF2-40B4-BE49-F238E27FC236}">
              <a16:creationId xmlns:a16="http://schemas.microsoft.com/office/drawing/2014/main" id="{D34B409F-FA4D-4B61-9F6D-1F4C665C2023}"/>
            </a:ext>
          </a:extLst>
        </xdr:cNvPr>
        <xdr:cNvSpPr txBox="1"/>
      </xdr:nvSpPr>
      <xdr:spPr>
        <a:xfrm>
          <a:off x="22199600" y="10579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142240</xdr:rowOff>
    </xdr:from>
    <xdr:to>
      <xdr:col>116</xdr:col>
      <xdr:colOff>114300</xdr:colOff>
      <xdr:row>62</xdr:row>
      <xdr:rowOff>72390</xdr:rowOff>
    </xdr:to>
    <xdr:sp macro="" textlink="">
      <xdr:nvSpPr>
        <xdr:cNvPr id="695" name="フローチャート: 判断 694">
          <a:extLst>
            <a:ext uri="{FF2B5EF4-FFF2-40B4-BE49-F238E27FC236}">
              <a16:creationId xmlns:a16="http://schemas.microsoft.com/office/drawing/2014/main" id="{3E8988E4-1D30-4740-912D-A485D6D41D0F}"/>
            </a:ext>
          </a:extLst>
        </xdr:cNvPr>
        <xdr:cNvSpPr/>
      </xdr:nvSpPr>
      <xdr:spPr>
        <a:xfrm>
          <a:off x="22110700" y="1060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157480</xdr:rowOff>
    </xdr:from>
    <xdr:to>
      <xdr:col>112</xdr:col>
      <xdr:colOff>38100</xdr:colOff>
      <xdr:row>62</xdr:row>
      <xdr:rowOff>87630</xdr:rowOff>
    </xdr:to>
    <xdr:sp macro="" textlink="">
      <xdr:nvSpPr>
        <xdr:cNvPr id="696" name="フローチャート: 判断 695">
          <a:extLst>
            <a:ext uri="{FF2B5EF4-FFF2-40B4-BE49-F238E27FC236}">
              <a16:creationId xmlns:a16="http://schemas.microsoft.com/office/drawing/2014/main" id="{438B4298-90F9-45F7-8E9F-1EFDE782C135}"/>
            </a:ext>
          </a:extLst>
        </xdr:cNvPr>
        <xdr:cNvSpPr/>
      </xdr:nvSpPr>
      <xdr:spPr>
        <a:xfrm>
          <a:off x="21272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697" name="フローチャート: 判断 696">
          <a:extLst>
            <a:ext uri="{FF2B5EF4-FFF2-40B4-BE49-F238E27FC236}">
              <a16:creationId xmlns:a16="http://schemas.microsoft.com/office/drawing/2014/main" id="{AB4CA71B-967E-4077-8642-10044D443C8F}"/>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34290</xdr:rowOff>
    </xdr:from>
    <xdr:to>
      <xdr:col>102</xdr:col>
      <xdr:colOff>165100</xdr:colOff>
      <xdr:row>61</xdr:row>
      <xdr:rowOff>135890</xdr:rowOff>
    </xdr:to>
    <xdr:sp macro="" textlink="">
      <xdr:nvSpPr>
        <xdr:cNvPr id="698" name="フローチャート: 判断 697">
          <a:extLst>
            <a:ext uri="{FF2B5EF4-FFF2-40B4-BE49-F238E27FC236}">
              <a16:creationId xmlns:a16="http://schemas.microsoft.com/office/drawing/2014/main" id="{7DF533A0-87CE-4D83-8D79-1E050E440185}"/>
            </a:ext>
          </a:extLst>
        </xdr:cNvPr>
        <xdr:cNvSpPr/>
      </xdr:nvSpPr>
      <xdr:spPr>
        <a:xfrm>
          <a:off x="19494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151130</xdr:rowOff>
    </xdr:from>
    <xdr:to>
      <xdr:col>98</xdr:col>
      <xdr:colOff>38100</xdr:colOff>
      <xdr:row>61</xdr:row>
      <xdr:rowOff>81280</xdr:rowOff>
    </xdr:to>
    <xdr:sp macro="" textlink="">
      <xdr:nvSpPr>
        <xdr:cNvPr id="699" name="フローチャート: 判断 698">
          <a:extLst>
            <a:ext uri="{FF2B5EF4-FFF2-40B4-BE49-F238E27FC236}">
              <a16:creationId xmlns:a16="http://schemas.microsoft.com/office/drawing/2014/main" id="{7E876738-BABD-4CD1-B764-A22CAC9AD03D}"/>
            </a:ext>
          </a:extLst>
        </xdr:cNvPr>
        <xdr:cNvSpPr/>
      </xdr:nvSpPr>
      <xdr:spPr>
        <a:xfrm>
          <a:off x="1860550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5F3F8664-FD2B-4F6E-9F96-CB0A607DC16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191D83C7-866C-41EB-9563-C79F3198033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3EDAF8A9-7AEF-4D30-B220-0D9E4B9654E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A2B2A7B-C0E5-49D6-8E56-B6CBE031FCC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7E1AC0B-7DBC-4963-AFD2-91C15479A8F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10160</xdr:rowOff>
    </xdr:from>
    <xdr:to>
      <xdr:col>116</xdr:col>
      <xdr:colOff>114300</xdr:colOff>
      <xdr:row>60</xdr:row>
      <xdr:rowOff>111760</xdr:rowOff>
    </xdr:to>
    <xdr:sp macro="" textlink="">
      <xdr:nvSpPr>
        <xdr:cNvPr id="705" name="楕円 704">
          <a:extLst>
            <a:ext uri="{FF2B5EF4-FFF2-40B4-BE49-F238E27FC236}">
              <a16:creationId xmlns:a16="http://schemas.microsoft.com/office/drawing/2014/main" id="{FCCABFBA-A6B9-4134-B9AB-7F9BB58D5D37}"/>
            </a:ext>
          </a:extLst>
        </xdr:cNvPr>
        <xdr:cNvSpPr/>
      </xdr:nvSpPr>
      <xdr:spPr>
        <a:xfrm>
          <a:off x="221107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33037</xdr:rowOff>
    </xdr:from>
    <xdr:ext cx="469744" cy="259045"/>
    <xdr:sp macro="" textlink="">
      <xdr:nvSpPr>
        <xdr:cNvPr id="706" name="【学校施設】&#10;一人当たり面積該当値テキスト">
          <a:extLst>
            <a:ext uri="{FF2B5EF4-FFF2-40B4-BE49-F238E27FC236}">
              <a16:creationId xmlns:a16="http://schemas.microsoft.com/office/drawing/2014/main" id="{EB3880D7-AEB5-4A54-87F0-385FBCBD70DB}"/>
            </a:ext>
          </a:extLst>
        </xdr:cNvPr>
        <xdr:cNvSpPr txBox="1"/>
      </xdr:nvSpPr>
      <xdr:spPr>
        <a:xfrm>
          <a:off x="22199600"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35560</xdr:rowOff>
    </xdr:from>
    <xdr:to>
      <xdr:col>112</xdr:col>
      <xdr:colOff>38100</xdr:colOff>
      <xdr:row>60</xdr:row>
      <xdr:rowOff>137160</xdr:rowOff>
    </xdr:to>
    <xdr:sp macro="" textlink="">
      <xdr:nvSpPr>
        <xdr:cNvPr id="707" name="楕円 706">
          <a:extLst>
            <a:ext uri="{FF2B5EF4-FFF2-40B4-BE49-F238E27FC236}">
              <a16:creationId xmlns:a16="http://schemas.microsoft.com/office/drawing/2014/main" id="{7B37AF6D-45AF-4205-AA47-F075E97CDC17}"/>
            </a:ext>
          </a:extLst>
        </xdr:cNvPr>
        <xdr:cNvSpPr/>
      </xdr:nvSpPr>
      <xdr:spPr>
        <a:xfrm>
          <a:off x="21272500" y="1032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60960</xdr:rowOff>
    </xdr:from>
    <xdr:to>
      <xdr:col>116</xdr:col>
      <xdr:colOff>63500</xdr:colOff>
      <xdr:row>60</xdr:row>
      <xdr:rowOff>86360</xdr:rowOff>
    </xdr:to>
    <xdr:cxnSp macro="">
      <xdr:nvCxnSpPr>
        <xdr:cNvPr id="708" name="直線コネクタ 707">
          <a:extLst>
            <a:ext uri="{FF2B5EF4-FFF2-40B4-BE49-F238E27FC236}">
              <a16:creationId xmlns:a16="http://schemas.microsoft.com/office/drawing/2014/main" id="{3E5BE1A5-FB81-4C30-854A-4D484B665F21}"/>
            </a:ext>
          </a:extLst>
        </xdr:cNvPr>
        <xdr:cNvCxnSpPr/>
      </xdr:nvCxnSpPr>
      <xdr:spPr>
        <a:xfrm flipV="1">
          <a:off x="21323300" y="1034796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59690</xdr:rowOff>
    </xdr:from>
    <xdr:to>
      <xdr:col>107</xdr:col>
      <xdr:colOff>101600</xdr:colOff>
      <xdr:row>60</xdr:row>
      <xdr:rowOff>161290</xdr:rowOff>
    </xdr:to>
    <xdr:sp macro="" textlink="">
      <xdr:nvSpPr>
        <xdr:cNvPr id="709" name="楕円 708">
          <a:extLst>
            <a:ext uri="{FF2B5EF4-FFF2-40B4-BE49-F238E27FC236}">
              <a16:creationId xmlns:a16="http://schemas.microsoft.com/office/drawing/2014/main" id="{6074B9F9-CA43-4E87-A5FA-E37A32B5ED94}"/>
            </a:ext>
          </a:extLst>
        </xdr:cNvPr>
        <xdr:cNvSpPr/>
      </xdr:nvSpPr>
      <xdr:spPr>
        <a:xfrm>
          <a:off x="20383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86360</xdr:rowOff>
    </xdr:from>
    <xdr:to>
      <xdr:col>111</xdr:col>
      <xdr:colOff>177800</xdr:colOff>
      <xdr:row>60</xdr:row>
      <xdr:rowOff>110490</xdr:rowOff>
    </xdr:to>
    <xdr:cxnSp macro="">
      <xdr:nvCxnSpPr>
        <xdr:cNvPr id="710" name="直線コネクタ 709">
          <a:extLst>
            <a:ext uri="{FF2B5EF4-FFF2-40B4-BE49-F238E27FC236}">
              <a16:creationId xmlns:a16="http://schemas.microsoft.com/office/drawing/2014/main" id="{765B2444-9E20-4519-BFB9-DAC2382984B2}"/>
            </a:ext>
          </a:extLst>
        </xdr:cNvPr>
        <xdr:cNvCxnSpPr/>
      </xdr:nvCxnSpPr>
      <xdr:spPr>
        <a:xfrm flipV="1">
          <a:off x="20434300" y="103733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80010</xdr:rowOff>
    </xdr:from>
    <xdr:to>
      <xdr:col>102</xdr:col>
      <xdr:colOff>165100</xdr:colOff>
      <xdr:row>61</xdr:row>
      <xdr:rowOff>10160</xdr:rowOff>
    </xdr:to>
    <xdr:sp macro="" textlink="">
      <xdr:nvSpPr>
        <xdr:cNvPr id="711" name="楕円 710">
          <a:extLst>
            <a:ext uri="{FF2B5EF4-FFF2-40B4-BE49-F238E27FC236}">
              <a16:creationId xmlns:a16="http://schemas.microsoft.com/office/drawing/2014/main" id="{DF6418B1-E90D-42AE-BC54-54F51D89471B}"/>
            </a:ext>
          </a:extLst>
        </xdr:cNvPr>
        <xdr:cNvSpPr/>
      </xdr:nvSpPr>
      <xdr:spPr>
        <a:xfrm>
          <a:off x="19494500" y="1036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110490</xdr:rowOff>
    </xdr:from>
    <xdr:to>
      <xdr:col>107</xdr:col>
      <xdr:colOff>50800</xdr:colOff>
      <xdr:row>60</xdr:row>
      <xdr:rowOff>130810</xdr:rowOff>
    </xdr:to>
    <xdr:cxnSp macro="">
      <xdr:nvCxnSpPr>
        <xdr:cNvPr id="712" name="直線コネクタ 711">
          <a:extLst>
            <a:ext uri="{FF2B5EF4-FFF2-40B4-BE49-F238E27FC236}">
              <a16:creationId xmlns:a16="http://schemas.microsoft.com/office/drawing/2014/main" id="{208AC81E-3E34-4EB2-A32D-1E3489D23A49}"/>
            </a:ext>
          </a:extLst>
        </xdr:cNvPr>
        <xdr:cNvCxnSpPr/>
      </xdr:nvCxnSpPr>
      <xdr:spPr>
        <a:xfrm flipV="1">
          <a:off x="19545300" y="1039749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115570</xdr:rowOff>
    </xdr:from>
    <xdr:to>
      <xdr:col>98</xdr:col>
      <xdr:colOff>38100</xdr:colOff>
      <xdr:row>61</xdr:row>
      <xdr:rowOff>45720</xdr:rowOff>
    </xdr:to>
    <xdr:sp macro="" textlink="">
      <xdr:nvSpPr>
        <xdr:cNvPr id="713" name="楕円 712">
          <a:extLst>
            <a:ext uri="{FF2B5EF4-FFF2-40B4-BE49-F238E27FC236}">
              <a16:creationId xmlns:a16="http://schemas.microsoft.com/office/drawing/2014/main" id="{0C8FBB67-F7CB-4FD2-BD3E-23B325AFAE8D}"/>
            </a:ext>
          </a:extLst>
        </xdr:cNvPr>
        <xdr:cNvSpPr/>
      </xdr:nvSpPr>
      <xdr:spPr>
        <a:xfrm>
          <a:off x="18605500" y="1040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130810</xdr:rowOff>
    </xdr:from>
    <xdr:to>
      <xdr:col>102</xdr:col>
      <xdr:colOff>114300</xdr:colOff>
      <xdr:row>60</xdr:row>
      <xdr:rowOff>166370</xdr:rowOff>
    </xdr:to>
    <xdr:cxnSp macro="">
      <xdr:nvCxnSpPr>
        <xdr:cNvPr id="714" name="直線コネクタ 713">
          <a:extLst>
            <a:ext uri="{FF2B5EF4-FFF2-40B4-BE49-F238E27FC236}">
              <a16:creationId xmlns:a16="http://schemas.microsoft.com/office/drawing/2014/main" id="{0A34EF9B-48AB-42A0-8FEA-7B225703A2E0}"/>
            </a:ext>
          </a:extLst>
        </xdr:cNvPr>
        <xdr:cNvCxnSpPr/>
      </xdr:nvCxnSpPr>
      <xdr:spPr>
        <a:xfrm flipV="1">
          <a:off x="18656300" y="1041781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78757</xdr:rowOff>
    </xdr:from>
    <xdr:ext cx="469744" cy="259045"/>
    <xdr:sp macro="" textlink="">
      <xdr:nvSpPr>
        <xdr:cNvPr id="715" name="n_1aveValue【学校施設】&#10;一人当たり面積">
          <a:extLst>
            <a:ext uri="{FF2B5EF4-FFF2-40B4-BE49-F238E27FC236}">
              <a16:creationId xmlns:a16="http://schemas.microsoft.com/office/drawing/2014/main" id="{4668D075-AE82-4C9C-B492-874192FE4A47}"/>
            </a:ext>
          </a:extLst>
        </xdr:cNvPr>
        <xdr:cNvSpPr txBox="1"/>
      </xdr:nvSpPr>
      <xdr:spPr>
        <a:xfrm>
          <a:off x="210757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53357</xdr:rowOff>
    </xdr:from>
    <xdr:ext cx="469744" cy="259045"/>
    <xdr:sp macro="" textlink="">
      <xdr:nvSpPr>
        <xdr:cNvPr id="716" name="n_2aveValue【学校施設】&#10;一人当たり面積">
          <a:extLst>
            <a:ext uri="{FF2B5EF4-FFF2-40B4-BE49-F238E27FC236}">
              <a16:creationId xmlns:a16="http://schemas.microsoft.com/office/drawing/2014/main" id="{6346CE12-9A30-44E2-BF3C-88FF5CBD6C6D}"/>
            </a:ext>
          </a:extLst>
        </xdr:cNvPr>
        <xdr:cNvSpPr txBox="1"/>
      </xdr:nvSpPr>
      <xdr:spPr>
        <a:xfrm>
          <a:off x="20199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127017</xdr:rowOff>
    </xdr:from>
    <xdr:ext cx="469744" cy="259045"/>
    <xdr:sp macro="" textlink="">
      <xdr:nvSpPr>
        <xdr:cNvPr id="717" name="n_3aveValue【学校施設】&#10;一人当たり面積">
          <a:extLst>
            <a:ext uri="{FF2B5EF4-FFF2-40B4-BE49-F238E27FC236}">
              <a16:creationId xmlns:a16="http://schemas.microsoft.com/office/drawing/2014/main" id="{8BFA7FAF-DF8A-446A-8369-99955A42571F}"/>
            </a:ext>
          </a:extLst>
        </xdr:cNvPr>
        <xdr:cNvSpPr txBox="1"/>
      </xdr:nvSpPr>
      <xdr:spPr>
        <a:xfrm>
          <a:off x="19310427"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72407</xdr:rowOff>
    </xdr:from>
    <xdr:ext cx="469744" cy="259045"/>
    <xdr:sp macro="" textlink="">
      <xdr:nvSpPr>
        <xdr:cNvPr id="718" name="n_4aveValue【学校施設】&#10;一人当たり面積">
          <a:extLst>
            <a:ext uri="{FF2B5EF4-FFF2-40B4-BE49-F238E27FC236}">
              <a16:creationId xmlns:a16="http://schemas.microsoft.com/office/drawing/2014/main" id="{639BB93F-AB70-433A-B52B-1B41E3D97785}"/>
            </a:ext>
          </a:extLst>
        </xdr:cNvPr>
        <xdr:cNvSpPr txBox="1"/>
      </xdr:nvSpPr>
      <xdr:spPr>
        <a:xfrm>
          <a:off x="18421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153687</xdr:rowOff>
    </xdr:from>
    <xdr:ext cx="469744" cy="259045"/>
    <xdr:sp macro="" textlink="">
      <xdr:nvSpPr>
        <xdr:cNvPr id="719" name="n_1mainValue【学校施設】&#10;一人当たり面積">
          <a:extLst>
            <a:ext uri="{FF2B5EF4-FFF2-40B4-BE49-F238E27FC236}">
              <a16:creationId xmlns:a16="http://schemas.microsoft.com/office/drawing/2014/main" id="{C1C86500-C25D-4160-948F-81ECB33689BC}"/>
            </a:ext>
          </a:extLst>
        </xdr:cNvPr>
        <xdr:cNvSpPr txBox="1"/>
      </xdr:nvSpPr>
      <xdr:spPr>
        <a:xfrm>
          <a:off x="21075727" y="1009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6367</xdr:rowOff>
    </xdr:from>
    <xdr:ext cx="469744" cy="259045"/>
    <xdr:sp macro="" textlink="">
      <xdr:nvSpPr>
        <xdr:cNvPr id="720" name="n_2mainValue【学校施設】&#10;一人当たり面積">
          <a:extLst>
            <a:ext uri="{FF2B5EF4-FFF2-40B4-BE49-F238E27FC236}">
              <a16:creationId xmlns:a16="http://schemas.microsoft.com/office/drawing/2014/main" id="{85C8C9F4-1A2D-4FFC-AFA7-A7D98A02BEE6}"/>
            </a:ext>
          </a:extLst>
        </xdr:cNvPr>
        <xdr:cNvSpPr txBox="1"/>
      </xdr:nvSpPr>
      <xdr:spPr>
        <a:xfrm>
          <a:off x="20199427" y="1012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26687</xdr:rowOff>
    </xdr:from>
    <xdr:ext cx="469744" cy="259045"/>
    <xdr:sp macro="" textlink="">
      <xdr:nvSpPr>
        <xdr:cNvPr id="721" name="n_3mainValue【学校施設】&#10;一人当たり面積">
          <a:extLst>
            <a:ext uri="{FF2B5EF4-FFF2-40B4-BE49-F238E27FC236}">
              <a16:creationId xmlns:a16="http://schemas.microsoft.com/office/drawing/2014/main" id="{E3BB981C-516B-4980-9B64-0C289EBA0B02}"/>
            </a:ext>
          </a:extLst>
        </xdr:cNvPr>
        <xdr:cNvSpPr txBox="1"/>
      </xdr:nvSpPr>
      <xdr:spPr>
        <a:xfrm>
          <a:off x="19310427" y="1014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62247</xdr:rowOff>
    </xdr:from>
    <xdr:ext cx="469744" cy="259045"/>
    <xdr:sp macro="" textlink="">
      <xdr:nvSpPr>
        <xdr:cNvPr id="722" name="n_4mainValue【学校施設】&#10;一人当たり面積">
          <a:extLst>
            <a:ext uri="{FF2B5EF4-FFF2-40B4-BE49-F238E27FC236}">
              <a16:creationId xmlns:a16="http://schemas.microsoft.com/office/drawing/2014/main" id="{C548532B-4A6C-4D24-B4BB-A948B7585902}"/>
            </a:ext>
          </a:extLst>
        </xdr:cNvPr>
        <xdr:cNvSpPr txBox="1"/>
      </xdr:nvSpPr>
      <xdr:spPr>
        <a:xfrm>
          <a:off x="18421427" y="1017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97AE6FC1-3C4E-4F01-8C8C-51401614CAE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C6AD1FD6-1967-4895-8BC4-BFF29A5088E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7DD8507D-9F78-4389-9052-0A5DBF7959D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D416A69E-1BE3-45FE-9F21-15587A9AE60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2CFEB024-1A14-48E1-AF6F-1DA060A0CEA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B0187FC0-BF7F-41C1-89D1-35B9010E83E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91EEAD0F-40FF-43D8-B606-7935214469C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B63DBEBB-AC30-4C74-A9C7-F479B97CFA8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8452C2CE-E319-4C6B-A4BD-70FF4A9DFEE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40CC0731-9727-4D24-A8D7-D3E61936B96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304186B8-B495-4CC1-8537-963620685ED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a:extLst>
            <a:ext uri="{FF2B5EF4-FFF2-40B4-BE49-F238E27FC236}">
              <a16:creationId xmlns:a16="http://schemas.microsoft.com/office/drawing/2014/main" id="{89DE4966-BF55-4BC4-A3C7-1FA1680EEF8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a:extLst>
            <a:ext uri="{FF2B5EF4-FFF2-40B4-BE49-F238E27FC236}">
              <a16:creationId xmlns:a16="http://schemas.microsoft.com/office/drawing/2014/main" id="{B1B8B250-A34B-4F7A-BE25-64089AE1212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a:extLst>
            <a:ext uri="{FF2B5EF4-FFF2-40B4-BE49-F238E27FC236}">
              <a16:creationId xmlns:a16="http://schemas.microsoft.com/office/drawing/2014/main" id="{17316266-7B9F-4228-A149-1F880819686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a:extLst>
            <a:ext uri="{FF2B5EF4-FFF2-40B4-BE49-F238E27FC236}">
              <a16:creationId xmlns:a16="http://schemas.microsoft.com/office/drawing/2014/main" id="{EF2C360E-5809-400F-A410-FF8ABA33FDC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a:extLst>
            <a:ext uri="{FF2B5EF4-FFF2-40B4-BE49-F238E27FC236}">
              <a16:creationId xmlns:a16="http://schemas.microsoft.com/office/drawing/2014/main" id="{CBF6A663-4D38-45F6-8980-D5E131EB6F9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a:extLst>
            <a:ext uri="{FF2B5EF4-FFF2-40B4-BE49-F238E27FC236}">
              <a16:creationId xmlns:a16="http://schemas.microsoft.com/office/drawing/2014/main" id="{A2103B46-BE7F-412C-9EF0-16FF5F3A2F8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a:extLst>
            <a:ext uri="{FF2B5EF4-FFF2-40B4-BE49-F238E27FC236}">
              <a16:creationId xmlns:a16="http://schemas.microsoft.com/office/drawing/2014/main" id="{230C33A1-477F-4EA6-97E3-A63512924D7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a:extLst>
            <a:ext uri="{FF2B5EF4-FFF2-40B4-BE49-F238E27FC236}">
              <a16:creationId xmlns:a16="http://schemas.microsoft.com/office/drawing/2014/main" id="{ACF11E49-BFC9-4D7C-8762-1B3D128A91D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a:extLst>
            <a:ext uri="{FF2B5EF4-FFF2-40B4-BE49-F238E27FC236}">
              <a16:creationId xmlns:a16="http://schemas.microsoft.com/office/drawing/2014/main" id="{CB70F9A6-C6CB-4359-9A9B-D8F6B3A9EC6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a:extLst>
            <a:ext uri="{FF2B5EF4-FFF2-40B4-BE49-F238E27FC236}">
              <a16:creationId xmlns:a16="http://schemas.microsoft.com/office/drawing/2014/main" id="{5D8FC77A-8633-4F23-BB2D-347FB738839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a:extLst>
            <a:ext uri="{FF2B5EF4-FFF2-40B4-BE49-F238E27FC236}">
              <a16:creationId xmlns:a16="http://schemas.microsoft.com/office/drawing/2014/main" id="{0743336B-4B14-45BD-8BE4-7E86659BF51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a:extLst>
            <a:ext uri="{FF2B5EF4-FFF2-40B4-BE49-F238E27FC236}">
              <a16:creationId xmlns:a16="http://schemas.microsoft.com/office/drawing/2014/main" id="{DB5B9DBE-BC16-4B4A-9C0C-9FB7C87F8BA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DE4E30A3-8412-4A81-A1B2-3665699CA3A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a:extLst>
            <a:ext uri="{FF2B5EF4-FFF2-40B4-BE49-F238E27FC236}">
              <a16:creationId xmlns:a16="http://schemas.microsoft.com/office/drawing/2014/main" id="{72C22EA3-C0A5-4860-94AA-E2ACF2286E9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748" name="直線コネクタ 747">
          <a:extLst>
            <a:ext uri="{FF2B5EF4-FFF2-40B4-BE49-F238E27FC236}">
              <a16:creationId xmlns:a16="http://schemas.microsoft.com/office/drawing/2014/main" id="{2DCB43C2-6ED4-450A-B4C6-B0C5D670C79C}"/>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9" name="【児童館】&#10;有形固定資産減価償却率最小値テキスト">
          <a:extLst>
            <a:ext uri="{FF2B5EF4-FFF2-40B4-BE49-F238E27FC236}">
              <a16:creationId xmlns:a16="http://schemas.microsoft.com/office/drawing/2014/main" id="{41F5A674-5A0E-4F64-892F-8F20F1442D2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0" name="直線コネクタ 749">
          <a:extLst>
            <a:ext uri="{FF2B5EF4-FFF2-40B4-BE49-F238E27FC236}">
              <a16:creationId xmlns:a16="http://schemas.microsoft.com/office/drawing/2014/main" id="{77FC65DA-11CC-415C-AE37-2B9E9BAE53B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751" name="【児童館】&#10;有形固定資産減価償却率最大値テキスト">
          <a:extLst>
            <a:ext uri="{FF2B5EF4-FFF2-40B4-BE49-F238E27FC236}">
              <a16:creationId xmlns:a16="http://schemas.microsoft.com/office/drawing/2014/main" id="{609E3C53-1EFB-44E2-8E38-0C909F020637}"/>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752" name="直線コネクタ 751">
          <a:extLst>
            <a:ext uri="{FF2B5EF4-FFF2-40B4-BE49-F238E27FC236}">
              <a16:creationId xmlns:a16="http://schemas.microsoft.com/office/drawing/2014/main" id="{B89887CD-F013-4554-A168-C8074DD36506}"/>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97989</xdr:rowOff>
    </xdr:from>
    <xdr:ext cx="405111" cy="259045"/>
    <xdr:sp macro="" textlink="">
      <xdr:nvSpPr>
        <xdr:cNvPr id="753" name="【児童館】&#10;有形固定資産減価償却率平均値テキスト">
          <a:extLst>
            <a:ext uri="{FF2B5EF4-FFF2-40B4-BE49-F238E27FC236}">
              <a16:creationId xmlns:a16="http://schemas.microsoft.com/office/drawing/2014/main" id="{DC2BC077-C46C-4202-BA93-F5327B6E9BC2}"/>
            </a:ext>
          </a:extLst>
        </xdr:cNvPr>
        <xdr:cNvSpPr txBox="1"/>
      </xdr:nvSpPr>
      <xdr:spPr>
        <a:xfrm>
          <a:off x="16357600" y="1398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119562</xdr:rowOff>
    </xdr:from>
    <xdr:to>
      <xdr:col>85</xdr:col>
      <xdr:colOff>177800</xdr:colOff>
      <xdr:row>82</xdr:row>
      <xdr:rowOff>49712</xdr:rowOff>
    </xdr:to>
    <xdr:sp macro="" textlink="">
      <xdr:nvSpPr>
        <xdr:cNvPr id="754" name="フローチャート: 判断 753">
          <a:extLst>
            <a:ext uri="{FF2B5EF4-FFF2-40B4-BE49-F238E27FC236}">
              <a16:creationId xmlns:a16="http://schemas.microsoft.com/office/drawing/2014/main" id="{05C12E20-F084-4993-A31A-B3A2F1E7AD35}"/>
            </a:ext>
          </a:extLst>
        </xdr:cNvPr>
        <xdr:cNvSpPr/>
      </xdr:nvSpPr>
      <xdr:spPr>
        <a:xfrm>
          <a:off x="162687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83638</xdr:rowOff>
    </xdr:from>
    <xdr:to>
      <xdr:col>81</xdr:col>
      <xdr:colOff>101600</xdr:colOff>
      <xdr:row>82</xdr:row>
      <xdr:rowOff>13788</xdr:rowOff>
    </xdr:to>
    <xdr:sp macro="" textlink="">
      <xdr:nvSpPr>
        <xdr:cNvPr id="755" name="フローチャート: 判断 754">
          <a:extLst>
            <a:ext uri="{FF2B5EF4-FFF2-40B4-BE49-F238E27FC236}">
              <a16:creationId xmlns:a16="http://schemas.microsoft.com/office/drawing/2014/main" id="{7A5B5550-437F-4338-A96D-B23871FDF123}"/>
            </a:ext>
          </a:extLst>
        </xdr:cNvPr>
        <xdr:cNvSpPr/>
      </xdr:nvSpPr>
      <xdr:spPr>
        <a:xfrm>
          <a:off x="15430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80373</xdr:rowOff>
    </xdr:from>
    <xdr:to>
      <xdr:col>76</xdr:col>
      <xdr:colOff>165100</xdr:colOff>
      <xdr:row>82</xdr:row>
      <xdr:rowOff>10523</xdr:rowOff>
    </xdr:to>
    <xdr:sp macro="" textlink="">
      <xdr:nvSpPr>
        <xdr:cNvPr id="756" name="フローチャート: 判断 755">
          <a:extLst>
            <a:ext uri="{FF2B5EF4-FFF2-40B4-BE49-F238E27FC236}">
              <a16:creationId xmlns:a16="http://schemas.microsoft.com/office/drawing/2014/main" id="{323CD986-3F52-4FBE-8719-5F57E0B75615}"/>
            </a:ext>
          </a:extLst>
        </xdr:cNvPr>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104866</xdr:rowOff>
    </xdr:from>
    <xdr:to>
      <xdr:col>72</xdr:col>
      <xdr:colOff>38100</xdr:colOff>
      <xdr:row>82</xdr:row>
      <xdr:rowOff>35016</xdr:rowOff>
    </xdr:to>
    <xdr:sp macro="" textlink="">
      <xdr:nvSpPr>
        <xdr:cNvPr id="757" name="フローチャート: 判断 756">
          <a:extLst>
            <a:ext uri="{FF2B5EF4-FFF2-40B4-BE49-F238E27FC236}">
              <a16:creationId xmlns:a16="http://schemas.microsoft.com/office/drawing/2014/main" id="{84B0A42B-7D4C-48A9-A99B-BD09C483F97F}"/>
            </a:ext>
          </a:extLst>
        </xdr:cNvPr>
        <xdr:cNvSpPr/>
      </xdr:nvSpPr>
      <xdr:spPr>
        <a:xfrm>
          <a:off x="13652500" y="139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83638</xdr:rowOff>
    </xdr:from>
    <xdr:to>
      <xdr:col>67</xdr:col>
      <xdr:colOff>101600</xdr:colOff>
      <xdr:row>82</xdr:row>
      <xdr:rowOff>13788</xdr:rowOff>
    </xdr:to>
    <xdr:sp macro="" textlink="">
      <xdr:nvSpPr>
        <xdr:cNvPr id="758" name="フローチャート: 判断 757">
          <a:extLst>
            <a:ext uri="{FF2B5EF4-FFF2-40B4-BE49-F238E27FC236}">
              <a16:creationId xmlns:a16="http://schemas.microsoft.com/office/drawing/2014/main" id="{363FF805-8F16-4994-B69A-774C927C63C4}"/>
            </a:ext>
          </a:extLst>
        </xdr:cNvPr>
        <xdr:cNvSpPr/>
      </xdr:nvSpPr>
      <xdr:spPr>
        <a:xfrm>
          <a:off x="12763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E4A8A884-4AD3-4988-8681-F7E6CA2F83A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909C9757-6934-440A-9C3D-58BE85C974F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EBF39A43-14F3-4046-A77F-23B584ED0A0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B1E73B7-FC6E-4567-A28D-BC229D3347D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7131BD5-7F62-4F9D-8847-AD451EA766D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93436</xdr:rowOff>
    </xdr:from>
    <xdr:to>
      <xdr:col>85</xdr:col>
      <xdr:colOff>177800</xdr:colOff>
      <xdr:row>82</xdr:row>
      <xdr:rowOff>23586</xdr:rowOff>
    </xdr:to>
    <xdr:sp macro="" textlink="">
      <xdr:nvSpPr>
        <xdr:cNvPr id="764" name="楕円 763">
          <a:extLst>
            <a:ext uri="{FF2B5EF4-FFF2-40B4-BE49-F238E27FC236}">
              <a16:creationId xmlns:a16="http://schemas.microsoft.com/office/drawing/2014/main" id="{DB1FB3FF-7454-4ADE-BFFC-CCE37DCD06E8}"/>
            </a:ext>
          </a:extLst>
        </xdr:cNvPr>
        <xdr:cNvSpPr/>
      </xdr:nvSpPr>
      <xdr:spPr>
        <a:xfrm>
          <a:off x="162687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116313</xdr:rowOff>
    </xdr:from>
    <xdr:ext cx="405111" cy="259045"/>
    <xdr:sp macro="" textlink="">
      <xdr:nvSpPr>
        <xdr:cNvPr id="765" name="【児童館】&#10;有形固定資産減価償却率該当値テキスト">
          <a:extLst>
            <a:ext uri="{FF2B5EF4-FFF2-40B4-BE49-F238E27FC236}">
              <a16:creationId xmlns:a16="http://schemas.microsoft.com/office/drawing/2014/main" id="{F22B089C-FF1C-4377-A189-DBAF091FB923}"/>
            </a:ext>
          </a:extLst>
        </xdr:cNvPr>
        <xdr:cNvSpPr txBox="1"/>
      </xdr:nvSpPr>
      <xdr:spPr>
        <a:xfrm>
          <a:off x="16357600" y="1383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19957</xdr:rowOff>
    </xdr:from>
    <xdr:to>
      <xdr:col>81</xdr:col>
      <xdr:colOff>101600</xdr:colOff>
      <xdr:row>81</xdr:row>
      <xdr:rowOff>121557</xdr:rowOff>
    </xdr:to>
    <xdr:sp macro="" textlink="">
      <xdr:nvSpPr>
        <xdr:cNvPr id="766" name="楕円 765">
          <a:extLst>
            <a:ext uri="{FF2B5EF4-FFF2-40B4-BE49-F238E27FC236}">
              <a16:creationId xmlns:a16="http://schemas.microsoft.com/office/drawing/2014/main" id="{4F743D87-C17F-4D5D-863B-C8C40F6C7B84}"/>
            </a:ext>
          </a:extLst>
        </xdr:cNvPr>
        <xdr:cNvSpPr/>
      </xdr:nvSpPr>
      <xdr:spPr>
        <a:xfrm>
          <a:off x="15430500" y="139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70757</xdr:rowOff>
    </xdr:from>
    <xdr:to>
      <xdr:col>85</xdr:col>
      <xdr:colOff>127000</xdr:colOff>
      <xdr:row>81</xdr:row>
      <xdr:rowOff>144236</xdr:rowOff>
    </xdr:to>
    <xdr:cxnSp macro="">
      <xdr:nvCxnSpPr>
        <xdr:cNvPr id="767" name="直線コネクタ 766">
          <a:extLst>
            <a:ext uri="{FF2B5EF4-FFF2-40B4-BE49-F238E27FC236}">
              <a16:creationId xmlns:a16="http://schemas.microsoft.com/office/drawing/2014/main" id="{F51FE5E4-1E8C-4F9A-BA25-ECE5C5126AC2}"/>
            </a:ext>
          </a:extLst>
        </xdr:cNvPr>
        <xdr:cNvCxnSpPr/>
      </xdr:nvCxnSpPr>
      <xdr:spPr>
        <a:xfrm>
          <a:off x="15481300" y="13958207"/>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75474</xdr:rowOff>
    </xdr:from>
    <xdr:to>
      <xdr:col>76</xdr:col>
      <xdr:colOff>165100</xdr:colOff>
      <xdr:row>85</xdr:row>
      <xdr:rowOff>5624</xdr:rowOff>
    </xdr:to>
    <xdr:sp macro="" textlink="">
      <xdr:nvSpPr>
        <xdr:cNvPr id="768" name="楕円 767">
          <a:extLst>
            <a:ext uri="{FF2B5EF4-FFF2-40B4-BE49-F238E27FC236}">
              <a16:creationId xmlns:a16="http://schemas.microsoft.com/office/drawing/2014/main" id="{473CCA1F-CF6E-401B-BBE1-DA92016FDFA1}"/>
            </a:ext>
          </a:extLst>
        </xdr:cNvPr>
        <xdr:cNvSpPr/>
      </xdr:nvSpPr>
      <xdr:spPr>
        <a:xfrm>
          <a:off x="14541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70757</xdr:rowOff>
    </xdr:from>
    <xdr:to>
      <xdr:col>81</xdr:col>
      <xdr:colOff>50800</xdr:colOff>
      <xdr:row>84</xdr:row>
      <xdr:rowOff>126274</xdr:rowOff>
    </xdr:to>
    <xdr:cxnSp macro="">
      <xdr:nvCxnSpPr>
        <xdr:cNvPr id="769" name="直線コネクタ 768">
          <a:extLst>
            <a:ext uri="{FF2B5EF4-FFF2-40B4-BE49-F238E27FC236}">
              <a16:creationId xmlns:a16="http://schemas.microsoft.com/office/drawing/2014/main" id="{AB52EF76-3458-4521-B24B-525869A388A8}"/>
            </a:ext>
          </a:extLst>
        </xdr:cNvPr>
        <xdr:cNvCxnSpPr/>
      </xdr:nvCxnSpPr>
      <xdr:spPr>
        <a:xfrm flipV="1">
          <a:off x="14592300" y="13958207"/>
          <a:ext cx="889000" cy="56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23223</xdr:rowOff>
    </xdr:from>
    <xdr:to>
      <xdr:col>72</xdr:col>
      <xdr:colOff>38100</xdr:colOff>
      <xdr:row>84</xdr:row>
      <xdr:rowOff>124823</xdr:rowOff>
    </xdr:to>
    <xdr:sp macro="" textlink="">
      <xdr:nvSpPr>
        <xdr:cNvPr id="770" name="楕円 769">
          <a:extLst>
            <a:ext uri="{FF2B5EF4-FFF2-40B4-BE49-F238E27FC236}">
              <a16:creationId xmlns:a16="http://schemas.microsoft.com/office/drawing/2014/main" id="{F95748AD-D141-48F0-A8A9-E5E97C3FECF4}"/>
            </a:ext>
          </a:extLst>
        </xdr:cNvPr>
        <xdr:cNvSpPr/>
      </xdr:nvSpPr>
      <xdr:spPr>
        <a:xfrm>
          <a:off x="13652500" y="144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74023</xdr:rowOff>
    </xdr:from>
    <xdr:to>
      <xdr:col>76</xdr:col>
      <xdr:colOff>114300</xdr:colOff>
      <xdr:row>84</xdr:row>
      <xdr:rowOff>126274</xdr:rowOff>
    </xdr:to>
    <xdr:cxnSp macro="">
      <xdr:nvCxnSpPr>
        <xdr:cNvPr id="771" name="直線コネクタ 770">
          <a:extLst>
            <a:ext uri="{FF2B5EF4-FFF2-40B4-BE49-F238E27FC236}">
              <a16:creationId xmlns:a16="http://schemas.microsoft.com/office/drawing/2014/main" id="{6EDA8762-BD5F-4A42-BA98-9667114B14AE}"/>
            </a:ext>
          </a:extLst>
        </xdr:cNvPr>
        <xdr:cNvCxnSpPr/>
      </xdr:nvCxnSpPr>
      <xdr:spPr>
        <a:xfrm>
          <a:off x="13703300" y="1447582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142421</xdr:rowOff>
    </xdr:from>
    <xdr:to>
      <xdr:col>67</xdr:col>
      <xdr:colOff>101600</xdr:colOff>
      <xdr:row>84</xdr:row>
      <xdr:rowOff>72571</xdr:rowOff>
    </xdr:to>
    <xdr:sp macro="" textlink="">
      <xdr:nvSpPr>
        <xdr:cNvPr id="772" name="楕円 771">
          <a:extLst>
            <a:ext uri="{FF2B5EF4-FFF2-40B4-BE49-F238E27FC236}">
              <a16:creationId xmlns:a16="http://schemas.microsoft.com/office/drawing/2014/main" id="{34111C77-8DBA-49D2-9693-0D81E38722F8}"/>
            </a:ext>
          </a:extLst>
        </xdr:cNvPr>
        <xdr:cNvSpPr/>
      </xdr:nvSpPr>
      <xdr:spPr>
        <a:xfrm>
          <a:off x="12763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21771</xdr:rowOff>
    </xdr:from>
    <xdr:to>
      <xdr:col>71</xdr:col>
      <xdr:colOff>177800</xdr:colOff>
      <xdr:row>84</xdr:row>
      <xdr:rowOff>74023</xdr:rowOff>
    </xdr:to>
    <xdr:cxnSp macro="">
      <xdr:nvCxnSpPr>
        <xdr:cNvPr id="773" name="直線コネクタ 772">
          <a:extLst>
            <a:ext uri="{FF2B5EF4-FFF2-40B4-BE49-F238E27FC236}">
              <a16:creationId xmlns:a16="http://schemas.microsoft.com/office/drawing/2014/main" id="{86E3AF75-6E7D-4B74-83BE-4A8703073C2B}"/>
            </a:ext>
          </a:extLst>
        </xdr:cNvPr>
        <xdr:cNvCxnSpPr/>
      </xdr:nvCxnSpPr>
      <xdr:spPr>
        <a:xfrm>
          <a:off x="12814300" y="1442357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4915</xdr:rowOff>
    </xdr:from>
    <xdr:ext cx="405111" cy="259045"/>
    <xdr:sp macro="" textlink="">
      <xdr:nvSpPr>
        <xdr:cNvPr id="774" name="n_1aveValue【児童館】&#10;有形固定資産減価償却率">
          <a:extLst>
            <a:ext uri="{FF2B5EF4-FFF2-40B4-BE49-F238E27FC236}">
              <a16:creationId xmlns:a16="http://schemas.microsoft.com/office/drawing/2014/main" id="{EC398F1C-3E5A-4D44-AECF-EC25342FD9BE}"/>
            </a:ext>
          </a:extLst>
        </xdr:cNvPr>
        <xdr:cNvSpPr txBox="1"/>
      </xdr:nvSpPr>
      <xdr:spPr>
        <a:xfrm>
          <a:off x="15266044" y="1406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27050</xdr:rowOff>
    </xdr:from>
    <xdr:ext cx="405111" cy="259045"/>
    <xdr:sp macro="" textlink="">
      <xdr:nvSpPr>
        <xdr:cNvPr id="775" name="n_2aveValue【児童館】&#10;有形固定資産減価償却率">
          <a:extLst>
            <a:ext uri="{FF2B5EF4-FFF2-40B4-BE49-F238E27FC236}">
              <a16:creationId xmlns:a16="http://schemas.microsoft.com/office/drawing/2014/main" id="{42C075B6-C5AA-4969-B123-E2CECD95F6BD}"/>
            </a:ext>
          </a:extLst>
        </xdr:cNvPr>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51543</xdr:rowOff>
    </xdr:from>
    <xdr:ext cx="405111" cy="259045"/>
    <xdr:sp macro="" textlink="">
      <xdr:nvSpPr>
        <xdr:cNvPr id="776" name="n_3aveValue【児童館】&#10;有形固定資産減価償却率">
          <a:extLst>
            <a:ext uri="{FF2B5EF4-FFF2-40B4-BE49-F238E27FC236}">
              <a16:creationId xmlns:a16="http://schemas.microsoft.com/office/drawing/2014/main" id="{0FF54FE1-BCEE-4E45-89D6-4775E8FA2E5A}"/>
            </a:ext>
          </a:extLst>
        </xdr:cNvPr>
        <xdr:cNvSpPr txBox="1"/>
      </xdr:nvSpPr>
      <xdr:spPr>
        <a:xfrm>
          <a:off x="135007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30315</xdr:rowOff>
    </xdr:from>
    <xdr:ext cx="405111" cy="259045"/>
    <xdr:sp macro="" textlink="">
      <xdr:nvSpPr>
        <xdr:cNvPr id="777" name="n_4aveValue【児童館】&#10;有形固定資産減価償却率">
          <a:extLst>
            <a:ext uri="{FF2B5EF4-FFF2-40B4-BE49-F238E27FC236}">
              <a16:creationId xmlns:a16="http://schemas.microsoft.com/office/drawing/2014/main" id="{3B77F811-681F-4BE3-8D8D-AC95AA58B810}"/>
            </a:ext>
          </a:extLst>
        </xdr:cNvPr>
        <xdr:cNvSpPr txBox="1"/>
      </xdr:nvSpPr>
      <xdr:spPr>
        <a:xfrm>
          <a:off x="12611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138084</xdr:rowOff>
    </xdr:from>
    <xdr:ext cx="405111" cy="259045"/>
    <xdr:sp macro="" textlink="">
      <xdr:nvSpPr>
        <xdr:cNvPr id="778" name="n_1mainValue【児童館】&#10;有形固定資産減価償却率">
          <a:extLst>
            <a:ext uri="{FF2B5EF4-FFF2-40B4-BE49-F238E27FC236}">
              <a16:creationId xmlns:a16="http://schemas.microsoft.com/office/drawing/2014/main" id="{8097BFD5-C164-44CE-95B0-285EEE9AD024}"/>
            </a:ext>
          </a:extLst>
        </xdr:cNvPr>
        <xdr:cNvSpPr txBox="1"/>
      </xdr:nvSpPr>
      <xdr:spPr>
        <a:xfrm>
          <a:off x="15266044" y="1368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168201</xdr:rowOff>
    </xdr:from>
    <xdr:ext cx="405111" cy="259045"/>
    <xdr:sp macro="" textlink="">
      <xdr:nvSpPr>
        <xdr:cNvPr id="779" name="n_2mainValue【児童館】&#10;有形固定資産減価償却率">
          <a:extLst>
            <a:ext uri="{FF2B5EF4-FFF2-40B4-BE49-F238E27FC236}">
              <a16:creationId xmlns:a16="http://schemas.microsoft.com/office/drawing/2014/main" id="{A45B0F70-CD87-4728-B088-881F3B1F7520}"/>
            </a:ext>
          </a:extLst>
        </xdr:cNvPr>
        <xdr:cNvSpPr txBox="1"/>
      </xdr:nvSpPr>
      <xdr:spPr>
        <a:xfrm>
          <a:off x="143897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115950</xdr:rowOff>
    </xdr:from>
    <xdr:ext cx="405111" cy="259045"/>
    <xdr:sp macro="" textlink="">
      <xdr:nvSpPr>
        <xdr:cNvPr id="780" name="n_3mainValue【児童館】&#10;有形固定資産減価償却率">
          <a:extLst>
            <a:ext uri="{FF2B5EF4-FFF2-40B4-BE49-F238E27FC236}">
              <a16:creationId xmlns:a16="http://schemas.microsoft.com/office/drawing/2014/main" id="{708F8A82-E104-4B2E-BCB7-0715CC0CA085}"/>
            </a:ext>
          </a:extLst>
        </xdr:cNvPr>
        <xdr:cNvSpPr txBox="1"/>
      </xdr:nvSpPr>
      <xdr:spPr>
        <a:xfrm>
          <a:off x="13500744" y="1451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63698</xdr:rowOff>
    </xdr:from>
    <xdr:ext cx="405111" cy="259045"/>
    <xdr:sp macro="" textlink="">
      <xdr:nvSpPr>
        <xdr:cNvPr id="781" name="n_4mainValue【児童館】&#10;有形固定資産減価償却率">
          <a:extLst>
            <a:ext uri="{FF2B5EF4-FFF2-40B4-BE49-F238E27FC236}">
              <a16:creationId xmlns:a16="http://schemas.microsoft.com/office/drawing/2014/main" id="{39439F5F-AC2D-481A-9841-A0B2D3487647}"/>
            </a:ext>
          </a:extLst>
        </xdr:cNvPr>
        <xdr:cNvSpPr txBox="1"/>
      </xdr:nvSpPr>
      <xdr:spPr>
        <a:xfrm>
          <a:off x="12611744"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C9AABBAD-D1FB-4687-B74E-4120A1F6897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3F4F422F-F9DD-4089-94BE-B5A16C9AAA2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68C2A21A-FE3A-4FB8-959A-C3D06CEDCED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F8D488A1-3BFF-49F8-A601-FA0BA9100EC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585D82B9-B35F-4AF5-B295-CC34C4BB764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4E6E08F0-8C63-4B10-AA7F-0ADB869C107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614E60B8-46C3-4B8F-996D-AF4CFE85CA4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624DEA88-4DCA-47A5-97F2-924372951EE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87B4F77E-8681-4C61-94AF-616AFA53930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41ED5A9B-2FE8-4BDA-B163-CD150BC60B3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2" name="直線コネクタ 791">
          <a:extLst>
            <a:ext uri="{FF2B5EF4-FFF2-40B4-BE49-F238E27FC236}">
              <a16:creationId xmlns:a16="http://schemas.microsoft.com/office/drawing/2014/main" id="{9B806EF5-1DE3-428B-8F04-93CEF816BFE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3" name="テキスト ボックス 792">
          <a:extLst>
            <a:ext uri="{FF2B5EF4-FFF2-40B4-BE49-F238E27FC236}">
              <a16:creationId xmlns:a16="http://schemas.microsoft.com/office/drawing/2014/main" id="{F12558F7-8C85-41AE-8983-2D79D77EB44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4" name="直線コネクタ 793">
          <a:extLst>
            <a:ext uri="{FF2B5EF4-FFF2-40B4-BE49-F238E27FC236}">
              <a16:creationId xmlns:a16="http://schemas.microsoft.com/office/drawing/2014/main" id="{09F011EE-188F-4652-A7F8-9A9EDD9B8A4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5" name="テキスト ボックス 794">
          <a:extLst>
            <a:ext uri="{FF2B5EF4-FFF2-40B4-BE49-F238E27FC236}">
              <a16:creationId xmlns:a16="http://schemas.microsoft.com/office/drawing/2014/main" id="{F47B1272-AFA3-414C-A62A-D6C9A46D688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6" name="直線コネクタ 795">
          <a:extLst>
            <a:ext uri="{FF2B5EF4-FFF2-40B4-BE49-F238E27FC236}">
              <a16:creationId xmlns:a16="http://schemas.microsoft.com/office/drawing/2014/main" id="{3091BDA9-ED76-465D-B589-2166FAD6E73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7" name="テキスト ボックス 796">
          <a:extLst>
            <a:ext uri="{FF2B5EF4-FFF2-40B4-BE49-F238E27FC236}">
              <a16:creationId xmlns:a16="http://schemas.microsoft.com/office/drawing/2014/main" id="{8771219D-16BB-4FE6-9276-0653007CBC6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8" name="直線コネクタ 797">
          <a:extLst>
            <a:ext uri="{FF2B5EF4-FFF2-40B4-BE49-F238E27FC236}">
              <a16:creationId xmlns:a16="http://schemas.microsoft.com/office/drawing/2014/main" id="{52DEC1DB-A615-4AF2-A10A-42A2614687F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9" name="テキスト ボックス 798">
          <a:extLst>
            <a:ext uri="{FF2B5EF4-FFF2-40B4-BE49-F238E27FC236}">
              <a16:creationId xmlns:a16="http://schemas.microsoft.com/office/drawing/2014/main" id="{721995A5-48E2-4676-BB68-902DC03AFB4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0037F8CB-E5E6-4336-B29A-138B83A73F8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A23B9102-D561-4A7C-BA65-1537C03D6E9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児童館】&#10;一人当たり面積グラフ枠">
          <a:extLst>
            <a:ext uri="{FF2B5EF4-FFF2-40B4-BE49-F238E27FC236}">
              <a16:creationId xmlns:a16="http://schemas.microsoft.com/office/drawing/2014/main" id="{EDB50C16-D6D0-4135-9EF0-7C37B65AF26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85</xdr:row>
      <xdr:rowOff>163830</xdr:rowOff>
    </xdr:to>
    <xdr:cxnSp macro="">
      <xdr:nvCxnSpPr>
        <xdr:cNvPr id="803" name="直線コネクタ 802">
          <a:extLst>
            <a:ext uri="{FF2B5EF4-FFF2-40B4-BE49-F238E27FC236}">
              <a16:creationId xmlns:a16="http://schemas.microsoft.com/office/drawing/2014/main" id="{9120A12F-2CAB-4544-A5B9-0C07CF755479}"/>
            </a:ext>
          </a:extLst>
        </xdr:cNvPr>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04" name="【児童館】&#10;一人当たり面積最小値テキスト">
          <a:extLst>
            <a:ext uri="{FF2B5EF4-FFF2-40B4-BE49-F238E27FC236}">
              <a16:creationId xmlns:a16="http://schemas.microsoft.com/office/drawing/2014/main" id="{2F826D56-DA63-4761-BEB0-4F020DDC9BDB}"/>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05" name="直線コネクタ 804">
          <a:extLst>
            <a:ext uri="{FF2B5EF4-FFF2-40B4-BE49-F238E27FC236}">
              <a16:creationId xmlns:a16="http://schemas.microsoft.com/office/drawing/2014/main" id="{B8E23F03-7F00-4A1E-A9D9-CA09F0E0FF10}"/>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806" name="【児童館】&#10;一人当たり面積最大値テキスト">
          <a:extLst>
            <a:ext uri="{FF2B5EF4-FFF2-40B4-BE49-F238E27FC236}">
              <a16:creationId xmlns:a16="http://schemas.microsoft.com/office/drawing/2014/main" id="{EEC72283-1732-4AE0-9425-979648B65691}"/>
            </a:ext>
          </a:extLst>
        </xdr:cNvPr>
        <xdr:cNvSpPr txBox="1"/>
      </xdr:nvSpPr>
      <xdr:spPr>
        <a:xfrm>
          <a:off x="22199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807" name="直線コネクタ 806">
          <a:extLst>
            <a:ext uri="{FF2B5EF4-FFF2-40B4-BE49-F238E27FC236}">
              <a16:creationId xmlns:a16="http://schemas.microsoft.com/office/drawing/2014/main" id="{E0533BC7-C831-44AD-B768-E95FA199D9AC}"/>
            </a:ext>
          </a:extLst>
        </xdr:cNvPr>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808" name="【児童館】&#10;一人当たり面積平均値テキスト">
          <a:extLst>
            <a:ext uri="{FF2B5EF4-FFF2-40B4-BE49-F238E27FC236}">
              <a16:creationId xmlns:a16="http://schemas.microsoft.com/office/drawing/2014/main" id="{61B90680-6787-49D8-BB3C-B02D82AA1287}"/>
            </a:ext>
          </a:extLst>
        </xdr:cNvPr>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809" name="フローチャート: 判断 808">
          <a:extLst>
            <a:ext uri="{FF2B5EF4-FFF2-40B4-BE49-F238E27FC236}">
              <a16:creationId xmlns:a16="http://schemas.microsoft.com/office/drawing/2014/main" id="{55D52214-85CF-4B0B-A641-B47CB16B04FB}"/>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810" name="フローチャート: 判断 809">
          <a:extLst>
            <a:ext uri="{FF2B5EF4-FFF2-40B4-BE49-F238E27FC236}">
              <a16:creationId xmlns:a16="http://schemas.microsoft.com/office/drawing/2014/main" id="{F8E67A15-6EDA-4C62-8C1A-373F56A698F1}"/>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170180</xdr:rowOff>
    </xdr:from>
    <xdr:to>
      <xdr:col>107</xdr:col>
      <xdr:colOff>101600</xdr:colOff>
      <xdr:row>83</xdr:row>
      <xdr:rowOff>100330</xdr:rowOff>
    </xdr:to>
    <xdr:sp macro="" textlink="">
      <xdr:nvSpPr>
        <xdr:cNvPr id="811" name="フローチャート: 判断 810">
          <a:extLst>
            <a:ext uri="{FF2B5EF4-FFF2-40B4-BE49-F238E27FC236}">
              <a16:creationId xmlns:a16="http://schemas.microsoft.com/office/drawing/2014/main" id="{2F1ED84A-56AC-435A-9A53-0905D5BA33ED}"/>
            </a:ext>
          </a:extLst>
        </xdr:cNvPr>
        <xdr:cNvSpPr/>
      </xdr:nvSpPr>
      <xdr:spPr>
        <a:xfrm>
          <a:off x="20383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12" name="フローチャート: 判断 811">
          <a:extLst>
            <a:ext uri="{FF2B5EF4-FFF2-40B4-BE49-F238E27FC236}">
              <a16:creationId xmlns:a16="http://schemas.microsoft.com/office/drawing/2014/main" id="{B7999968-9C32-4FCF-AFBD-68CDE94006C3}"/>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813" name="フローチャート: 判断 812">
          <a:extLst>
            <a:ext uri="{FF2B5EF4-FFF2-40B4-BE49-F238E27FC236}">
              <a16:creationId xmlns:a16="http://schemas.microsoft.com/office/drawing/2014/main" id="{E7DAE92B-71B8-43DD-9FF4-AD4B2FDEFA26}"/>
            </a:ext>
          </a:extLst>
        </xdr:cNvPr>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82F35BCB-9F66-4B9F-B820-1439C9B6689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874BFB3E-789D-43E9-BFC4-87EC08D6943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BE98600F-2D9B-4270-9EB5-0F7CE7AAF06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4E512C5E-57FA-4510-B519-A172BF83951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A22D06F7-DBB8-4A57-96B2-34E5020083C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19" name="楕円 818">
          <a:extLst>
            <a:ext uri="{FF2B5EF4-FFF2-40B4-BE49-F238E27FC236}">
              <a16:creationId xmlns:a16="http://schemas.microsoft.com/office/drawing/2014/main" id="{39931F6D-F2BE-4E01-99E8-E4FA20BEB188}"/>
            </a:ext>
          </a:extLst>
        </xdr:cNvPr>
        <xdr:cNvSpPr/>
      </xdr:nvSpPr>
      <xdr:spPr>
        <a:xfrm>
          <a:off x="22110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11447</xdr:rowOff>
    </xdr:from>
    <xdr:ext cx="469744" cy="259045"/>
    <xdr:sp macro="" textlink="">
      <xdr:nvSpPr>
        <xdr:cNvPr id="820" name="【児童館】&#10;一人当たり面積該当値テキスト">
          <a:extLst>
            <a:ext uri="{FF2B5EF4-FFF2-40B4-BE49-F238E27FC236}">
              <a16:creationId xmlns:a16="http://schemas.microsoft.com/office/drawing/2014/main" id="{54436CE0-DA59-409B-BDE1-6C125D5EF4E1}"/>
            </a:ext>
          </a:extLst>
        </xdr:cNvPr>
        <xdr:cNvSpPr txBox="1"/>
      </xdr:nvSpPr>
      <xdr:spPr>
        <a:xfrm>
          <a:off x="22199600"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821" name="楕円 820">
          <a:extLst>
            <a:ext uri="{FF2B5EF4-FFF2-40B4-BE49-F238E27FC236}">
              <a16:creationId xmlns:a16="http://schemas.microsoft.com/office/drawing/2014/main" id="{2F7D2F1C-6063-4318-B778-157A3F1A9550}"/>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83820</xdr:rowOff>
    </xdr:from>
    <xdr:to>
      <xdr:col>116</xdr:col>
      <xdr:colOff>63500</xdr:colOff>
      <xdr:row>84</xdr:row>
      <xdr:rowOff>106680</xdr:rowOff>
    </xdr:to>
    <xdr:cxnSp macro="">
      <xdr:nvCxnSpPr>
        <xdr:cNvPr id="822" name="直線コネクタ 821">
          <a:extLst>
            <a:ext uri="{FF2B5EF4-FFF2-40B4-BE49-F238E27FC236}">
              <a16:creationId xmlns:a16="http://schemas.microsoft.com/office/drawing/2014/main" id="{5881D31A-BB1E-49D4-96A9-886C381A5FDF}"/>
            </a:ext>
          </a:extLst>
        </xdr:cNvPr>
        <xdr:cNvCxnSpPr/>
      </xdr:nvCxnSpPr>
      <xdr:spPr>
        <a:xfrm flipV="1">
          <a:off x="21323300" y="14485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823" name="楕円 822">
          <a:extLst>
            <a:ext uri="{FF2B5EF4-FFF2-40B4-BE49-F238E27FC236}">
              <a16:creationId xmlns:a16="http://schemas.microsoft.com/office/drawing/2014/main" id="{2D1B132A-3C4C-4CD0-84E1-32E8C9F6A5E9}"/>
            </a:ext>
          </a:extLst>
        </xdr:cNvPr>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129539</xdr:rowOff>
    </xdr:to>
    <xdr:cxnSp macro="">
      <xdr:nvCxnSpPr>
        <xdr:cNvPr id="824" name="直線コネクタ 823">
          <a:extLst>
            <a:ext uri="{FF2B5EF4-FFF2-40B4-BE49-F238E27FC236}">
              <a16:creationId xmlns:a16="http://schemas.microsoft.com/office/drawing/2014/main" id="{B2D4914A-22AA-4C79-9C09-3610B42A2828}"/>
            </a:ext>
          </a:extLst>
        </xdr:cNvPr>
        <xdr:cNvCxnSpPr/>
      </xdr:nvCxnSpPr>
      <xdr:spPr>
        <a:xfrm flipV="1">
          <a:off x="20434300" y="14508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78739</xdr:rowOff>
    </xdr:from>
    <xdr:to>
      <xdr:col>102</xdr:col>
      <xdr:colOff>165100</xdr:colOff>
      <xdr:row>85</xdr:row>
      <xdr:rowOff>8889</xdr:rowOff>
    </xdr:to>
    <xdr:sp macro="" textlink="">
      <xdr:nvSpPr>
        <xdr:cNvPr id="825" name="楕円 824">
          <a:extLst>
            <a:ext uri="{FF2B5EF4-FFF2-40B4-BE49-F238E27FC236}">
              <a16:creationId xmlns:a16="http://schemas.microsoft.com/office/drawing/2014/main" id="{8808D76D-5445-4D8C-9662-D1F5DF9667F8}"/>
            </a:ext>
          </a:extLst>
        </xdr:cNvPr>
        <xdr:cNvSpPr/>
      </xdr:nvSpPr>
      <xdr:spPr>
        <a:xfrm>
          <a:off x="19494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84</xdr:row>
      <xdr:rowOff>129539</xdr:rowOff>
    </xdr:to>
    <xdr:cxnSp macro="">
      <xdr:nvCxnSpPr>
        <xdr:cNvPr id="826" name="直線コネクタ 825">
          <a:extLst>
            <a:ext uri="{FF2B5EF4-FFF2-40B4-BE49-F238E27FC236}">
              <a16:creationId xmlns:a16="http://schemas.microsoft.com/office/drawing/2014/main" id="{B1AFCD3E-A179-49BE-B786-DF8A50A742EB}"/>
            </a:ext>
          </a:extLst>
        </xdr:cNvPr>
        <xdr:cNvCxnSpPr/>
      </xdr:nvCxnSpPr>
      <xdr:spPr>
        <a:xfrm>
          <a:off x="19545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78739</xdr:rowOff>
    </xdr:from>
    <xdr:to>
      <xdr:col>98</xdr:col>
      <xdr:colOff>38100</xdr:colOff>
      <xdr:row>85</xdr:row>
      <xdr:rowOff>8889</xdr:rowOff>
    </xdr:to>
    <xdr:sp macro="" textlink="">
      <xdr:nvSpPr>
        <xdr:cNvPr id="827" name="楕円 826">
          <a:extLst>
            <a:ext uri="{FF2B5EF4-FFF2-40B4-BE49-F238E27FC236}">
              <a16:creationId xmlns:a16="http://schemas.microsoft.com/office/drawing/2014/main" id="{C230C04C-0701-409F-B525-B0D1B520861B}"/>
            </a:ext>
          </a:extLst>
        </xdr:cNvPr>
        <xdr:cNvSpPr/>
      </xdr:nvSpPr>
      <xdr:spPr>
        <a:xfrm>
          <a:off x="18605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129539</xdr:rowOff>
    </xdr:from>
    <xdr:to>
      <xdr:col>102</xdr:col>
      <xdr:colOff>114300</xdr:colOff>
      <xdr:row>84</xdr:row>
      <xdr:rowOff>129539</xdr:rowOff>
    </xdr:to>
    <xdr:cxnSp macro="">
      <xdr:nvCxnSpPr>
        <xdr:cNvPr id="828" name="直線コネクタ 827">
          <a:extLst>
            <a:ext uri="{FF2B5EF4-FFF2-40B4-BE49-F238E27FC236}">
              <a16:creationId xmlns:a16="http://schemas.microsoft.com/office/drawing/2014/main" id="{66F94D8F-195A-41AF-86D5-C55E27212584}"/>
            </a:ext>
          </a:extLst>
        </xdr:cNvPr>
        <xdr:cNvCxnSpPr/>
      </xdr:nvCxnSpPr>
      <xdr:spPr>
        <a:xfrm>
          <a:off x="18656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829" name="n_1aveValue【児童館】&#10;一人当たり面積">
          <a:extLst>
            <a:ext uri="{FF2B5EF4-FFF2-40B4-BE49-F238E27FC236}">
              <a16:creationId xmlns:a16="http://schemas.microsoft.com/office/drawing/2014/main" id="{298BC197-B414-472E-9F58-B31DD7394E3B}"/>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116857</xdr:rowOff>
    </xdr:from>
    <xdr:ext cx="469744" cy="259045"/>
    <xdr:sp macro="" textlink="">
      <xdr:nvSpPr>
        <xdr:cNvPr id="830" name="n_2aveValue【児童館】&#10;一人当たり面積">
          <a:extLst>
            <a:ext uri="{FF2B5EF4-FFF2-40B4-BE49-F238E27FC236}">
              <a16:creationId xmlns:a16="http://schemas.microsoft.com/office/drawing/2014/main" id="{9BB949C3-F3A9-4FBD-AC7E-98E0E817C733}"/>
            </a:ext>
          </a:extLst>
        </xdr:cNvPr>
        <xdr:cNvSpPr txBox="1"/>
      </xdr:nvSpPr>
      <xdr:spPr>
        <a:xfrm>
          <a:off x="20199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831" name="n_3aveValue【児童館】&#10;一人当たり面積">
          <a:extLst>
            <a:ext uri="{FF2B5EF4-FFF2-40B4-BE49-F238E27FC236}">
              <a16:creationId xmlns:a16="http://schemas.microsoft.com/office/drawing/2014/main" id="{8EC54C60-AF46-4687-A4D6-9587E6A37797}"/>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832" name="n_4aveValue【児童館】&#10;一人当たり面積">
          <a:extLst>
            <a:ext uri="{FF2B5EF4-FFF2-40B4-BE49-F238E27FC236}">
              <a16:creationId xmlns:a16="http://schemas.microsoft.com/office/drawing/2014/main" id="{E5FEDDB8-22F4-41A7-9BEC-53FE2D4A3654}"/>
            </a:ext>
          </a:extLst>
        </xdr:cNvPr>
        <xdr:cNvSpPr txBox="1"/>
      </xdr:nvSpPr>
      <xdr:spPr>
        <a:xfrm>
          <a:off x="18421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833" name="n_1mainValue【児童館】&#10;一人当たり面積">
          <a:extLst>
            <a:ext uri="{FF2B5EF4-FFF2-40B4-BE49-F238E27FC236}">
              <a16:creationId xmlns:a16="http://schemas.microsoft.com/office/drawing/2014/main" id="{BF69B6D7-B555-4AFA-BA71-EB5EF5460EE9}"/>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834" name="n_2mainValue【児童館】&#10;一人当たり面積">
          <a:extLst>
            <a:ext uri="{FF2B5EF4-FFF2-40B4-BE49-F238E27FC236}">
              <a16:creationId xmlns:a16="http://schemas.microsoft.com/office/drawing/2014/main" id="{A67E2CF5-8EAD-4B33-AAE7-403D5649009F}"/>
            </a:ext>
          </a:extLst>
        </xdr:cNvPr>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835" name="n_3mainValue【児童館】&#10;一人当たり面積">
          <a:extLst>
            <a:ext uri="{FF2B5EF4-FFF2-40B4-BE49-F238E27FC236}">
              <a16:creationId xmlns:a16="http://schemas.microsoft.com/office/drawing/2014/main" id="{7856BD41-BFDC-4B7C-A577-FE264E9F9DD9}"/>
            </a:ext>
          </a:extLst>
        </xdr:cNvPr>
        <xdr:cNvSpPr txBox="1"/>
      </xdr:nvSpPr>
      <xdr:spPr>
        <a:xfrm>
          <a:off x="19310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836" name="n_4mainValue【児童館】&#10;一人当たり面積">
          <a:extLst>
            <a:ext uri="{FF2B5EF4-FFF2-40B4-BE49-F238E27FC236}">
              <a16:creationId xmlns:a16="http://schemas.microsoft.com/office/drawing/2014/main" id="{B6580105-9BA7-49CD-9F15-61BFA4D6CD5D}"/>
            </a:ext>
          </a:extLst>
        </xdr:cNvPr>
        <xdr:cNvSpPr txBox="1"/>
      </xdr:nvSpPr>
      <xdr:spPr>
        <a:xfrm>
          <a:off x="18421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E13A340F-9BE2-479F-8C83-36563E60588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78AF476B-1B7F-4C15-A9EF-860066D3F0B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CE0B60B4-6504-4FDA-99D1-9DD3CA3BEA4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C13E6CE6-EF78-427B-A835-5443781B7FF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7900DCE6-FA7C-4745-AD32-125A22289EF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926C73E1-37CC-4106-8C2D-2EE127251B6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95D074C3-3E01-414B-A093-FD680E7DFEF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DB09F97B-7296-4669-A406-104F6C5DE52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A8BCF8DD-E1EE-49A2-8F34-11D9F3598B8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BB0A6DED-E9F2-4F87-B42D-4CFFCD6AF41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47" name="テキスト ボックス 846">
          <a:extLst>
            <a:ext uri="{FF2B5EF4-FFF2-40B4-BE49-F238E27FC236}">
              <a16:creationId xmlns:a16="http://schemas.microsoft.com/office/drawing/2014/main" id="{29B6BCDA-1CD2-44F8-BC39-9F2D2A9D7064}"/>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9B079BBA-E2CA-4B60-B7D7-D811A18D277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49" name="テキスト ボックス 848">
          <a:extLst>
            <a:ext uri="{FF2B5EF4-FFF2-40B4-BE49-F238E27FC236}">
              <a16:creationId xmlns:a16="http://schemas.microsoft.com/office/drawing/2014/main" id="{8699873B-1EA1-416F-ADA5-7F1CF65BA177}"/>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41A2E167-9C9B-43C4-8D06-00E80607B25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C16ED320-A580-48EF-8E25-AC14B015BCD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8003068C-D72D-410C-815D-C1758E9E01B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A5396250-8FD7-4485-96C4-537BBF1B18A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712A9612-A031-4362-85FD-DA16091FC4B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3A500938-D88E-47B5-A62A-03D62253539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2751349C-3C91-47FA-97E2-7DD82A0AA53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913A58B0-13A5-41AC-A2B5-E90B870364C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DFF08D2B-9C69-44DE-85D2-DB887EE53A4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59" name="テキスト ボックス 858">
          <a:extLst>
            <a:ext uri="{FF2B5EF4-FFF2-40B4-BE49-F238E27FC236}">
              <a16:creationId xmlns:a16="http://schemas.microsoft.com/office/drawing/2014/main" id="{1EC0EA77-4F73-4F7E-9EC3-EE2F67695A1A}"/>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94E1AE5E-1C2E-44A9-A129-B2E7061A64F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a:extLst>
            <a:ext uri="{FF2B5EF4-FFF2-40B4-BE49-F238E27FC236}">
              <a16:creationId xmlns:a16="http://schemas.microsoft.com/office/drawing/2014/main" id="{5EB25DBE-70DC-41EA-972C-66706CC4AAB6}"/>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739BC9CE-79EC-4DD1-B3B3-13D3AA50A93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108</xdr:row>
      <xdr:rowOff>161108</xdr:rowOff>
    </xdr:to>
    <xdr:cxnSp macro="">
      <xdr:nvCxnSpPr>
        <xdr:cNvPr id="863" name="直線コネクタ 862">
          <a:extLst>
            <a:ext uri="{FF2B5EF4-FFF2-40B4-BE49-F238E27FC236}">
              <a16:creationId xmlns:a16="http://schemas.microsoft.com/office/drawing/2014/main" id="{78AE98C7-6B23-4C67-B59A-1D8346E31901}"/>
            </a:ext>
          </a:extLst>
        </xdr:cNvPr>
        <xdr:cNvCxnSpPr/>
      </xdr:nvCxnSpPr>
      <xdr:spPr>
        <a:xfrm flipV="1">
          <a:off x="16318864" y="17185277"/>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864" name="【公民館】&#10;有形固定資産減価償却率最小値テキスト">
          <a:extLst>
            <a:ext uri="{FF2B5EF4-FFF2-40B4-BE49-F238E27FC236}">
              <a16:creationId xmlns:a16="http://schemas.microsoft.com/office/drawing/2014/main" id="{CDE10528-C934-45A1-B83C-D4100662F553}"/>
            </a:ext>
          </a:extLst>
        </xdr:cNvPr>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865" name="直線コネクタ 864">
          <a:extLst>
            <a:ext uri="{FF2B5EF4-FFF2-40B4-BE49-F238E27FC236}">
              <a16:creationId xmlns:a16="http://schemas.microsoft.com/office/drawing/2014/main" id="{6F405325-5692-4F88-B500-F9751F74389C}"/>
            </a:ext>
          </a:extLst>
        </xdr:cNvPr>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405111" cy="259045"/>
    <xdr:sp macro="" textlink="">
      <xdr:nvSpPr>
        <xdr:cNvPr id="866" name="【公民館】&#10;有形固定資産減価償却率最大値テキスト">
          <a:extLst>
            <a:ext uri="{FF2B5EF4-FFF2-40B4-BE49-F238E27FC236}">
              <a16:creationId xmlns:a16="http://schemas.microsoft.com/office/drawing/2014/main" id="{DB5E7918-D014-421E-BCD4-ABE3F1EF82F9}"/>
            </a:ext>
          </a:extLst>
        </xdr:cNvPr>
        <xdr:cNvSpPr txBox="1"/>
      </xdr:nvSpPr>
      <xdr:spPr>
        <a:xfrm>
          <a:off x="16357600" y="1696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67" name="直線コネクタ 866">
          <a:extLst>
            <a:ext uri="{FF2B5EF4-FFF2-40B4-BE49-F238E27FC236}">
              <a16:creationId xmlns:a16="http://schemas.microsoft.com/office/drawing/2014/main" id="{362A3A3F-F0EE-4591-BC02-3C401D1D2831}"/>
            </a:ext>
          </a:extLst>
        </xdr:cNvPr>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80571</xdr:rowOff>
    </xdr:from>
    <xdr:ext cx="405111" cy="259045"/>
    <xdr:sp macro="" textlink="">
      <xdr:nvSpPr>
        <xdr:cNvPr id="868" name="【公民館】&#10;有形固定資産減価償却率平均値テキスト">
          <a:extLst>
            <a:ext uri="{FF2B5EF4-FFF2-40B4-BE49-F238E27FC236}">
              <a16:creationId xmlns:a16="http://schemas.microsoft.com/office/drawing/2014/main" id="{D59A2D4F-38D5-4AA9-8E34-9EE86605EC99}"/>
            </a:ext>
          </a:extLst>
        </xdr:cNvPr>
        <xdr:cNvSpPr txBox="1"/>
      </xdr:nvSpPr>
      <xdr:spPr>
        <a:xfrm>
          <a:off x="16357600" y="1808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869" name="フローチャート: 判断 868">
          <a:extLst>
            <a:ext uri="{FF2B5EF4-FFF2-40B4-BE49-F238E27FC236}">
              <a16:creationId xmlns:a16="http://schemas.microsoft.com/office/drawing/2014/main" id="{C9FEEBFC-F440-482F-9E1A-D691E67F52C9}"/>
            </a:ext>
          </a:extLst>
        </xdr:cNvPr>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49893</xdr:rowOff>
    </xdr:from>
    <xdr:to>
      <xdr:col>81</xdr:col>
      <xdr:colOff>101600</xdr:colOff>
      <xdr:row>105</xdr:row>
      <xdr:rowOff>151493</xdr:rowOff>
    </xdr:to>
    <xdr:sp macro="" textlink="">
      <xdr:nvSpPr>
        <xdr:cNvPr id="870" name="フローチャート: 判断 869">
          <a:extLst>
            <a:ext uri="{FF2B5EF4-FFF2-40B4-BE49-F238E27FC236}">
              <a16:creationId xmlns:a16="http://schemas.microsoft.com/office/drawing/2014/main" id="{4063A016-D919-40BF-9497-14D2F9DE6972}"/>
            </a:ext>
          </a:extLst>
        </xdr:cNvPr>
        <xdr:cNvSpPr/>
      </xdr:nvSpPr>
      <xdr:spPr>
        <a:xfrm>
          <a:off x="15430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871" name="フローチャート: 判断 870">
          <a:extLst>
            <a:ext uri="{FF2B5EF4-FFF2-40B4-BE49-F238E27FC236}">
              <a16:creationId xmlns:a16="http://schemas.microsoft.com/office/drawing/2014/main" id="{01B64352-7E05-4A9F-BBFC-2BB54DE11DC3}"/>
            </a:ext>
          </a:extLst>
        </xdr:cNvPr>
        <xdr:cNvSpPr/>
      </xdr:nvSpPr>
      <xdr:spPr>
        <a:xfrm>
          <a:off x="14541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872" name="フローチャート: 判断 871">
          <a:extLst>
            <a:ext uri="{FF2B5EF4-FFF2-40B4-BE49-F238E27FC236}">
              <a16:creationId xmlns:a16="http://schemas.microsoft.com/office/drawing/2014/main" id="{8F9ACE94-F6C6-4031-A6BE-DD8609D11F80}"/>
            </a:ext>
          </a:extLst>
        </xdr:cNvPr>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873" name="フローチャート: 判断 872">
          <a:extLst>
            <a:ext uri="{FF2B5EF4-FFF2-40B4-BE49-F238E27FC236}">
              <a16:creationId xmlns:a16="http://schemas.microsoft.com/office/drawing/2014/main" id="{7F0DE9C8-55F8-46B2-8155-A96ED026B29E}"/>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6F4BF47E-38DF-4311-86A3-A8D4C4C57F5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1213F074-B0B1-4974-B82D-DDD6D6A1714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A8C37E5-DDC5-4763-80E3-5A2CCE0E5DA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72E85685-CFBF-4D0F-A358-4CA082542FD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2DD1D94-FE19-488B-A591-310C5528A9B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85816</xdr:rowOff>
    </xdr:from>
    <xdr:to>
      <xdr:col>85</xdr:col>
      <xdr:colOff>177800</xdr:colOff>
      <xdr:row>106</xdr:row>
      <xdr:rowOff>15966</xdr:rowOff>
    </xdr:to>
    <xdr:sp macro="" textlink="">
      <xdr:nvSpPr>
        <xdr:cNvPr id="879" name="楕円 878">
          <a:extLst>
            <a:ext uri="{FF2B5EF4-FFF2-40B4-BE49-F238E27FC236}">
              <a16:creationId xmlns:a16="http://schemas.microsoft.com/office/drawing/2014/main" id="{6BFD7A40-7A16-40F4-B206-179B1A5E625F}"/>
            </a:ext>
          </a:extLst>
        </xdr:cNvPr>
        <xdr:cNvSpPr/>
      </xdr:nvSpPr>
      <xdr:spPr>
        <a:xfrm>
          <a:off x="162687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108693</xdr:rowOff>
    </xdr:from>
    <xdr:ext cx="405111" cy="259045"/>
    <xdr:sp macro="" textlink="">
      <xdr:nvSpPr>
        <xdr:cNvPr id="880" name="【公民館】&#10;有形固定資産減価償却率該当値テキスト">
          <a:extLst>
            <a:ext uri="{FF2B5EF4-FFF2-40B4-BE49-F238E27FC236}">
              <a16:creationId xmlns:a16="http://schemas.microsoft.com/office/drawing/2014/main" id="{F35D9338-C310-470C-8AE9-5B7C8894FF3C}"/>
            </a:ext>
          </a:extLst>
        </xdr:cNvPr>
        <xdr:cNvSpPr txBox="1"/>
      </xdr:nvSpPr>
      <xdr:spPr>
        <a:xfrm>
          <a:off x="16357600" y="17939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xdr:rowOff>
    </xdr:from>
    <xdr:to>
      <xdr:col>81</xdr:col>
      <xdr:colOff>101600</xdr:colOff>
      <xdr:row>105</xdr:row>
      <xdr:rowOff>115570</xdr:rowOff>
    </xdr:to>
    <xdr:sp macro="" textlink="">
      <xdr:nvSpPr>
        <xdr:cNvPr id="881" name="楕円 880">
          <a:extLst>
            <a:ext uri="{FF2B5EF4-FFF2-40B4-BE49-F238E27FC236}">
              <a16:creationId xmlns:a16="http://schemas.microsoft.com/office/drawing/2014/main" id="{812A4964-EDB0-43CD-AA1A-8B92CA0DCCDB}"/>
            </a:ext>
          </a:extLst>
        </xdr:cNvPr>
        <xdr:cNvSpPr/>
      </xdr:nvSpPr>
      <xdr:spPr>
        <a:xfrm>
          <a:off x="15430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64770</xdr:rowOff>
    </xdr:from>
    <xdr:to>
      <xdr:col>85</xdr:col>
      <xdr:colOff>127000</xdr:colOff>
      <xdr:row>105</xdr:row>
      <xdr:rowOff>136616</xdr:rowOff>
    </xdr:to>
    <xdr:cxnSp macro="">
      <xdr:nvCxnSpPr>
        <xdr:cNvPr id="882" name="直線コネクタ 881">
          <a:extLst>
            <a:ext uri="{FF2B5EF4-FFF2-40B4-BE49-F238E27FC236}">
              <a16:creationId xmlns:a16="http://schemas.microsoft.com/office/drawing/2014/main" id="{1A2CCD4E-2249-4502-9596-FEA0553E67DC}"/>
            </a:ext>
          </a:extLst>
        </xdr:cNvPr>
        <xdr:cNvCxnSpPr/>
      </xdr:nvCxnSpPr>
      <xdr:spPr>
        <a:xfrm>
          <a:off x="15481300" y="1806702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110308</xdr:rowOff>
    </xdr:from>
    <xdr:to>
      <xdr:col>76</xdr:col>
      <xdr:colOff>165100</xdr:colOff>
      <xdr:row>105</xdr:row>
      <xdr:rowOff>40458</xdr:rowOff>
    </xdr:to>
    <xdr:sp macro="" textlink="">
      <xdr:nvSpPr>
        <xdr:cNvPr id="883" name="楕円 882">
          <a:extLst>
            <a:ext uri="{FF2B5EF4-FFF2-40B4-BE49-F238E27FC236}">
              <a16:creationId xmlns:a16="http://schemas.microsoft.com/office/drawing/2014/main" id="{707278BC-3A29-46BC-BDD3-9103A4146D50}"/>
            </a:ext>
          </a:extLst>
        </xdr:cNvPr>
        <xdr:cNvSpPr/>
      </xdr:nvSpPr>
      <xdr:spPr>
        <a:xfrm>
          <a:off x="14541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161108</xdr:rowOff>
    </xdr:from>
    <xdr:to>
      <xdr:col>81</xdr:col>
      <xdr:colOff>50800</xdr:colOff>
      <xdr:row>105</xdr:row>
      <xdr:rowOff>64770</xdr:rowOff>
    </xdr:to>
    <xdr:cxnSp macro="">
      <xdr:nvCxnSpPr>
        <xdr:cNvPr id="884" name="直線コネクタ 883">
          <a:extLst>
            <a:ext uri="{FF2B5EF4-FFF2-40B4-BE49-F238E27FC236}">
              <a16:creationId xmlns:a16="http://schemas.microsoft.com/office/drawing/2014/main" id="{89F4FC2E-8777-4886-9953-2AA42756F3BC}"/>
            </a:ext>
          </a:extLst>
        </xdr:cNvPr>
        <xdr:cNvCxnSpPr/>
      </xdr:nvCxnSpPr>
      <xdr:spPr>
        <a:xfrm>
          <a:off x="14592300" y="1799190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885" name="楕円 884">
          <a:extLst>
            <a:ext uri="{FF2B5EF4-FFF2-40B4-BE49-F238E27FC236}">
              <a16:creationId xmlns:a16="http://schemas.microsoft.com/office/drawing/2014/main" id="{81565CEE-4F94-4EBE-A496-199F32BB0B4C}"/>
            </a:ext>
          </a:extLst>
        </xdr:cNvPr>
        <xdr:cNvSpPr/>
      </xdr:nvSpPr>
      <xdr:spPr>
        <a:xfrm>
          <a:off x="13652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108857</xdr:rowOff>
    </xdr:from>
    <xdr:to>
      <xdr:col>76</xdr:col>
      <xdr:colOff>114300</xdr:colOff>
      <xdr:row>104</xdr:row>
      <xdr:rowOff>161108</xdr:rowOff>
    </xdr:to>
    <xdr:cxnSp macro="">
      <xdr:nvCxnSpPr>
        <xdr:cNvPr id="886" name="直線コネクタ 885">
          <a:extLst>
            <a:ext uri="{FF2B5EF4-FFF2-40B4-BE49-F238E27FC236}">
              <a16:creationId xmlns:a16="http://schemas.microsoft.com/office/drawing/2014/main" id="{41C5A679-DF85-4D17-B56B-F2C2386A6DC1}"/>
            </a:ext>
          </a:extLst>
        </xdr:cNvPr>
        <xdr:cNvCxnSpPr/>
      </xdr:nvCxnSpPr>
      <xdr:spPr>
        <a:xfrm>
          <a:off x="13703300" y="1793965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38463</xdr:rowOff>
    </xdr:from>
    <xdr:to>
      <xdr:col>67</xdr:col>
      <xdr:colOff>101600</xdr:colOff>
      <xdr:row>104</xdr:row>
      <xdr:rowOff>140063</xdr:rowOff>
    </xdr:to>
    <xdr:sp macro="" textlink="">
      <xdr:nvSpPr>
        <xdr:cNvPr id="887" name="楕円 886">
          <a:extLst>
            <a:ext uri="{FF2B5EF4-FFF2-40B4-BE49-F238E27FC236}">
              <a16:creationId xmlns:a16="http://schemas.microsoft.com/office/drawing/2014/main" id="{0D189249-F406-4B9D-8724-7712AC9E9198}"/>
            </a:ext>
          </a:extLst>
        </xdr:cNvPr>
        <xdr:cNvSpPr/>
      </xdr:nvSpPr>
      <xdr:spPr>
        <a:xfrm>
          <a:off x="12763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89263</xdr:rowOff>
    </xdr:from>
    <xdr:to>
      <xdr:col>71</xdr:col>
      <xdr:colOff>177800</xdr:colOff>
      <xdr:row>104</xdr:row>
      <xdr:rowOff>108857</xdr:rowOff>
    </xdr:to>
    <xdr:cxnSp macro="">
      <xdr:nvCxnSpPr>
        <xdr:cNvPr id="888" name="直線コネクタ 887">
          <a:extLst>
            <a:ext uri="{FF2B5EF4-FFF2-40B4-BE49-F238E27FC236}">
              <a16:creationId xmlns:a16="http://schemas.microsoft.com/office/drawing/2014/main" id="{0B35816B-3B50-43B6-AFBD-D36708E10EE8}"/>
            </a:ext>
          </a:extLst>
        </xdr:cNvPr>
        <xdr:cNvCxnSpPr/>
      </xdr:nvCxnSpPr>
      <xdr:spPr>
        <a:xfrm>
          <a:off x="12814300" y="179200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142620</xdr:rowOff>
    </xdr:from>
    <xdr:ext cx="405111" cy="259045"/>
    <xdr:sp macro="" textlink="">
      <xdr:nvSpPr>
        <xdr:cNvPr id="889" name="n_1aveValue【公民館】&#10;有形固定資産減価償却率">
          <a:extLst>
            <a:ext uri="{FF2B5EF4-FFF2-40B4-BE49-F238E27FC236}">
              <a16:creationId xmlns:a16="http://schemas.microsoft.com/office/drawing/2014/main" id="{C91898C5-17EA-4A6D-AF9F-525CBE193B53}"/>
            </a:ext>
          </a:extLst>
        </xdr:cNvPr>
        <xdr:cNvSpPr txBox="1"/>
      </xdr:nvSpPr>
      <xdr:spPr>
        <a:xfrm>
          <a:off x="15266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74040</xdr:rowOff>
    </xdr:from>
    <xdr:ext cx="405111" cy="259045"/>
    <xdr:sp macro="" textlink="">
      <xdr:nvSpPr>
        <xdr:cNvPr id="890" name="n_2aveValue【公民館】&#10;有形固定資産減価償却率">
          <a:extLst>
            <a:ext uri="{FF2B5EF4-FFF2-40B4-BE49-F238E27FC236}">
              <a16:creationId xmlns:a16="http://schemas.microsoft.com/office/drawing/2014/main" id="{20D5ABA3-942F-4276-99BE-810CCA69C6A9}"/>
            </a:ext>
          </a:extLst>
        </xdr:cNvPr>
        <xdr:cNvSpPr txBox="1"/>
      </xdr:nvSpPr>
      <xdr:spPr>
        <a:xfrm>
          <a:off x="14389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891" name="n_3aveValue【公民館】&#10;有形固定資産減価償却率">
          <a:extLst>
            <a:ext uri="{FF2B5EF4-FFF2-40B4-BE49-F238E27FC236}">
              <a16:creationId xmlns:a16="http://schemas.microsoft.com/office/drawing/2014/main" id="{6CB3C91C-2ED2-413D-AEB8-749C138216AE}"/>
            </a:ext>
          </a:extLst>
        </xdr:cNvPr>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140988</xdr:rowOff>
    </xdr:from>
    <xdr:ext cx="405111" cy="259045"/>
    <xdr:sp macro="" textlink="">
      <xdr:nvSpPr>
        <xdr:cNvPr id="892" name="n_4aveValue【公民館】&#10;有形固定資産減価償却率">
          <a:extLst>
            <a:ext uri="{FF2B5EF4-FFF2-40B4-BE49-F238E27FC236}">
              <a16:creationId xmlns:a16="http://schemas.microsoft.com/office/drawing/2014/main" id="{F33DFE1E-F7A1-431E-B3B5-7DEBB7128CA4}"/>
            </a:ext>
          </a:extLst>
        </xdr:cNvPr>
        <xdr:cNvSpPr txBox="1"/>
      </xdr:nvSpPr>
      <xdr:spPr>
        <a:xfrm>
          <a:off x="12611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132097</xdr:rowOff>
    </xdr:from>
    <xdr:ext cx="405111" cy="259045"/>
    <xdr:sp macro="" textlink="">
      <xdr:nvSpPr>
        <xdr:cNvPr id="893" name="n_1mainValue【公民館】&#10;有形固定資産減価償却率">
          <a:extLst>
            <a:ext uri="{FF2B5EF4-FFF2-40B4-BE49-F238E27FC236}">
              <a16:creationId xmlns:a16="http://schemas.microsoft.com/office/drawing/2014/main" id="{02715163-1A20-4A55-8D21-962CF49FC0E4}"/>
            </a:ext>
          </a:extLst>
        </xdr:cNvPr>
        <xdr:cNvSpPr txBox="1"/>
      </xdr:nvSpPr>
      <xdr:spPr>
        <a:xfrm>
          <a:off x="152660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56985</xdr:rowOff>
    </xdr:from>
    <xdr:ext cx="405111" cy="259045"/>
    <xdr:sp macro="" textlink="">
      <xdr:nvSpPr>
        <xdr:cNvPr id="894" name="n_2mainValue【公民館】&#10;有形固定資産減価償却率">
          <a:extLst>
            <a:ext uri="{FF2B5EF4-FFF2-40B4-BE49-F238E27FC236}">
              <a16:creationId xmlns:a16="http://schemas.microsoft.com/office/drawing/2014/main" id="{820763F8-0887-42B5-A535-C129CBC89C13}"/>
            </a:ext>
          </a:extLst>
        </xdr:cNvPr>
        <xdr:cNvSpPr txBox="1"/>
      </xdr:nvSpPr>
      <xdr:spPr>
        <a:xfrm>
          <a:off x="14389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150784</xdr:rowOff>
    </xdr:from>
    <xdr:ext cx="405111" cy="259045"/>
    <xdr:sp macro="" textlink="">
      <xdr:nvSpPr>
        <xdr:cNvPr id="895" name="n_3mainValue【公民館】&#10;有形固定資産減価償却率">
          <a:extLst>
            <a:ext uri="{FF2B5EF4-FFF2-40B4-BE49-F238E27FC236}">
              <a16:creationId xmlns:a16="http://schemas.microsoft.com/office/drawing/2014/main" id="{027B2F32-FD55-48E3-8128-CCB27BD84D71}"/>
            </a:ext>
          </a:extLst>
        </xdr:cNvPr>
        <xdr:cNvSpPr txBox="1"/>
      </xdr:nvSpPr>
      <xdr:spPr>
        <a:xfrm>
          <a:off x="13500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896" name="n_4mainValue【公民館】&#10;有形固定資産減価償却率">
          <a:extLst>
            <a:ext uri="{FF2B5EF4-FFF2-40B4-BE49-F238E27FC236}">
              <a16:creationId xmlns:a16="http://schemas.microsoft.com/office/drawing/2014/main" id="{A90C34B8-F87E-44CE-89DC-97469CBCE45D}"/>
            </a:ext>
          </a:extLst>
        </xdr:cNvPr>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D1D691BA-7359-448B-A711-624E366299C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7EF5C966-0C1A-47BD-8A73-E94D35AF3FD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643E154A-0277-4263-9762-E6F08925E5C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E29BE9DD-9A79-4179-99E5-BA0B685D9E9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DCF14E07-B6CE-4748-B1FC-F68AE450BDA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953B5B4A-B11E-4B5E-87E0-2AD1C156DA5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827D4E22-7E4F-4D43-A805-6E930970CEC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4A500A45-7E88-4084-9541-289FA6AE18B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847A3D3D-3142-4B87-9C36-18984BED1BB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230C6782-51E0-457F-B0CD-30E14DCD897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7" name="直線コネクタ 906">
          <a:extLst>
            <a:ext uri="{FF2B5EF4-FFF2-40B4-BE49-F238E27FC236}">
              <a16:creationId xmlns:a16="http://schemas.microsoft.com/office/drawing/2014/main" id="{0E03B53C-4654-4F12-AE66-4F13811BDB8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8" name="テキスト ボックス 907">
          <a:extLst>
            <a:ext uri="{FF2B5EF4-FFF2-40B4-BE49-F238E27FC236}">
              <a16:creationId xmlns:a16="http://schemas.microsoft.com/office/drawing/2014/main" id="{A67962AB-C461-41A8-BDAC-0F261258D5C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9" name="直線コネクタ 908">
          <a:extLst>
            <a:ext uri="{FF2B5EF4-FFF2-40B4-BE49-F238E27FC236}">
              <a16:creationId xmlns:a16="http://schemas.microsoft.com/office/drawing/2014/main" id="{FA432032-368B-4E9C-9906-1F646F790AA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0" name="テキスト ボックス 909">
          <a:extLst>
            <a:ext uri="{FF2B5EF4-FFF2-40B4-BE49-F238E27FC236}">
              <a16:creationId xmlns:a16="http://schemas.microsoft.com/office/drawing/2014/main" id="{466C5B84-9A2B-4DD7-9630-2B13C376B7D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1" name="直線コネクタ 910">
          <a:extLst>
            <a:ext uri="{FF2B5EF4-FFF2-40B4-BE49-F238E27FC236}">
              <a16:creationId xmlns:a16="http://schemas.microsoft.com/office/drawing/2014/main" id="{40E980F3-4EA7-47BF-BF82-9AA83256447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2" name="テキスト ボックス 911">
          <a:extLst>
            <a:ext uri="{FF2B5EF4-FFF2-40B4-BE49-F238E27FC236}">
              <a16:creationId xmlns:a16="http://schemas.microsoft.com/office/drawing/2014/main" id="{0C520987-9E14-47F5-A173-50A3AC1831F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3" name="直線コネクタ 912">
          <a:extLst>
            <a:ext uri="{FF2B5EF4-FFF2-40B4-BE49-F238E27FC236}">
              <a16:creationId xmlns:a16="http://schemas.microsoft.com/office/drawing/2014/main" id="{72EAC148-AB2D-42A7-B1DE-06B3FE02E0F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4" name="テキスト ボックス 913">
          <a:extLst>
            <a:ext uri="{FF2B5EF4-FFF2-40B4-BE49-F238E27FC236}">
              <a16:creationId xmlns:a16="http://schemas.microsoft.com/office/drawing/2014/main" id="{6EA9CB6F-9D64-419E-8687-BD539E13D94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DEC8FE56-FC3E-4EFA-BF0E-D47BF15560B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7449F8A5-D96D-40DA-A6D6-454EAF0E704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公民館】&#10;一人当たり面積グラフ枠">
          <a:extLst>
            <a:ext uri="{FF2B5EF4-FFF2-40B4-BE49-F238E27FC236}">
              <a16:creationId xmlns:a16="http://schemas.microsoft.com/office/drawing/2014/main" id="{717957EA-E89C-43B8-ABD4-48E1C316437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165354</xdr:rowOff>
    </xdr:from>
    <xdr:to>
      <xdr:col>116</xdr:col>
      <xdr:colOff>62864</xdr:colOff>
      <xdr:row>108</xdr:row>
      <xdr:rowOff>67056</xdr:rowOff>
    </xdr:to>
    <xdr:cxnSp macro="">
      <xdr:nvCxnSpPr>
        <xdr:cNvPr id="918" name="直線コネクタ 917">
          <a:extLst>
            <a:ext uri="{FF2B5EF4-FFF2-40B4-BE49-F238E27FC236}">
              <a16:creationId xmlns:a16="http://schemas.microsoft.com/office/drawing/2014/main" id="{0F2DA51C-4A87-45FD-A717-FF9C8E332471}"/>
            </a:ext>
          </a:extLst>
        </xdr:cNvPr>
        <xdr:cNvCxnSpPr/>
      </xdr:nvCxnSpPr>
      <xdr:spPr>
        <a:xfrm flipV="1">
          <a:off x="22160864" y="17481804"/>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19" name="【公民館】&#10;一人当たり面積最小値テキスト">
          <a:extLst>
            <a:ext uri="{FF2B5EF4-FFF2-40B4-BE49-F238E27FC236}">
              <a16:creationId xmlns:a16="http://schemas.microsoft.com/office/drawing/2014/main" id="{BA9875B7-00C2-40B6-AFA1-3622EBEADFC6}"/>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20" name="直線コネクタ 919">
          <a:extLst>
            <a:ext uri="{FF2B5EF4-FFF2-40B4-BE49-F238E27FC236}">
              <a16:creationId xmlns:a16="http://schemas.microsoft.com/office/drawing/2014/main" id="{919F5D02-9D57-48D5-B2D3-C2BD55587CEB}"/>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112031</xdr:rowOff>
    </xdr:from>
    <xdr:ext cx="469744" cy="259045"/>
    <xdr:sp macro="" textlink="">
      <xdr:nvSpPr>
        <xdr:cNvPr id="921" name="【公民館】&#10;一人当たり面積最大値テキスト">
          <a:extLst>
            <a:ext uri="{FF2B5EF4-FFF2-40B4-BE49-F238E27FC236}">
              <a16:creationId xmlns:a16="http://schemas.microsoft.com/office/drawing/2014/main" id="{B9FBACB8-3D55-4761-B89B-15EF3C201DA9}"/>
            </a:ext>
          </a:extLst>
        </xdr:cNvPr>
        <xdr:cNvSpPr txBox="1"/>
      </xdr:nvSpPr>
      <xdr:spPr>
        <a:xfrm>
          <a:off x="22199600" y="1725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165354</xdr:rowOff>
    </xdr:from>
    <xdr:to>
      <xdr:col>116</xdr:col>
      <xdr:colOff>152400</xdr:colOff>
      <xdr:row>101</xdr:row>
      <xdr:rowOff>165354</xdr:rowOff>
    </xdr:to>
    <xdr:cxnSp macro="">
      <xdr:nvCxnSpPr>
        <xdr:cNvPr id="922" name="直線コネクタ 921">
          <a:extLst>
            <a:ext uri="{FF2B5EF4-FFF2-40B4-BE49-F238E27FC236}">
              <a16:creationId xmlns:a16="http://schemas.microsoft.com/office/drawing/2014/main" id="{AEE62304-9B0E-49E0-85C8-0A9E0EB36938}"/>
            </a:ext>
          </a:extLst>
        </xdr:cNvPr>
        <xdr:cNvCxnSpPr/>
      </xdr:nvCxnSpPr>
      <xdr:spPr>
        <a:xfrm>
          <a:off x="22072600" y="1748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92981</xdr:rowOff>
    </xdr:from>
    <xdr:ext cx="469744" cy="259045"/>
    <xdr:sp macro="" textlink="">
      <xdr:nvSpPr>
        <xdr:cNvPr id="923" name="【公民館】&#10;一人当たり面積平均値テキスト">
          <a:extLst>
            <a:ext uri="{FF2B5EF4-FFF2-40B4-BE49-F238E27FC236}">
              <a16:creationId xmlns:a16="http://schemas.microsoft.com/office/drawing/2014/main" id="{3859B3BC-07E3-482C-B63F-E2D02D20FB29}"/>
            </a:ext>
          </a:extLst>
        </xdr:cNvPr>
        <xdr:cNvSpPr txBox="1"/>
      </xdr:nvSpPr>
      <xdr:spPr>
        <a:xfrm>
          <a:off x="22199600" y="1809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924" name="フローチャート: 判断 923">
          <a:extLst>
            <a:ext uri="{FF2B5EF4-FFF2-40B4-BE49-F238E27FC236}">
              <a16:creationId xmlns:a16="http://schemas.microsoft.com/office/drawing/2014/main" id="{9438DC1A-4A27-4B17-BA9A-AE81D81E954C}"/>
            </a:ext>
          </a:extLst>
        </xdr:cNvPr>
        <xdr:cNvSpPr/>
      </xdr:nvSpPr>
      <xdr:spPr>
        <a:xfrm>
          <a:off x="22110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128270</xdr:rowOff>
    </xdr:from>
    <xdr:to>
      <xdr:col>112</xdr:col>
      <xdr:colOff>38100</xdr:colOff>
      <xdr:row>106</xdr:row>
      <xdr:rowOff>58420</xdr:rowOff>
    </xdr:to>
    <xdr:sp macro="" textlink="">
      <xdr:nvSpPr>
        <xdr:cNvPr id="925" name="フローチャート: 判断 924">
          <a:extLst>
            <a:ext uri="{FF2B5EF4-FFF2-40B4-BE49-F238E27FC236}">
              <a16:creationId xmlns:a16="http://schemas.microsoft.com/office/drawing/2014/main" id="{8795033F-C0E3-489E-A4BC-8F74CEDC022C}"/>
            </a:ext>
          </a:extLst>
        </xdr:cNvPr>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926" name="フローチャート: 判断 925">
          <a:extLst>
            <a:ext uri="{FF2B5EF4-FFF2-40B4-BE49-F238E27FC236}">
              <a16:creationId xmlns:a16="http://schemas.microsoft.com/office/drawing/2014/main" id="{F4F791D2-CC1D-447A-A1DD-312A8C99BEC9}"/>
            </a:ext>
          </a:extLst>
        </xdr:cNvPr>
        <xdr:cNvSpPr/>
      </xdr:nvSpPr>
      <xdr:spPr>
        <a:xfrm>
          <a:off x="20383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927" name="フローチャート: 判断 926">
          <a:extLst>
            <a:ext uri="{FF2B5EF4-FFF2-40B4-BE49-F238E27FC236}">
              <a16:creationId xmlns:a16="http://schemas.microsoft.com/office/drawing/2014/main" id="{D8735DDF-B1A8-487E-9590-595D172C4923}"/>
            </a:ext>
          </a:extLst>
        </xdr:cNvPr>
        <xdr:cNvSpPr/>
      </xdr:nvSpPr>
      <xdr:spPr>
        <a:xfrm>
          <a:off x="19494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68835</xdr:rowOff>
    </xdr:from>
    <xdr:to>
      <xdr:col>98</xdr:col>
      <xdr:colOff>38100</xdr:colOff>
      <xdr:row>105</xdr:row>
      <xdr:rowOff>170435</xdr:rowOff>
    </xdr:to>
    <xdr:sp macro="" textlink="">
      <xdr:nvSpPr>
        <xdr:cNvPr id="928" name="フローチャート: 判断 927">
          <a:extLst>
            <a:ext uri="{FF2B5EF4-FFF2-40B4-BE49-F238E27FC236}">
              <a16:creationId xmlns:a16="http://schemas.microsoft.com/office/drawing/2014/main" id="{AE63A020-20A0-4EDB-874F-ACDAEB3A6E27}"/>
            </a:ext>
          </a:extLst>
        </xdr:cNvPr>
        <xdr:cNvSpPr/>
      </xdr:nvSpPr>
      <xdr:spPr>
        <a:xfrm>
          <a:off x="18605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DE52F1F3-AC93-464B-8B2A-C9AFFCCF53F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9255E10-A760-43B4-93BC-676FE53FF7B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37CBFEFE-B895-42C0-87C4-52ECEC70F3E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F99DC5FD-6B76-4BA3-B9D8-061E71BE95A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75DBE5EB-F8D0-4843-ADAE-6802705D6FF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114554</xdr:rowOff>
    </xdr:from>
    <xdr:to>
      <xdr:col>116</xdr:col>
      <xdr:colOff>114300</xdr:colOff>
      <xdr:row>102</xdr:row>
      <xdr:rowOff>44704</xdr:rowOff>
    </xdr:to>
    <xdr:sp macro="" textlink="">
      <xdr:nvSpPr>
        <xdr:cNvPr id="934" name="楕円 933">
          <a:extLst>
            <a:ext uri="{FF2B5EF4-FFF2-40B4-BE49-F238E27FC236}">
              <a16:creationId xmlns:a16="http://schemas.microsoft.com/office/drawing/2014/main" id="{639C4D43-421E-4C1F-AFD1-0B5295920424}"/>
            </a:ext>
          </a:extLst>
        </xdr:cNvPr>
        <xdr:cNvSpPr/>
      </xdr:nvSpPr>
      <xdr:spPr>
        <a:xfrm>
          <a:off x="22110700" y="174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67581</xdr:rowOff>
    </xdr:from>
    <xdr:ext cx="469744" cy="259045"/>
    <xdr:sp macro="" textlink="">
      <xdr:nvSpPr>
        <xdr:cNvPr id="935" name="【公民館】&#10;一人当たり面積該当値テキスト">
          <a:extLst>
            <a:ext uri="{FF2B5EF4-FFF2-40B4-BE49-F238E27FC236}">
              <a16:creationId xmlns:a16="http://schemas.microsoft.com/office/drawing/2014/main" id="{CA20227A-F71B-41E6-80BD-79BCB063DDE7}"/>
            </a:ext>
          </a:extLst>
        </xdr:cNvPr>
        <xdr:cNvSpPr txBox="1"/>
      </xdr:nvSpPr>
      <xdr:spPr>
        <a:xfrm>
          <a:off x="22199600" y="1738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128270</xdr:rowOff>
    </xdr:from>
    <xdr:to>
      <xdr:col>112</xdr:col>
      <xdr:colOff>38100</xdr:colOff>
      <xdr:row>102</xdr:row>
      <xdr:rowOff>58420</xdr:rowOff>
    </xdr:to>
    <xdr:sp macro="" textlink="">
      <xdr:nvSpPr>
        <xdr:cNvPr id="936" name="楕円 935">
          <a:extLst>
            <a:ext uri="{FF2B5EF4-FFF2-40B4-BE49-F238E27FC236}">
              <a16:creationId xmlns:a16="http://schemas.microsoft.com/office/drawing/2014/main" id="{02538D97-AD72-4F25-B637-49E82B14CCA1}"/>
            </a:ext>
          </a:extLst>
        </xdr:cNvPr>
        <xdr:cNvSpPr/>
      </xdr:nvSpPr>
      <xdr:spPr>
        <a:xfrm>
          <a:off x="21272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165354</xdr:rowOff>
    </xdr:from>
    <xdr:to>
      <xdr:col>116</xdr:col>
      <xdr:colOff>63500</xdr:colOff>
      <xdr:row>102</xdr:row>
      <xdr:rowOff>7620</xdr:rowOff>
    </xdr:to>
    <xdr:cxnSp macro="">
      <xdr:nvCxnSpPr>
        <xdr:cNvPr id="937" name="直線コネクタ 936">
          <a:extLst>
            <a:ext uri="{FF2B5EF4-FFF2-40B4-BE49-F238E27FC236}">
              <a16:creationId xmlns:a16="http://schemas.microsoft.com/office/drawing/2014/main" id="{DAE0740F-5CAB-499E-9791-5B5C3F733081}"/>
            </a:ext>
          </a:extLst>
        </xdr:cNvPr>
        <xdr:cNvCxnSpPr/>
      </xdr:nvCxnSpPr>
      <xdr:spPr>
        <a:xfrm flipV="1">
          <a:off x="21323300" y="174818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141987</xdr:rowOff>
    </xdr:from>
    <xdr:to>
      <xdr:col>107</xdr:col>
      <xdr:colOff>101600</xdr:colOff>
      <xdr:row>102</xdr:row>
      <xdr:rowOff>72137</xdr:rowOff>
    </xdr:to>
    <xdr:sp macro="" textlink="">
      <xdr:nvSpPr>
        <xdr:cNvPr id="938" name="楕円 937">
          <a:extLst>
            <a:ext uri="{FF2B5EF4-FFF2-40B4-BE49-F238E27FC236}">
              <a16:creationId xmlns:a16="http://schemas.microsoft.com/office/drawing/2014/main" id="{9570F8F3-60FF-4B7B-A5C9-B9052787F6E3}"/>
            </a:ext>
          </a:extLst>
        </xdr:cNvPr>
        <xdr:cNvSpPr/>
      </xdr:nvSpPr>
      <xdr:spPr>
        <a:xfrm>
          <a:off x="20383500" y="174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7620</xdr:rowOff>
    </xdr:from>
    <xdr:to>
      <xdr:col>111</xdr:col>
      <xdr:colOff>177800</xdr:colOff>
      <xdr:row>102</xdr:row>
      <xdr:rowOff>21337</xdr:rowOff>
    </xdr:to>
    <xdr:cxnSp macro="">
      <xdr:nvCxnSpPr>
        <xdr:cNvPr id="939" name="直線コネクタ 938">
          <a:extLst>
            <a:ext uri="{FF2B5EF4-FFF2-40B4-BE49-F238E27FC236}">
              <a16:creationId xmlns:a16="http://schemas.microsoft.com/office/drawing/2014/main" id="{C9CA564A-BE3D-499B-917C-E6E950EA7967}"/>
            </a:ext>
          </a:extLst>
        </xdr:cNvPr>
        <xdr:cNvCxnSpPr/>
      </xdr:nvCxnSpPr>
      <xdr:spPr>
        <a:xfrm flipV="1">
          <a:off x="20434300" y="174955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151130</xdr:rowOff>
    </xdr:from>
    <xdr:to>
      <xdr:col>102</xdr:col>
      <xdr:colOff>165100</xdr:colOff>
      <xdr:row>102</xdr:row>
      <xdr:rowOff>81280</xdr:rowOff>
    </xdr:to>
    <xdr:sp macro="" textlink="">
      <xdr:nvSpPr>
        <xdr:cNvPr id="940" name="楕円 939">
          <a:extLst>
            <a:ext uri="{FF2B5EF4-FFF2-40B4-BE49-F238E27FC236}">
              <a16:creationId xmlns:a16="http://schemas.microsoft.com/office/drawing/2014/main" id="{C2CD3E18-5ABD-4918-9EEC-831D53A5112F}"/>
            </a:ext>
          </a:extLst>
        </xdr:cNvPr>
        <xdr:cNvSpPr/>
      </xdr:nvSpPr>
      <xdr:spPr>
        <a:xfrm>
          <a:off x="19494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21337</xdr:rowOff>
    </xdr:from>
    <xdr:to>
      <xdr:col>107</xdr:col>
      <xdr:colOff>50800</xdr:colOff>
      <xdr:row>102</xdr:row>
      <xdr:rowOff>30480</xdr:rowOff>
    </xdr:to>
    <xdr:cxnSp macro="">
      <xdr:nvCxnSpPr>
        <xdr:cNvPr id="941" name="直線コネクタ 940">
          <a:extLst>
            <a:ext uri="{FF2B5EF4-FFF2-40B4-BE49-F238E27FC236}">
              <a16:creationId xmlns:a16="http://schemas.microsoft.com/office/drawing/2014/main" id="{62E73A7E-2856-4623-96B3-87C5F77B43FA}"/>
            </a:ext>
          </a:extLst>
        </xdr:cNvPr>
        <xdr:cNvCxnSpPr/>
      </xdr:nvCxnSpPr>
      <xdr:spPr>
        <a:xfrm flipV="1">
          <a:off x="19545300" y="175092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155702</xdr:rowOff>
    </xdr:from>
    <xdr:to>
      <xdr:col>98</xdr:col>
      <xdr:colOff>38100</xdr:colOff>
      <xdr:row>102</xdr:row>
      <xdr:rowOff>85852</xdr:rowOff>
    </xdr:to>
    <xdr:sp macro="" textlink="">
      <xdr:nvSpPr>
        <xdr:cNvPr id="942" name="楕円 941">
          <a:extLst>
            <a:ext uri="{FF2B5EF4-FFF2-40B4-BE49-F238E27FC236}">
              <a16:creationId xmlns:a16="http://schemas.microsoft.com/office/drawing/2014/main" id="{52EF3921-B656-486F-9D32-E7D2935CED63}"/>
            </a:ext>
          </a:extLst>
        </xdr:cNvPr>
        <xdr:cNvSpPr/>
      </xdr:nvSpPr>
      <xdr:spPr>
        <a:xfrm>
          <a:off x="18605500" y="1747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30480</xdr:rowOff>
    </xdr:from>
    <xdr:to>
      <xdr:col>102</xdr:col>
      <xdr:colOff>114300</xdr:colOff>
      <xdr:row>102</xdr:row>
      <xdr:rowOff>35052</xdr:rowOff>
    </xdr:to>
    <xdr:cxnSp macro="">
      <xdr:nvCxnSpPr>
        <xdr:cNvPr id="943" name="直線コネクタ 942">
          <a:extLst>
            <a:ext uri="{FF2B5EF4-FFF2-40B4-BE49-F238E27FC236}">
              <a16:creationId xmlns:a16="http://schemas.microsoft.com/office/drawing/2014/main" id="{DCC790AB-8772-463E-9CC4-20084BF4FB41}"/>
            </a:ext>
          </a:extLst>
        </xdr:cNvPr>
        <xdr:cNvCxnSpPr/>
      </xdr:nvCxnSpPr>
      <xdr:spPr>
        <a:xfrm flipV="1">
          <a:off x="18656300" y="175183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49547</xdr:rowOff>
    </xdr:from>
    <xdr:ext cx="469744" cy="259045"/>
    <xdr:sp macro="" textlink="">
      <xdr:nvSpPr>
        <xdr:cNvPr id="944" name="n_1aveValue【公民館】&#10;一人当たり面積">
          <a:extLst>
            <a:ext uri="{FF2B5EF4-FFF2-40B4-BE49-F238E27FC236}">
              <a16:creationId xmlns:a16="http://schemas.microsoft.com/office/drawing/2014/main" id="{F0643CBE-B910-4170-8507-108BC4E9E786}"/>
            </a:ext>
          </a:extLst>
        </xdr:cNvPr>
        <xdr:cNvSpPr txBox="1"/>
      </xdr:nvSpPr>
      <xdr:spPr>
        <a:xfrm>
          <a:off x="21075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44975</xdr:rowOff>
    </xdr:from>
    <xdr:ext cx="469744" cy="259045"/>
    <xdr:sp macro="" textlink="">
      <xdr:nvSpPr>
        <xdr:cNvPr id="945" name="n_2aveValue【公民館】&#10;一人当たり面積">
          <a:extLst>
            <a:ext uri="{FF2B5EF4-FFF2-40B4-BE49-F238E27FC236}">
              <a16:creationId xmlns:a16="http://schemas.microsoft.com/office/drawing/2014/main" id="{CBA07D8A-7C49-414C-A1EF-AF6E2BCF5DA4}"/>
            </a:ext>
          </a:extLst>
        </xdr:cNvPr>
        <xdr:cNvSpPr txBox="1"/>
      </xdr:nvSpPr>
      <xdr:spPr>
        <a:xfrm>
          <a:off x="20199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152416</xdr:rowOff>
    </xdr:from>
    <xdr:ext cx="469744" cy="259045"/>
    <xdr:sp macro="" textlink="">
      <xdr:nvSpPr>
        <xdr:cNvPr id="946" name="n_3aveValue【公民館】&#10;一人当たり面積">
          <a:extLst>
            <a:ext uri="{FF2B5EF4-FFF2-40B4-BE49-F238E27FC236}">
              <a16:creationId xmlns:a16="http://schemas.microsoft.com/office/drawing/2014/main" id="{0C8D8837-9D5B-4019-B557-5EEDBB20D61A}"/>
            </a:ext>
          </a:extLst>
        </xdr:cNvPr>
        <xdr:cNvSpPr txBox="1"/>
      </xdr:nvSpPr>
      <xdr:spPr>
        <a:xfrm>
          <a:off x="19310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161562</xdr:rowOff>
    </xdr:from>
    <xdr:ext cx="469744" cy="259045"/>
    <xdr:sp macro="" textlink="">
      <xdr:nvSpPr>
        <xdr:cNvPr id="947" name="n_4aveValue【公民館】&#10;一人当たり面積">
          <a:extLst>
            <a:ext uri="{FF2B5EF4-FFF2-40B4-BE49-F238E27FC236}">
              <a16:creationId xmlns:a16="http://schemas.microsoft.com/office/drawing/2014/main" id="{5B2A1AEE-C40D-42C8-BC05-C0EB82F513DF}"/>
            </a:ext>
          </a:extLst>
        </xdr:cNvPr>
        <xdr:cNvSpPr txBox="1"/>
      </xdr:nvSpPr>
      <xdr:spPr>
        <a:xfrm>
          <a:off x="18421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74947</xdr:rowOff>
    </xdr:from>
    <xdr:ext cx="469744" cy="259045"/>
    <xdr:sp macro="" textlink="">
      <xdr:nvSpPr>
        <xdr:cNvPr id="948" name="n_1mainValue【公民館】&#10;一人当たり面積">
          <a:extLst>
            <a:ext uri="{FF2B5EF4-FFF2-40B4-BE49-F238E27FC236}">
              <a16:creationId xmlns:a16="http://schemas.microsoft.com/office/drawing/2014/main" id="{AA565B97-AAAF-4708-A146-53297E6D536C}"/>
            </a:ext>
          </a:extLst>
        </xdr:cNvPr>
        <xdr:cNvSpPr txBox="1"/>
      </xdr:nvSpPr>
      <xdr:spPr>
        <a:xfrm>
          <a:off x="210757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88664</xdr:rowOff>
    </xdr:from>
    <xdr:ext cx="469744" cy="259045"/>
    <xdr:sp macro="" textlink="">
      <xdr:nvSpPr>
        <xdr:cNvPr id="949" name="n_2mainValue【公民館】&#10;一人当たり面積">
          <a:extLst>
            <a:ext uri="{FF2B5EF4-FFF2-40B4-BE49-F238E27FC236}">
              <a16:creationId xmlns:a16="http://schemas.microsoft.com/office/drawing/2014/main" id="{CE52084A-8DD7-45E3-9515-46F6B069283E}"/>
            </a:ext>
          </a:extLst>
        </xdr:cNvPr>
        <xdr:cNvSpPr txBox="1"/>
      </xdr:nvSpPr>
      <xdr:spPr>
        <a:xfrm>
          <a:off x="20199427" y="1723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97807</xdr:rowOff>
    </xdr:from>
    <xdr:ext cx="469744" cy="259045"/>
    <xdr:sp macro="" textlink="">
      <xdr:nvSpPr>
        <xdr:cNvPr id="950" name="n_3mainValue【公民館】&#10;一人当たり面積">
          <a:extLst>
            <a:ext uri="{FF2B5EF4-FFF2-40B4-BE49-F238E27FC236}">
              <a16:creationId xmlns:a16="http://schemas.microsoft.com/office/drawing/2014/main" id="{C8F4CDEF-6BA4-42BB-A1DC-3B36CB78D6BE}"/>
            </a:ext>
          </a:extLst>
        </xdr:cNvPr>
        <xdr:cNvSpPr txBox="1"/>
      </xdr:nvSpPr>
      <xdr:spPr>
        <a:xfrm>
          <a:off x="193104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102379</xdr:rowOff>
    </xdr:from>
    <xdr:ext cx="469744" cy="259045"/>
    <xdr:sp macro="" textlink="">
      <xdr:nvSpPr>
        <xdr:cNvPr id="951" name="n_4mainValue【公民館】&#10;一人当たり面積">
          <a:extLst>
            <a:ext uri="{FF2B5EF4-FFF2-40B4-BE49-F238E27FC236}">
              <a16:creationId xmlns:a16="http://schemas.microsoft.com/office/drawing/2014/main" id="{7188142D-DA07-4495-ACFA-FB01AE772870}"/>
            </a:ext>
          </a:extLst>
        </xdr:cNvPr>
        <xdr:cNvSpPr txBox="1"/>
      </xdr:nvSpPr>
      <xdr:spPr>
        <a:xfrm>
          <a:off x="18421427" y="1724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AD64D99A-9781-41EB-BC1B-F93D6EC5A36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0AB8008E-2578-46FE-8D89-14FC278B243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53A3B227-1C3B-4736-84BA-9105E970184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有形固定資産減価償却率については、昨年度と比較し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ポイント改善している。これは、構造躯体の耐久性を高める改修など、長寿命化を図るための改修により施設寿命の延伸を行ったためである。その他、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が類似団体平均よりも大幅に悪い状況にある。　また、一人当たりの面積においては、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が類似団体より大幅に広い状況にある。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今後は、地区ごとの人口推移を勘案し、人口規模にあった施設保有量の維持と市民ニーズにあった有効的な活用を目指し施設の再編を進めるなど、健全で持続可能な管理運営が必要である。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C503D9E-AD60-4D99-B45C-235AAC8D24B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B8EABAC-24B1-409E-8B06-30CABA7D171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8A0B16-7AB8-40F7-949E-B9590CC3B6E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8A6D426-6FF6-4751-ABA1-6A372B8D858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C480C11-7BC6-40BC-A273-D11F226BB0C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47FF7FC-FA1C-4DA0-AF48-F516ACAB8DE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60E9167-7F8C-4BE8-BC3E-F0053491AB4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1128468-4009-4E9E-81D9-A5C52CB2ADE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54D6C9D-9A2B-4D1A-8714-32978790DAD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8D3A08A-C10B-4932-942C-64B8D475CE5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105,616
104,214
510.04
59,447,456
55,253,057
3,996,649
28,883,930
60,566,035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A144310-8873-43FE-B865-9DFD8769CE8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EE21A65-91FA-41C6-ABF6-9937210FE3A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5165564-02D7-4772-9979-13BA462EAF2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F0FF0A2-5A30-4262-BC62-D7E4662AD0D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EEA4755-2AA1-475D-83C4-5A6C708CFF4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13E0BB9-E86F-4832-801C-9C43CFE2161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C477C27-F2D6-4C98-92A9-3B3C8ADDBAB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AC8E136-A507-40BD-B81F-75EA1386E7F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F0CDD0E-1CCF-4FF4-9DC2-99D4626A245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A4091F7-5717-44CD-A620-A7C0A7D360F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7AC74AF-1BBA-492F-9F9C-26787B2DB54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955F02E-CDE5-48BC-8AA7-2F6838F9B94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C6B230B-D805-4CF8-997A-6EAC4A4B26C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7C9261A-8EFE-4599-8206-91CC6F926A6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F470B0-9806-400E-A075-EB71993AA98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154919A-E5A9-4C42-B7D8-0AC9F2F2B36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578C221-FD9E-46E6-9DC8-51D88A9E2F1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B5C60D2-FF28-4CDD-86BB-32D3755E4CC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21ABE06-5C1E-446A-A45B-F74486AF105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AEACBE3-B06B-4588-A0AC-EA9067F0D22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1B57519-C066-4799-A556-F90A9B1D061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AD05FF9-70EB-4960-83EB-31C2DD5505E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A973872-E991-40A4-8244-2FF6BA67DD6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47AA893-E3EC-45E2-816C-B62BE859B50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DE94004-B3C7-4726-B284-611C21FC2AA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AC7B16D-6A10-4517-9592-D6A01D85C6A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B19F9FB-70E7-4195-BEE2-33623713077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4AD2A6B-A12F-4CDB-9C12-C054FB0D6A5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7EBCC53-94C2-4B65-99F0-C1FF7BD05F7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1BCEA97-1DC8-42B2-A7E0-7904B17BF7A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3342182-F4CE-45F5-A3D1-F9B4F973547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1B741FE-CB8D-43F5-82ED-7A70D34FA3A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F00B3F1-7ECE-4ADB-81A8-99A6E4E1B31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DF62738-8ADA-4B8E-9FA3-ED018AC6325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FD0CEFE-9FE1-4544-B954-6DFF9A7C970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7F2B46A-A4DF-4504-80BB-015AB478391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A7A3B30-504E-4B98-B0F8-D3D34F9CC4B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D2CB0BC-076C-4B47-B8FF-5845A14313C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ECE17D7-BEC7-48CA-8AA9-E9924A52431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C4D8985-93F3-4532-9F48-E5F7D668DCE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5E75898-6A29-4856-8842-090C8390FDD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F12B12D7-16BF-4237-888D-79AEE751A3B7}"/>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A650EE1-C62E-4861-AF47-4C08B0147E1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9D65FFB8-F5EE-4041-8D3E-C2C1E3603BB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BB46CE8F-DF01-4E2A-9F70-DF101D8C2A95}"/>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A1E81580-1436-4EC6-BC4F-0C7536CE608F}"/>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F477D06D-B5D2-4C19-8807-138ABC9C4BA1}"/>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D1A048E-B040-46AB-A9B4-C8B30AC60705}"/>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2A9D5B5D-F191-46C5-8F25-94CF69AD1361}"/>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99077</xdr:rowOff>
    </xdr:from>
    <xdr:ext cx="405111" cy="259045"/>
    <xdr:sp macro="" textlink="">
      <xdr:nvSpPr>
        <xdr:cNvPr id="61" name="【図書館】&#10;有形固定資産減価償却率平均値テキスト">
          <a:extLst>
            <a:ext uri="{FF2B5EF4-FFF2-40B4-BE49-F238E27FC236}">
              <a16:creationId xmlns:a16="http://schemas.microsoft.com/office/drawing/2014/main" id="{729C0787-1BA4-4029-B368-1435CA9EAFB5}"/>
            </a:ext>
          </a:extLst>
        </xdr:cNvPr>
        <xdr:cNvSpPr txBox="1"/>
      </xdr:nvSpPr>
      <xdr:spPr>
        <a:xfrm>
          <a:off x="4673600" y="627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120650</xdr:rowOff>
    </xdr:from>
    <xdr:to>
      <xdr:col>24</xdr:col>
      <xdr:colOff>114300</xdr:colOff>
      <xdr:row>37</xdr:row>
      <xdr:rowOff>50800</xdr:rowOff>
    </xdr:to>
    <xdr:sp macro="" textlink="">
      <xdr:nvSpPr>
        <xdr:cNvPr id="62" name="フローチャート: 判断 61">
          <a:extLst>
            <a:ext uri="{FF2B5EF4-FFF2-40B4-BE49-F238E27FC236}">
              <a16:creationId xmlns:a16="http://schemas.microsoft.com/office/drawing/2014/main" id="{25D35C67-6F6F-41D6-AE1E-3B3562BFDC97}"/>
            </a:ext>
          </a:extLst>
        </xdr:cNvPr>
        <xdr:cNvSpPr/>
      </xdr:nvSpPr>
      <xdr:spPr>
        <a:xfrm>
          <a:off x="45847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99060</xdr:rowOff>
    </xdr:from>
    <xdr:to>
      <xdr:col>20</xdr:col>
      <xdr:colOff>38100</xdr:colOff>
      <xdr:row>37</xdr:row>
      <xdr:rowOff>29210</xdr:rowOff>
    </xdr:to>
    <xdr:sp macro="" textlink="">
      <xdr:nvSpPr>
        <xdr:cNvPr id="63" name="フローチャート: 判断 62">
          <a:extLst>
            <a:ext uri="{FF2B5EF4-FFF2-40B4-BE49-F238E27FC236}">
              <a16:creationId xmlns:a16="http://schemas.microsoft.com/office/drawing/2014/main" id="{84332AF3-33E9-4A45-8045-DEC20CF53185}"/>
            </a:ext>
          </a:extLst>
        </xdr:cNvPr>
        <xdr:cNvSpPr/>
      </xdr:nvSpPr>
      <xdr:spPr>
        <a:xfrm>
          <a:off x="37465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30480</xdr:rowOff>
    </xdr:from>
    <xdr:to>
      <xdr:col>15</xdr:col>
      <xdr:colOff>101600</xdr:colOff>
      <xdr:row>36</xdr:row>
      <xdr:rowOff>132080</xdr:rowOff>
    </xdr:to>
    <xdr:sp macro="" textlink="">
      <xdr:nvSpPr>
        <xdr:cNvPr id="64" name="フローチャート: 判断 63">
          <a:extLst>
            <a:ext uri="{FF2B5EF4-FFF2-40B4-BE49-F238E27FC236}">
              <a16:creationId xmlns:a16="http://schemas.microsoft.com/office/drawing/2014/main" id="{71DE6C3A-42F2-456E-B4DA-C303FE1603D5}"/>
            </a:ext>
          </a:extLst>
        </xdr:cNvPr>
        <xdr:cNvSpPr/>
      </xdr:nvSpPr>
      <xdr:spPr>
        <a:xfrm>
          <a:off x="28575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43180</xdr:rowOff>
    </xdr:from>
    <xdr:to>
      <xdr:col>10</xdr:col>
      <xdr:colOff>165100</xdr:colOff>
      <xdr:row>36</xdr:row>
      <xdr:rowOff>144780</xdr:rowOff>
    </xdr:to>
    <xdr:sp macro="" textlink="">
      <xdr:nvSpPr>
        <xdr:cNvPr id="65" name="フローチャート: 判断 64">
          <a:extLst>
            <a:ext uri="{FF2B5EF4-FFF2-40B4-BE49-F238E27FC236}">
              <a16:creationId xmlns:a16="http://schemas.microsoft.com/office/drawing/2014/main" id="{720DAFFC-9DA3-4280-84B6-EEF176CD3CAD}"/>
            </a:ext>
          </a:extLst>
        </xdr:cNvPr>
        <xdr:cNvSpPr/>
      </xdr:nvSpPr>
      <xdr:spPr>
        <a:xfrm>
          <a:off x="1968500" y="621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71120</xdr:rowOff>
    </xdr:from>
    <xdr:to>
      <xdr:col>6</xdr:col>
      <xdr:colOff>38100</xdr:colOff>
      <xdr:row>37</xdr:row>
      <xdr:rowOff>1270</xdr:rowOff>
    </xdr:to>
    <xdr:sp macro="" textlink="">
      <xdr:nvSpPr>
        <xdr:cNvPr id="66" name="フローチャート: 判断 65">
          <a:extLst>
            <a:ext uri="{FF2B5EF4-FFF2-40B4-BE49-F238E27FC236}">
              <a16:creationId xmlns:a16="http://schemas.microsoft.com/office/drawing/2014/main" id="{836289C6-721D-46EA-8B32-A56BA331EA2A}"/>
            </a:ext>
          </a:extLst>
        </xdr:cNvPr>
        <xdr:cNvSpPr/>
      </xdr:nvSpPr>
      <xdr:spPr>
        <a:xfrm>
          <a:off x="1079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4293585-F359-4098-B5EA-8746B9EE38D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350CD2D-A5A9-4757-B19E-2D278F25B7B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C950943-9789-4890-94F1-73FD35F41A7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9B9EE48-4BEF-4D6A-8331-3C332B0B5CC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EBBE747-7A96-4B58-A3E7-910287D15A1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113030</xdr:rowOff>
    </xdr:from>
    <xdr:to>
      <xdr:col>24</xdr:col>
      <xdr:colOff>114300</xdr:colOff>
      <xdr:row>37</xdr:row>
      <xdr:rowOff>43180</xdr:rowOff>
    </xdr:to>
    <xdr:sp macro="" textlink="">
      <xdr:nvSpPr>
        <xdr:cNvPr id="72" name="楕円 71">
          <a:extLst>
            <a:ext uri="{FF2B5EF4-FFF2-40B4-BE49-F238E27FC236}">
              <a16:creationId xmlns:a16="http://schemas.microsoft.com/office/drawing/2014/main" id="{A5ED402F-D285-488F-9D49-F66299845BA0}"/>
            </a:ext>
          </a:extLst>
        </xdr:cNvPr>
        <xdr:cNvSpPr/>
      </xdr:nvSpPr>
      <xdr:spPr>
        <a:xfrm>
          <a:off x="45847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135907</xdr:rowOff>
    </xdr:from>
    <xdr:ext cx="405111" cy="259045"/>
    <xdr:sp macro="" textlink="">
      <xdr:nvSpPr>
        <xdr:cNvPr id="73" name="【図書館】&#10;有形固定資産減価償却率該当値テキスト">
          <a:extLst>
            <a:ext uri="{FF2B5EF4-FFF2-40B4-BE49-F238E27FC236}">
              <a16:creationId xmlns:a16="http://schemas.microsoft.com/office/drawing/2014/main" id="{F5F16679-26D1-4718-A69F-102F7F587834}"/>
            </a:ext>
          </a:extLst>
        </xdr:cNvPr>
        <xdr:cNvSpPr txBox="1"/>
      </xdr:nvSpPr>
      <xdr:spPr>
        <a:xfrm>
          <a:off x="4673600"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76200</xdr:rowOff>
    </xdr:from>
    <xdr:to>
      <xdr:col>20</xdr:col>
      <xdr:colOff>38100</xdr:colOff>
      <xdr:row>37</xdr:row>
      <xdr:rowOff>6350</xdr:rowOff>
    </xdr:to>
    <xdr:sp macro="" textlink="">
      <xdr:nvSpPr>
        <xdr:cNvPr id="74" name="楕円 73">
          <a:extLst>
            <a:ext uri="{FF2B5EF4-FFF2-40B4-BE49-F238E27FC236}">
              <a16:creationId xmlns:a16="http://schemas.microsoft.com/office/drawing/2014/main" id="{45FDF89B-AA7F-4167-9546-921303785A5A}"/>
            </a:ext>
          </a:extLst>
        </xdr:cNvPr>
        <xdr:cNvSpPr/>
      </xdr:nvSpPr>
      <xdr:spPr>
        <a:xfrm>
          <a:off x="37465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127000</xdr:rowOff>
    </xdr:from>
    <xdr:to>
      <xdr:col>24</xdr:col>
      <xdr:colOff>63500</xdr:colOff>
      <xdr:row>36</xdr:row>
      <xdr:rowOff>163830</xdr:rowOff>
    </xdr:to>
    <xdr:cxnSp macro="">
      <xdr:nvCxnSpPr>
        <xdr:cNvPr id="75" name="直線コネクタ 74">
          <a:extLst>
            <a:ext uri="{FF2B5EF4-FFF2-40B4-BE49-F238E27FC236}">
              <a16:creationId xmlns:a16="http://schemas.microsoft.com/office/drawing/2014/main" id="{3BA679C5-6C7F-43D2-B9D4-D4CB72A5CD90}"/>
            </a:ext>
          </a:extLst>
        </xdr:cNvPr>
        <xdr:cNvCxnSpPr/>
      </xdr:nvCxnSpPr>
      <xdr:spPr>
        <a:xfrm>
          <a:off x="3797300" y="6299200"/>
          <a:ext cx="8382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76200</xdr:rowOff>
    </xdr:from>
    <xdr:to>
      <xdr:col>15</xdr:col>
      <xdr:colOff>101600</xdr:colOff>
      <xdr:row>37</xdr:row>
      <xdr:rowOff>6350</xdr:rowOff>
    </xdr:to>
    <xdr:sp macro="" textlink="">
      <xdr:nvSpPr>
        <xdr:cNvPr id="76" name="楕円 75">
          <a:extLst>
            <a:ext uri="{FF2B5EF4-FFF2-40B4-BE49-F238E27FC236}">
              <a16:creationId xmlns:a16="http://schemas.microsoft.com/office/drawing/2014/main" id="{50FC3A17-3F03-45A1-A142-FE88221828F4}"/>
            </a:ext>
          </a:extLst>
        </xdr:cNvPr>
        <xdr:cNvSpPr/>
      </xdr:nvSpPr>
      <xdr:spPr>
        <a:xfrm>
          <a:off x="28575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127000</xdr:rowOff>
    </xdr:from>
    <xdr:to>
      <xdr:col>19</xdr:col>
      <xdr:colOff>177800</xdr:colOff>
      <xdr:row>36</xdr:row>
      <xdr:rowOff>127000</xdr:rowOff>
    </xdr:to>
    <xdr:cxnSp macro="">
      <xdr:nvCxnSpPr>
        <xdr:cNvPr id="77" name="直線コネクタ 76">
          <a:extLst>
            <a:ext uri="{FF2B5EF4-FFF2-40B4-BE49-F238E27FC236}">
              <a16:creationId xmlns:a16="http://schemas.microsoft.com/office/drawing/2014/main" id="{D6E0CF42-3388-4B3C-A1CE-3E93AE5CCDAD}"/>
            </a:ext>
          </a:extLst>
        </xdr:cNvPr>
        <xdr:cNvCxnSpPr/>
      </xdr:nvCxnSpPr>
      <xdr:spPr>
        <a:xfrm>
          <a:off x="2908300" y="629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40640</xdr:rowOff>
    </xdr:from>
    <xdr:to>
      <xdr:col>10</xdr:col>
      <xdr:colOff>165100</xdr:colOff>
      <xdr:row>36</xdr:row>
      <xdr:rowOff>142240</xdr:rowOff>
    </xdr:to>
    <xdr:sp macro="" textlink="">
      <xdr:nvSpPr>
        <xdr:cNvPr id="78" name="楕円 77">
          <a:extLst>
            <a:ext uri="{FF2B5EF4-FFF2-40B4-BE49-F238E27FC236}">
              <a16:creationId xmlns:a16="http://schemas.microsoft.com/office/drawing/2014/main" id="{7E7C9A0D-5758-4933-9E42-29E1219F5810}"/>
            </a:ext>
          </a:extLst>
        </xdr:cNvPr>
        <xdr:cNvSpPr/>
      </xdr:nvSpPr>
      <xdr:spPr>
        <a:xfrm>
          <a:off x="1968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91440</xdr:rowOff>
    </xdr:from>
    <xdr:to>
      <xdr:col>15</xdr:col>
      <xdr:colOff>50800</xdr:colOff>
      <xdr:row>36</xdr:row>
      <xdr:rowOff>127000</xdr:rowOff>
    </xdr:to>
    <xdr:cxnSp macro="">
      <xdr:nvCxnSpPr>
        <xdr:cNvPr id="79" name="直線コネクタ 78">
          <a:extLst>
            <a:ext uri="{FF2B5EF4-FFF2-40B4-BE49-F238E27FC236}">
              <a16:creationId xmlns:a16="http://schemas.microsoft.com/office/drawing/2014/main" id="{D36AE892-D29F-43AA-8CDF-F2F1A10C9085}"/>
            </a:ext>
          </a:extLst>
        </xdr:cNvPr>
        <xdr:cNvCxnSpPr/>
      </xdr:nvCxnSpPr>
      <xdr:spPr>
        <a:xfrm>
          <a:off x="2019300" y="626364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20320</xdr:rowOff>
    </xdr:from>
    <xdr:to>
      <xdr:col>6</xdr:col>
      <xdr:colOff>38100</xdr:colOff>
      <xdr:row>36</xdr:row>
      <xdr:rowOff>121920</xdr:rowOff>
    </xdr:to>
    <xdr:sp macro="" textlink="">
      <xdr:nvSpPr>
        <xdr:cNvPr id="80" name="楕円 79">
          <a:extLst>
            <a:ext uri="{FF2B5EF4-FFF2-40B4-BE49-F238E27FC236}">
              <a16:creationId xmlns:a16="http://schemas.microsoft.com/office/drawing/2014/main" id="{36DCB32B-6703-4682-A6F7-1A147E24241D}"/>
            </a:ext>
          </a:extLst>
        </xdr:cNvPr>
        <xdr:cNvSpPr/>
      </xdr:nvSpPr>
      <xdr:spPr>
        <a:xfrm>
          <a:off x="1079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71120</xdr:rowOff>
    </xdr:from>
    <xdr:to>
      <xdr:col>10</xdr:col>
      <xdr:colOff>114300</xdr:colOff>
      <xdr:row>36</xdr:row>
      <xdr:rowOff>91440</xdr:rowOff>
    </xdr:to>
    <xdr:cxnSp macro="">
      <xdr:nvCxnSpPr>
        <xdr:cNvPr id="81" name="直線コネクタ 80">
          <a:extLst>
            <a:ext uri="{FF2B5EF4-FFF2-40B4-BE49-F238E27FC236}">
              <a16:creationId xmlns:a16="http://schemas.microsoft.com/office/drawing/2014/main" id="{32A4C4D0-1C3D-4122-9555-C223C6F8D046}"/>
            </a:ext>
          </a:extLst>
        </xdr:cNvPr>
        <xdr:cNvCxnSpPr/>
      </xdr:nvCxnSpPr>
      <xdr:spPr>
        <a:xfrm>
          <a:off x="1130300" y="624332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20337</xdr:rowOff>
    </xdr:from>
    <xdr:ext cx="405111" cy="259045"/>
    <xdr:sp macro="" textlink="">
      <xdr:nvSpPr>
        <xdr:cNvPr id="82" name="n_1aveValue【図書館】&#10;有形固定資産減価償却率">
          <a:extLst>
            <a:ext uri="{FF2B5EF4-FFF2-40B4-BE49-F238E27FC236}">
              <a16:creationId xmlns:a16="http://schemas.microsoft.com/office/drawing/2014/main" id="{6531DD1C-805F-43CC-AEA9-930E0FAD8BAB}"/>
            </a:ext>
          </a:extLst>
        </xdr:cNvPr>
        <xdr:cNvSpPr txBox="1"/>
      </xdr:nvSpPr>
      <xdr:spPr>
        <a:xfrm>
          <a:off x="3582044" y="636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148607</xdr:rowOff>
    </xdr:from>
    <xdr:ext cx="405111" cy="259045"/>
    <xdr:sp macro="" textlink="">
      <xdr:nvSpPr>
        <xdr:cNvPr id="83" name="n_2aveValue【図書館】&#10;有形固定資産減価償却率">
          <a:extLst>
            <a:ext uri="{FF2B5EF4-FFF2-40B4-BE49-F238E27FC236}">
              <a16:creationId xmlns:a16="http://schemas.microsoft.com/office/drawing/2014/main" id="{2383F5EA-3085-4DB4-8C3D-33A9AE84B2CE}"/>
            </a:ext>
          </a:extLst>
        </xdr:cNvPr>
        <xdr:cNvSpPr txBox="1"/>
      </xdr:nvSpPr>
      <xdr:spPr>
        <a:xfrm>
          <a:off x="2705744" y="5977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135907</xdr:rowOff>
    </xdr:from>
    <xdr:ext cx="405111" cy="259045"/>
    <xdr:sp macro="" textlink="">
      <xdr:nvSpPr>
        <xdr:cNvPr id="84" name="n_3aveValue【図書館】&#10;有形固定資産減価償却率">
          <a:extLst>
            <a:ext uri="{FF2B5EF4-FFF2-40B4-BE49-F238E27FC236}">
              <a16:creationId xmlns:a16="http://schemas.microsoft.com/office/drawing/2014/main" id="{117AD417-DE47-45E2-8EBA-CD5F7EF49C04}"/>
            </a:ext>
          </a:extLst>
        </xdr:cNvPr>
        <xdr:cNvSpPr txBox="1"/>
      </xdr:nvSpPr>
      <xdr:spPr>
        <a:xfrm>
          <a:off x="1816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163847</xdr:rowOff>
    </xdr:from>
    <xdr:ext cx="405111" cy="259045"/>
    <xdr:sp macro="" textlink="">
      <xdr:nvSpPr>
        <xdr:cNvPr id="85" name="n_4aveValue【図書館】&#10;有形固定資産減価償却率">
          <a:extLst>
            <a:ext uri="{FF2B5EF4-FFF2-40B4-BE49-F238E27FC236}">
              <a16:creationId xmlns:a16="http://schemas.microsoft.com/office/drawing/2014/main" id="{D00DB256-D039-4D32-A4EB-2A99907A3F86}"/>
            </a:ext>
          </a:extLst>
        </xdr:cNvPr>
        <xdr:cNvSpPr txBox="1"/>
      </xdr:nvSpPr>
      <xdr:spPr>
        <a:xfrm>
          <a:off x="927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22877</xdr:rowOff>
    </xdr:from>
    <xdr:ext cx="405111" cy="259045"/>
    <xdr:sp macro="" textlink="">
      <xdr:nvSpPr>
        <xdr:cNvPr id="86" name="n_1mainValue【図書館】&#10;有形固定資産減価償却率">
          <a:extLst>
            <a:ext uri="{FF2B5EF4-FFF2-40B4-BE49-F238E27FC236}">
              <a16:creationId xmlns:a16="http://schemas.microsoft.com/office/drawing/2014/main" id="{D5F67E09-0490-4D13-AE18-802BE3BB6927}"/>
            </a:ext>
          </a:extLst>
        </xdr:cNvPr>
        <xdr:cNvSpPr txBox="1"/>
      </xdr:nvSpPr>
      <xdr:spPr>
        <a:xfrm>
          <a:off x="3582044" y="602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168927</xdr:rowOff>
    </xdr:from>
    <xdr:ext cx="405111" cy="259045"/>
    <xdr:sp macro="" textlink="">
      <xdr:nvSpPr>
        <xdr:cNvPr id="87" name="n_2mainValue【図書館】&#10;有形固定資産減価償却率">
          <a:extLst>
            <a:ext uri="{FF2B5EF4-FFF2-40B4-BE49-F238E27FC236}">
              <a16:creationId xmlns:a16="http://schemas.microsoft.com/office/drawing/2014/main" id="{CC405AB8-0B29-4380-BB3F-B4278E13A847}"/>
            </a:ext>
          </a:extLst>
        </xdr:cNvPr>
        <xdr:cNvSpPr txBox="1"/>
      </xdr:nvSpPr>
      <xdr:spPr>
        <a:xfrm>
          <a:off x="2705744" y="634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158767</xdr:rowOff>
    </xdr:from>
    <xdr:ext cx="405111" cy="259045"/>
    <xdr:sp macro="" textlink="">
      <xdr:nvSpPr>
        <xdr:cNvPr id="88" name="n_3mainValue【図書館】&#10;有形固定資産減価償却率">
          <a:extLst>
            <a:ext uri="{FF2B5EF4-FFF2-40B4-BE49-F238E27FC236}">
              <a16:creationId xmlns:a16="http://schemas.microsoft.com/office/drawing/2014/main" id="{887016BB-9E76-46FC-A832-6F95B7EAA15F}"/>
            </a:ext>
          </a:extLst>
        </xdr:cNvPr>
        <xdr:cNvSpPr txBox="1"/>
      </xdr:nvSpPr>
      <xdr:spPr>
        <a:xfrm>
          <a:off x="1816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138447</xdr:rowOff>
    </xdr:from>
    <xdr:ext cx="405111" cy="259045"/>
    <xdr:sp macro="" textlink="">
      <xdr:nvSpPr>
        <xdr:cNvPr id="89" name="n_4mainValue【図書館】&#10;有形固定資産減価償却率">
          <a:extLst>
            <a:ext uri="{FF2B5EF4-FFF2-40B4-BE49-F238E27FC236}">
              <a16:creationId xmlns:a16="http://schemas.microsoft.com/office/drawing/2014/main" id="{4EF5F01D-A67A-48CE-A26F-B0FE9B126B7B}"/>
            </a:ext>
          </a:extLst>
        </xdr:cNvPr>
        <xdr:cNvSpPr txBox="1"/>
      </xdr:nvSpPr>
      <xdr:spPr>
        <a:xfrm>
          <a:off x="927744" y="596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6E113DCD-73D9-4939-B444-CCCB50B58D2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AF67B74D-305E-4076-AD0F-7594CFDC952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9B4C889A-EE28-4F6F-967A-823EF365F6C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CF69C251-E4D2-4AA5-B1A2-3CDB6F4E944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8788DC4A-552E-4E1F-9C9A-F12E733796A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C0B247E8-75FE-426C-B370-6810DD793F7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C8241C1D-16C8-4551-9967-9F9E3F91254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9B1C5489-A1BA-4AB6-8D12-6F03F30A48F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23993BA7-866E-443C-BF7A-F951EA6B1C4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31B95DA1-5DD0-40D4-AB5D-C0FDB11E8AA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a:extLst>
            <a:ext uri="{FF2B5EF4-FFF2-40B4-BE49-F238E27FC236}">
              <a16:creationId xmlns:a16="http://schemas.microsoft.com/office/drawing/2014/main" id="{D4374FEA-758B-421C-A072-AA8B3C61BAA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a:extLst>
            <a:ext uri="{FF2B5EF4-FFF2-40B4-BE49-F238E27FC236}">
              <a16:creationId xmlns:a16="http://schemas.microsoft.com/office/drawing/2014/main" id="{0B51C12E-317E-4DBA-8AE3-FF2E97DE5A0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a:extLst>
            <a:ext uri="{FF2B5EF4-FFF2-40B4-BE49-F238E27FC236}">
              <a16:creationId xmlns:a16="http://schemas.microsoft.com/office/drawing/2014/main" id="{62BD4B27-9CB9-4894-A808-C211594032C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a:extLst>
            <a:ext uri="{FF2B5EF4-FFF2-40B4-BE49-F238E27FC236}">
              <a16:creationId xmlns:a16="http://schemas.microsoft.com/office/drawing/2014/main" id="{5BE993C3-4206-4F3D-A508-17EEDA2346CC}"/>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a:extLst>
            <a:ext uri="{FF2B5EF4-FFF2-40B4-BE49-F238E27FC236}">
              <a16:creationId xmlns:a16="http://schemas.microsoft.com/office/drawing/2014/main" id="{E6D5ED83-14B8-410D-8181-67036F99B0A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a:extLst>
            <a:ext uri="{FF2B5EF4-FFF2-40B4-BE49-F238E27FC236}">
              <a16:creationId xmlns:a16="http://schemas.microsoft.com/office/drawing/2014/main" id="{42EA713E-D1A8-42B5-B517-E01248F7F06C}"/>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a:extLst>
            <a:ext uri="{FF2B5EF4-FFF2-40B4-BE49-F238E27FC236}">
              <a16:creationId xmlns:a16="http://schemas.microsoft.com/office/drawing/2014/main" id="{7E4D13E0-E95B-498D-A54A-E945EEE9CD3F}"/>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7" name="テキスト ボックス 106">
          <a:extLst>
            <a:ext uri="{FF2B5EF4-FFF2-40B4-BE49-F238E27FC236}">
              <a16:creationId xmlns:a16="http://schemas.microsoft.com/office/drawing/2014/main" id="{358EF3B0-1C42-4BAA-A198-01149D27E726}"/>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a:extLst>
            <a:ext uri="{FF2B5EF4-FFF2-40B4-BE49-F238E27FC236}">
              <a16:creationId xmlns:a16="http://schemas.microsoft.com/office/drawing/2014/main" id="{EB022741-3857-411E-9A52-C0ED04F93ED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9" name="テキスト ボックス 108">
          <a:extLst>
            <a:ext uri="{FF2B5EF4-FFF2-40B4-BE49-F238E27FC236}">
              <a16:creationId xmlns:a16="http://schemas.microsoft.com/office/drawing/2014/main" id="{D710E02F-6F90-47C7-8D02-1A24B187FA48}"/>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a:extLst>
            <a:ext uri="{FF2B5EF4-FFF2-40B4-BE49-F238E27FC236}">
              <a16:creationId xmlns:a16="http://schemas.microsoft.com/office/drawing/2014/main" id="{2CD9392A-23AE-4137-9E49-0C49F14E0CB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1" name="テキスト ボックス 110">
          <a:extLst>
            <a:ext uri="{FF2B5EF4-FFF2-40B4-BE49-F238E27FC236}">
              <a16:creationId xmlns:a16="http://schemas.microsoft.com/office/drawing/2014/main" id="{28A143E3-50D4-4B03-B763-8E102247DB5F}"/>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58D9AD3F-F734-4874-9CC4-4052D37A783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1A681A66-7004-4E27-82F4-CCEE625F252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2F376EB-FD2F-4E0C-8D1E-817A5F398AD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41</xdr:row>
      <xdr:rowOff>166007</xdr:rowOff>
    </xdr:to>
    <xdr:cxnSp macro="">
      <xdr:nvCxnSpPr>
        <xdr:cNvPr id="115" name="直線コネクタ 114">
          <a:extLst>
            <a:ext uri="{FF2B5EF4-FFF2-40B4-BE49-F238E27FC236}">
              <a16:creationId xmlns:a16="http://schemas.microsoft.com/office/drawing/2014/main" id="{4790462F-894E-469B-9C22-E3CC0BF0D42F}"/>
            </a:ext>
          </a:extLst>
        </xdr:cNvPr>
        <xdr:cNvCxnSpPr/>
      </xdr:nvCxnSpPr>
      <xdr:spPr>
        <a:xfrm flipV="1">
          <a:off x="10476865" y="5878286"/>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6" name="【図書館】&#10;一人当たり面積最小値テキスト">
          <a:extLst>
            <a:ext uri="{FF2B5EF4-FFF2-40B4-BE49-F238E27FC236}">
              <a16:creationId xmlns:a16="http://schemas.microsoft.com/office/drawing/2014/main" id="{0C62A3F5-2E36-47CF-8490-FED95044266D}"/>
            </a:ext>
          </a:extLst>
        </xdr:cNvPr>
        <xdr:cNvSpPr txBox="1"/>
      </xdr:nvSpPr>
      <xdr:spPr>
        <a:xfrm>
          <a:off x="10515600" y="71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7" name="直線コネクタ 116">
          <a:extLst>
            <a:ext uri="{FF2B5EF4-FFF2-40B4-BE49-F238E27FC236}">
              <a16:creationId xmlns:a16="http://schemas.microsoft.com/office/drawing/2014/main" id="{8C211417-7307-45FF-ACC3-7E2704E959E6}"/>
            </a:ext>
          </a:extLst>
        </xdr:cNvPr>
        <xdr:cNvCxnSpPr/>
      </xdr:nvCxnSpPr>
      <xdr:spPr>
        <a:xfrm>
          <a:off x="10388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8" name="【図書館】&#10;一人当たり面積最大値テキスト">
          <a:extLst>
            <a:ext uri="{FF2B5EF4-FFF2-40B4-BE49-F238E27FC236}">
              <a16:creationId xmlns:a16="http://schemas.microsoft.com/office/drawing/2014/main" id="{5B5AEE4A-B7AE-471B-8527-92F9ACBA3D76}"/>
            </a:ext>
          </a:extLst>
        </xdr:cNvPr>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9" name="直線コネクタ 118">
          <a:extLst>
            <a:ext uri="{FF2B5EF4-FFF2-40B4-BE49-F238E27FC236}">
              <a16:creationId xmlns:a16="http://schemas.microsoft.com/office/drawing/2014/main" id="{B27C5BED-186B-49D3-A817-7908563E633A}"/>
            </a:ext>
          </a:extLst>
        </xdr:cNvPr>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66420</xdr:rowOff>
    </xdr:from>
    <xdr:ext cx="469744" cy="259045"/>
    <xdr:sp macro="" textlink="">
      <xdr:nvSpPr>
        <xdr:cNvPr id="120" name="【図書館】&#10;一人当たり面積平均値テキスト">
          <a:extLst>
            <a:ext uri="{FF2B5EF4-FFF2-40B4-BE49-F238E27FC236}">
              <a16:creationId xmlns:a16="http://schemas.microsoft.com/office/drawing/2014/main" id="{8197BED6-7623-4F7F-BB5B-6543FD5EB995}"/>
            </a:ext>
          </a:extLst>
        </xdr:cNvPr>
        <xdr:cNvSpPr txBox="1"/>
      </xdr:nvSpPr>
      <xdr:spPr>
        <a:xfrm>
          <a:off x="10515600" y="675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87993</xdr:rowOff>
    </xdr:from>
    <xdr:to>
      <xdr:col>55</xdr:col>
      <xdr:colOff>50800</xdr:colOff>
      <xdr:row>40</xdr:row>
      <xdr:rowOff>18143</xdr:rowOff>
    </xdr:to>
    <xdr:sp macro="" textlink="">
      <xdr:nvSpPr>
        <xdr:cNvPr id="121" name="フローチャート: 判断 120">
          <a:extLst>
            <a:ext uri="{FF2B5EF4-FFF2-40B4-BE49-F238E27FC236}">
              <a16:creationId xmlns:a16="http://schemas.microsoft.com/office/drawing/2014/main" id="{0800AD97-2FCA-445F-88F5-E988CB5C800C}"/>
            </a:ext>
          </a:extLst>
        </xdr:cNvPr>
        <xdr:cNvSpPr/>
      </xdr:nvSpPr>
      <xdr:spPr>
        <a:xfrm>
          <a:off x="104267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87993</xdr:rowOff>
    </xdr:from>
    <xdr:to>
      <xdr:col>50</xdr:col>
      <xdr:colOff>165100</xdr:colOff>
      <xdr:row>40</xdr:row>
      <xdr:rowOff>18143</xdr:rowOff>
    </xdr:to>
    <xdr:sp macro="" textlink="">
      <xdr:nvSpPr>
        <xdr:cNvPr id="122" name="フローチャート: 判断 121">
          <a:extLst>
            <a:ext uri="{FF2B5EF4-FFF2-40B4-BE49-F238E27FC236}">
              <a16:creationId xmlns:a16="http://schemas.microsoft.com/office/drawing/2014/main" id="{18B2CB5A-09CD-4431-B499-F0FC4F38236A}"/>
            </a:ext>
          </a:extLst>
        </xdr:cNvPr>
        <xdr:cNvSpPr/>
      </xdr:nvSpPr>
      <xdr:spPr>
        <a:xfrm>
          <a:off x="9588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11793</xdr:rowOff>
    </xdr:from>
    <xdr:to>
      <xdr:col>46</xdr:col>
      <xdr:colOff>38100</xdr:colOff>
      <xdr:row>39</xdr:row>
      <xdr:rowOff>113393</xdr:rowOff>
    </xdr:to>
    <xdr:sp macro="" textlink="">
      <xdr:nvSpPr>
        <xdr:cNvPr id="123" name="フローチャート: 判断 122">
          <a:extLst>
            <a:ext uri="{FF2B5EF4-FFF2-40B4-BE49-F238E27FC236}">
              <a16:creationId xmlns:a16="http://schemas.microsoft.com/office/drawing/2014/main" id="{47B7545A-7A0F-4B28-8A54-A7B03069C3FF}"/>
            </a:ext>
          </a:extLst>
        </xdr:cNvPr>
        <xdr:cNvSpPr/>
      </xdr:nvSpPr>
      <xdr:spPr>
        <a:xfrm>
          <a:off x="8699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44450</xdr:rowOff>
    </xdr:from>
    <xdr:to>
      <xdr:col>41</xdr:col>
      <xdr:colOff>101600</xdr:colOff>
      <xdr:row>39</xdr:row>
      <xdr:rowOff>146050</xdr:rowOff>
    </xdr:to>
    <xdr:sp macro="" textlink="">
      <xdr:nvSpPr>
        <xdr:cNvPr id="124" name="フローチャート: 判断 123">
          <a:extLst>
            <a:ext uri="{FF2B5EF4-FFF2-40B4-BE49-F238E27FC236}">
              <a16:creationId xmlns:a16="http://schemas.microsoft.com/office/drawing/2014/main" id="{FCE9147A-E2EA-401C-958B-A3C74AA19720}"/>
            </a:ext>
          </a:extLst>
        </xdr:cNvPr>
        <xdr:cNvSpPr/>
      </xdr:nvSpPr>
      <xdr:spPr>
        <a:xfrm>
          <a:off x="7810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66222</xdr:rowOff>
    </xdr:from>
    <xdr:to>
      <xdr:col>36</xdr:col>
      <xdr:colOff>165100</xdr:colOff>
      <xdr:row>39</xdr:row>
      <xdr:rowOff>167822</xdr:rowOff>
    </xdr:to>
    <xdr:sp macro="" textlink="">
      <xdr:nvSpPr>
        <xdr:cNvPr id="125" name="フローチャート: 判断 124">
          <a:extLst>
            <a:ext uri="{FF2B5EF4-FFF2-40B4-BE49-F238E27FC236}">
              <a16:creationId xmlns:a16="http://schemas.microsoft.com/office/drawing/2014/main" id="{F8FC5F3F-BD39-4CEB-9999-3C603B26BA7D}"/>
            </a:ext>
          </a:extLst>
        </xdr:cNvPr>
        <xdr:cNvSpPr/>
      </xdr:nvSpPr>
      <xdr:spPr>
        <a:xfrm>
          <a:off x="69215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DE6B78A-E3D9-44E1-A2CF-8E60B37CD55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9E158C7-BC70-4149-A71F-9E9BED16942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1F967F3-475E-4D74-AEFD-BB2FA4D7686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E4EC068-2730-40A8-8E79-DA0921446BC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5AA5605-CC91-42B8-A7C4-07814E30B89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123372</xdr:rowOff>
    </xdr:from>
    <xdr:to>
      <xdr:col>55</xdr:col>
      <xdr:colOff>50800</xdr:colOff>
      <xdr:row>37</xdr:row>
      <xdr:rowOff>53522</xdr:rowOff>
    </xdr:to>
    <xdr:sp macro="" textlink="">
      <xdr:nvSpPr>
        <xdr:cNvPr id="131" name="楕円 130">
          <a:extLst>
            <a:ext uri="{FF2B5EF4-FFF2-40B4-BE49-F238E27FC236}">
              <a16:creationId xmlns:a16="http://schemas.microsoft.com/office/drawing/2014/main" id="{51884267-BF1D-4BEF-8474-86926BDAD1A5}"/>
            </a:ext>
          </a:extLst>
        </xdr:cNvPr>
        <xdr:cNvSpPr/>
      </xdr:nvSpPr>
      <xdr:spPr>
        <a:xfrm>
          <a:off x="104267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146249</xdr:rowOff>
    </xdr:from>
    <xdr:ext cx="469744" cy="259045"/>
    <xdr:sp macro="" textlink="">
      <xdr:nvSpPr>
        <xdr:cNvPr id="132" name="【図書館】&#10;一人当たり面積該当値テキスト">
          <a:extLst>
            <a:ext uri="{FF2B5EF4-FFF2-40B4-BE49-F238E27FC236}">
              <a16:creationId xmlns:a16="http://schemas.microsoft.com/office/drawing/2014/main" id="{3B724C9F-5831-4B08-BC26-52BC372B6590}"/>
            </a:ext>
          </a:extLst>
        </xdr:cNvPr>
        <xdr:cNvSpPr txBox="1"/>
      </xdr:nvSpPr>
      <xdr:spPr>
        <a:xfrm>
          <a:off x="10515600" y="614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134257</xdr:rowOff>
    </xdr:from>
    <xdr:to>
      <xdr:col>50</xdr:col>
      <xdr:colOff>165100</xdr:colOff>
      <xdr:row>37</xdr:row>
      <xdr:rowOff>64407</xdr:rowOff>
    </xdr:to>
    <xdr:sp macro="" textlink="">
      <xdr:nvSpPr>
        <xdr:cNvPr id="133" name="楕円 132">
          <a:extLst>
            <a:ext uri="{FF2B5EF4-FFF2-40B4-BE49-F238E27FC236}">
              <a16:creationId xmlns:a16="http://schemas.microsoft.com/office/drawing/2014/main" id="{63C67B6F-D964-4565-8F90-D525129A559E}"/>
            </a:ext>
          </a:extLst>
        </xdr:cNvPr>
        <xdr:cNvSpPr/>
      </xdr:nvSpPr>
      <xdr:spPr>
        <a:xfrm>
          <a:off x="9588500" y="63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2722</xdr:rowOff>
    </xdr:from>
    <xdr:to>
      <xdr:col>55</xdr:col>
      <xdr:colOff>0</xdr:colOff>
      <xdr:row>37</xdr:row>
      <xdr:rowOff>13607</xdr:rowOff>
    </xdr:to>
    <xdr:cxnSp macro="">
      <xdr:nvCxnSpPr>
        <xdr:cNvPr id="134" name="直線コネクタ 133">
          <a:extLst>
            <a:ext uri="{FF2B5EF4-FFF2-40B4-BE49-F238E27FC236}">
              <a16:creationId xmlns:a16="http://schemas.microsoft.com/office/drawing/2014/main" id="{F0148EA7-CA51-44FB-ABBC-23A279BA24EF}"/>
            </a:ext>
          </a:extLst>
        </xdr:cNvPr>
        <xdr:cNvCxnSpPr/>
      </xdr:nvCxnSpPr>
      <xdr:spPr>
        <a:xfrm flipV="1">
          <a:off x="9639300" y="63463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58057</xdr:rowOff>
    </xdr:from>
    <xdr:to>
      <xdr:col>46</xdr:col>
      <xdr:colOff>38100</xdr:colOff>
      <xdr:row>36</xdr:row>
      <xdr:rowOff>159657</xdr:rowOff>
    </xdr:to>
    <xdr:sp macro="" textlink="">
      <xdr:nvSpPr>
        <xdr:cNvPr id="135" name="楕円 134">
          <a:extLst>
            <a:ext uri="{FF2B5EF4-FFF2-40B4-BE49-F238E27FC236}">
              <a16:creationId xmlns:a16="http://schemas.microsoft.com/office/drawing/2014/main" id="{FD934ED0-8FB6-4DC7-A672-DD255C487FEF}"/>
            </a:ext>
          </a:extLst>
        </xdr:cNvPr>
        <xdr:cNvSpPr/>
      </xdr:nvSpPr>
      <xdr:spPr>
        <a:xfrm>
          <a:off x="8699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108857</xdr:rowOff>
    </xdr:from>
    <xdr:to>
      <xdr:col>50</xdr:col>
      <xdr:colOff>114300</xdr:colOff>
      <xdr:row>37</xdr:row>
      <xdr:rowOff>13607</xdr:rowOff>
    </xdr:to>
    <xdr:cxnSp macro="">
      <xdr:nvCxnSpPr>
        <xdr:cNvPr id="136" name="直線コネクタ 135">
          <a:extLst>
            <a:ext uri="{FF2B5EF4-FFF2-40B4-BE49-F238E27FC236}">
              <a16:creationId xmlns:a16="http://schemas.microsoft.com/office/drawing/2014/main" id="{6B04FD28-CE7E-4DB0-8B7E-F09C60FD0871}"/>
            </a:ext>
          </a:extLst>
        </xdr:cNvPr>
        <xdr:cNvCxnSpPr/>
      </xdr:nvCxnSpPr>
      <xdr:spPr>
        <a:xfrm>
          <a:off x="8750300" y="62810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58057</xdr:rowOff>
    </xdr:from>
    <xdr:to>
      <xdr:col>41</xdr:col>
      <xdr:colOff>101600</xdr:colOff>
      <xdr:row>36</xdr:row>
      <xdr:rowOff>159657</xdr:rowOff>
    </xdr:to>
    <xdr:sp macro="" textlink="">
      <xdr:nvSpPr>
        <xdr:cNvPr id="137" name="楕円 136">
          <a:extLst>
            <a:ext uri="{FF2B5EF4-FFF2-40B4-BE49-F238E27FC236}">
              <a16:creationId xmlns:a16="http://schemas.microsoft.com/office/drawing/2014/main" id="{B645E16F-1CD6-4966-804F-F9BDE54DD014}"/>
            </a:ext>
          </a:extLst>
        </xdr:cNvPr>
        <xdr:cNvSpPr/>
      </xdr:nvSpPr>
      <xdr:spPr>
        <a:xfrm>
          <a:off x="7810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108857</xdr:rowOff>
    </xdr:from>
    <xdr:to>
      <xdr:col>45</xdr:col>
      <xdr:colOff>177800</xdr:colOff>
      <xdr:row>36</xdr:row>
      <xdr:rowOff>108857</xdr:rowOff>
    </xdr:to>
    <xdr:cxnSp macro="">
      <xdr:nvCxnSpPr>
        <xdr:cNvPr id="138" name="直線コネクタ 137">
          <a:extLst>
            <a:ext uri="{FF2B5EF4-FFF2-40B4-BE49-F238E27FC236}">
              <a16:creationId xmlns:a16="http://schemas.microsoft.com/office/drawing/2014/main" id="{1DF7C3CC-D6DA-4588-8F7A-D7DF7C843717}"/>
            </a:ext>
          </a:extLst>
        </xdr:cNvPr>
        <xdr:cNvCxnSpPr/>
      </xdr:nvCxnSpPr>
      <xdr:spPr>
        <a:xfrm>
          <a:off x="7861300" y="6281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68943</xdr:rowOff>
    </xdr:from>
    <xdr:to>
      <xdr:col>36</xdr:col>
      <xdr:colOff>165100</xdr:colOff>
      <xdr:row>36</xdr:row>
      <xdr:rowOff>170543</xdr:rowOff>
    </xdr:to>
    <xdr:sp macro="" textlink="">
      <xdr:nvSpPr>
        <xdr:cNvPr id="139" name="楕円 138">
          <a:extLst>
            <a:ext uri="{FF2B5EF4-FFF2-40B4-BE49-F238E27FC236}">
              <a16:creationId xmlns:a16="http://schemas.microsoft.com/office/drawing/2014/main" id="{D78FF934-F626-47CB-B671-0624417F68CB}"/>
            </a:ext>
          </a:extLst>
        </xdr:cNvPr>
        <xdr:cNvSpPr/>
      </xdr:nvSpPr>
      <xdr:spPr>
        <a:xfrm>
          <a:off x="6921500" y="624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108857</xdr:rowOff>
    </xdr:from>
    <xdr:to>
      <xdr:col>41</xdr:col>
      <xdr:colOff>50800</xdr:colOff>
      <xdr:row>36</xdr:row>
      <xdr:rowOff>119743</xdr:rowOff>
    </xdr:to>
    <xdr:cxnSp macro="">
      <xdr:nvCxnSpPr>
        <xdr:cNvPr id="140" name="直線コネクタ 139">
          <a:extLst>
            <a:ext uri="{FF2B5EF4-FFF2-40B4-BE49-F238E27FC236}">
              <a16:creationId xmlns:a16="http://schemas.microsoft.com/office/drawing/2014/main" id="{9FEB20B7-0D7D-475A-8D44-70D1425B3C20}"/>
            </a:ext>
          </a:extLst>
        </xdr:cNvPr>
        <xdr:cNvCxnSpPr/>
      </xdr:nvCxnSpPr>
      <xdr:spPr>
        <a:xfrm flipV="1">
          <a:off x="6972300" y="62810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9270</xdr:rowOff>
    </xdr:from>
    <xdr:ext cx="469744" cy="259045"/>
    <xdr:sp macro="" textlink="">
      <xdr:nvSpPr>
        <xdr:cNvPr id="141" name="n_1aveValue【図書館】&#10;一人当たり面積">
          <a:extLst>
            <a:ext uri="{FF2B5EF4-FFF2-40B4-BE49-F238E27FC236}">
              <a16:creationId xmlns:a16="http://schemas.microsoft.com/office/drawing/2014/main" id="{DE2E8F5B-DDC4-4CCF-89E9-EEFAF5A2DAA0}"/>
            </a:ext>
          </a:extLst>
        </xdr:cNvPr>
        <xdr:cNvSpPr txBox="1"/>
      </xdr:nvSpPr>
      <xdr:spPr>
        <a:xfrm>
          <a:off x="93917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104520</xdr:rowOff>
    </xdr:from>
    <xdr:ext cx="469744" cy="259045"/>
    <xdr:sp macro="" textlink="">
      <xdr:nvSpPr>
        <xdr:cNvPr id="142" name="n_2aveValue【図書館】&#10;一人当たり面積">
          <a:extLst>
            <a:ext uri="{FF2B5EF4-FFF2-40B4-BE49-F238E27FC236}">
              <a16:creationId xmlns:a16="http://schemas.microsoft.com/office/drawing/2014/main" id="{42A45EB2-7BD5-4158-95C7-E58A0536B9F4}"/>
            </a:ext>
          </a:extLst>
        </xdr:cNvPr>
        <xdr:cNvSpPr txBox="1"/>
      </xdr:nvSpPr>
      <xdr:spPr>
        <a:xfrm>
          <a:off x="8515427"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137177</xdr:rowOff>
    </xdr:from>
    <xdr:ext cx="469744" cy="259045"/>
    <xdr:sp macro="" textlink="">
      <xdr:nvSpPr>
        <xdr:cNvPr id="143" name="n_3aveValue【図書館】&#10;一人当たり面積">
          <a:extLst>
            <a:ext uri="{FF2B5EF4-FFF2-40B4-BE49-F238E27FC236}">
              <a16:creationId xmlns:a16="http://schemas.microsoft.com/office/drawing/2014/main" id="{AD401C8F-A7B0-46C3-AFFC-23C636FD6D92}"/>
            </a:ext>
          </a:extLst>
        </xdr:cNvPr>
        <xdr:cNvSpPr txBox="1"/>
      </xdr:nvSpPr>
      <xdr:spPr>
        <a:xfrm>
          <a:off x="7626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158949</xdr:rowOff>
    </xdr:from>
    <xdr:ext cx="469744" cy="259045"/>
    <xdr:sp macro="" textlink="">
      <xdr:nvSpPr>
        <xdr:cNvPr id="144" name="n_4aveValue【図書館】&#10;一人当たり面積">
          <a:extLst>
            <a:ext uri="{FF2B5EF4-FFF2-40B4-BE49-F238E27FC236}">
              <a16:creationId xmlns:a16="http://schemas.microsoft.com/office/drawing/2014/main" id="{262314FD-5EE4-4886-826B-958FF11420D0}"/>
            </a:ext>
          </a:extLst>
        </xdr:cNvPr>
        <xdr:cNvSpPr txBox="1"/>
      </xdr:nvSpPr>
      <xdr:spPr>
        <a:xfrm>
          <a:off x="6737427" y="68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80934</xdr:rowOff>
    </xdr:from>
    <xdr:ext cx="469744" cy="259045"/>
    <xdr:sp macro="" textlink="">
      <xdr:nvSpPr>
        <xdr:cNvPr id="145" name="n_1mainValue【図書館】&#10;一人当たり面積">
          <a:extLst>
            <a:ext uri="{FF2B5EF4-FFF2-40B4-BE49-F238E27FC236}">
              <a16:creationId xmlns:a16="http://schemas.microsoft.com/office/drawing/2014/main" id="{84624BC8-8983-4AD1-8CD2-DE925EEB96F0}"/>
            </a:ext>
          </a:extLst>
        </xdr:cNvPr>
        <xdr:cNvSpPr txBox="1"/>
      </xdr:nvSpPr>
      <xdr:spPr>
        <a:xfrm>
          <a:off x="9391727" y="608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4734</xdr:rowOff>
    </xdr:from>
    <xdr:ext cx="469744" cy="259045"/>
    <xdr:sp macro="" textlink="">
      <xdr:nvSpPr>
        <xdr:cNvPr id="146" name="n_2mainValue【図書館】&#10;一人当たり面積">
          <a:extLst>
            <a:ext uri="{FF2B5EF4-FFF2-40B4-BE49-F238E27FC236}">
              <a16:creationId xmlns:a16="http://schemas.microsoft.com/office/drawing/2014/main" id="{E44D4068-A22B-4F41-9D74-90DD95844D39}"/>
            </a:ext>
          </a:extLst>
        </xdr:cNvPr>
        <xdr:cNvSpPr txBox="1"/>
      </xdr:nvSpPr>
      <xdr:spPr>
        <a:xfrm>
          <a:off x="8515427" y="60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4734</xdr:rowOff>
    </xdr:from>
    <xdr:ext cx="469744" cy="259045"/>
    <xdr:sp macro="" textlink="">
      <xdr:nvSpPr>
        <xdr:cNvPr id="147" name="n_3mainValue【図書館】&#10;一人当たり面積">
          <a:extLst>
            <a:ext uri="{FF2B5EF4-FFF2-40B4-BE49-F238E27FC236}">
              <a16:creationId xmlns:a16="http://schemas.microsoft.com/office/drawing/2014/main" id="{0E9C027A-1B94-47C4-AC11-D9F806651A72}"/>
            </a:ext>
          </a:extLst>
        </xdr:cNvPr>
        <xdr:cNvSpPr txBox="1"/>
      </xdr:nvSpPr>
      <xdr:spPr>
        <a:xfrm>
          <a:off x="7626427" y="60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15620</xdr:rowOff>
    </xdr:from>
    <xdr:ext cx="469744" cy="259045"/>
    <xdr:sp macro="" textlink="">
      <xdr:nvSpPr>
        <xdr:cNvPr id="148" name="n_4mainValue【図書館】&#10;一人当たり面積">
          <a:extLst>
            <a:ext uri="{FF2B5EF4-FFF2-40B4-BE49-F238E27FC236}">
              <a16:creationId xmlns:a16="http://schemas.microsoft.com/office/drawing/2014/main" id="{447F9A58-ADF7-486B-A6FB-339FAD0FA21C}"/>
            </a:ext>
          </a:extLst>
        </xdr:cNvPr>
        <xdr:cNvSpPr txBox="1"/>
      </xdr:nvSpPr>
      <xdr:spPr>
        <a:xfrm>
          <a:off x="6737427" y="60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7C3538C-F9D6-4188-A823-B88864BFBD5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D640C4F4-BEDA-4150-B406-0A8FC5F9262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7310419-4BE6-4ADF-BC44-C21E24AC475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D1B99E4-4FC8-4EB6-9721-354CD40A2A5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DDBEC1DE-3020-4572-B62D-B7019722596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6ED9E18-6B6E-4F8F-80AD-1F604133C8C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D18CEFBC-34D0-4F2B-8B44-EBC062F4FE8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234E729-3FD2-41CA-AC78-61D49E83CC3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832F8E2A-6A29-4758-B022-57CDE73FEF4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049FB53-3CC2-4032-B29F-46C9870A95B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B7B1E629-D676-4AC8-A28D-B50A6362DDD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93AC3446-4272-43DB-A2A6-35A01736C9A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FEC12381-307D-4867-8ABA-9D64D973BB3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90102D6E-45A5-4C4A-9068-5113A1282DB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77DC18E9-9E6F-48CB-B40F-23E8D626660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66601468-CD75-4D82-9644-A5B13327EEC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3A8C4F6-CD38-41D4-8903-1F892250A8A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DC115C6E-634A-49CA-AE1E-EB9726699D8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25436C32-F201-4CCC-B8D9-7C95DDFD975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7F4F966A-7FBF-4372-A0DC-9962748FA5F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91875B11-09DF-42E0-92B6-88EE12CED89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1E6490D8-705A-43E6-BFAF-D58608B4933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41452AFB-3AFA-45D4-AADF-9737D00943F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C462CB8B-1529-4660-A2F3-732640C1199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34290</xdr:rowOff>
    </xdr:to>
    <xdr:cxnSp macro="">
      <xdr:nvCxnSpPr>
        <xdr:cNvPr id="173" name="直線コネクタ 172">
          <a:extLst>
            <a:ext uri="{FF2B5EF4-FFF2-40B4-BE49-F238E27FC236}">
              <a16:creationId xmlns:a16="http://schemas.microsoft.com/office/drawing/2014/main" id="{AA85A62F-2E55-4E3F-BA24-6454EA6412BC}"/>
            </a:ext>
          </a:extLst>
        </xdr:cNvPr>
        <xdr:cNvCxnSpPr/>
      </xdr:nvCxnSpPr>
      <xdr:spPr>
        <a:xfrm flipV="1">
          <a:off x="4634865" y="9759315"/>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F8F6E5CE-9414-43A0-BA10-682CE2ADDCD9}"/>
            </a:ext>
          </a:extLst>
        </xdr:cNvPr>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75" name="直線コネクタ 174">
          <a:extLst>
            <a:ext uri="{FF2B5EF4-FFF2-40B4-BE49-F238E27FC236}">
              <a16:creationId xmlns:a16="http://schemas.microsoft.com/office/drawing/2014/main" id="{285B6C18-3741-4EF2-BD23-A7FB733C1140}"/>
            </a:ext>
          </a:extLst>
        </xdr:cNvPr>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8A7E0E70-1ABB-43F9-8D27-ED46CAFA9C5C}"/>
            </a:ext>
          </a:extLst>
        </xdr:cNvPr>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77" name="直線コネクタ 176">
          <a:extLst>
            <a:ext uri="{FF2B5EF4-FFF2-40B4-BE49-F238E27FC236}">
              <a16:creationId xmlns:a16="http://schemas.microsoft.com/office/drawing/2014/main" id="{7A292D0D-56CF-421C-91AA-3576E8D2A969}"/>
            </a:ext>
          </a:extLst>
        </xdr:cNvPr>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61612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53F436D3-91EF-4792-A611-8D3BE0507FE5}"/>
            </a:ext>
          </a:extLst>
        </xdr:cNvPr>
        <xdr:cNvSpPr txBox="1"/>
      </xdr:nvSpPr>
      <xdr:spPr>
        <a:xfrm>
          <a:off x="4673600" y="10177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79" name="フローチャート: 判断 178">
          <a:extLst>
            <a:ext uri="{FF2B5EF4-FFF2-40B4-BE49-F238E27FC236}">
              <a16:creationId xmlns:a16="http://schemas.microsoft.com/office/drawing/2014/main" id="{2019325E-2145-49D9-9796-A8DABBF96916}"/>
            </a:ext>
          </a:extLst>
        </xdr:cNvPr>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xdr:rowOff>
    </xdr:from>
    <xdr:to>
      <xdr:col>20</xdr:col>
      <xdr:colOff>38100</xdr:colOff>
      <xdr:row>60</xdr:row>
      <xdr:rowOff>109855</xdr:rowOff>
    </xdr:to>
    <xdr:sp macro="" textlink="">
      <xdr:nvSpPr>
        <xdr:cNvPr id="180" name="フローチャート: 判断 179">
          <a:extLst>
            <a:ext uri="{FF2B5EF4-FFF2-40B4-BE49-F238E27FC236}">
              <a16:creationId xmlns:a16="http://schemas.microsoft.com/office/drawing/2014/main" id="{2FAFCC18-B905-43A4-B917-48BA0DA8AD5B}"/>
            </a:ext>
          </a:extLst>
        </xdr:cNvPr>
        <xdr:cNvSpPr/>
      </xdr:nvSpPr>
      <xdr:spPr>
        <a:xfrm>
          <a:off x="3746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81" name="フローチャート: 判断 180">
          <a:extLst>
            <a:ext uri="{FF2B5EF4-FFF2-40B4-BE49-F238E27FC236}">
              <a16:creationId xmlns:a16="http://schemas.microsoft.com/office/drawing/2014/main" id="{FCE22138-B8E1-45FD-9BCE-37F730178C58}"/>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xdr:rowOff>
    </xdr:from>
    <xdr:to>
      <xdr:col>10</xdr:col>
      <xdr:colOff>165100</xdr:colOff>
      <xdr:row>60</xdr:row>
      <xdr:rowOff>104140</xdr:rowOff>
    </xdr:to>
    <xdr:sp macro="" textlink="">
      <xdr:nvSpPr>
        <xdr:cNvPr id="182" name="フローチャート: 判断 181">
          <a:extLst>
            <a:ext uri="{FF2B5EF4-FFF2-40B4-BE49-F238E27FC236}">
              <a16:creationId xmlns:a16="http://schemas.microsoft.com/office/drawing/2014/main" id="{5F5D983B-67EE-47F1-9D3F-32C949898F84}"/>
            </a:ext>
          </a:extLst>
        </xdr:cNvPr>
        <xdr:cNvSpPr/>
      </xdr:nvSpPr>
      <xdr:spPr>
        <a:xfrm>
          <a:off x="1968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145415</xdr:rowOff>
    </xdr:from>
    <xdr:to>
      <xdr:col>6</xdr:col>
      <xdr:colOff>38100</xdr:colOff>
      <xdr:row>60</xdr:row>
      <xdr:rowOff>75565</xdr:rowOff>
    </xdr:to>
    <xdr:sp macro="" textlink="">
      <xdr:nvSpPr>
        <xdr:cNvPr id="183" name="フローチャート: 判断 182">
          <a:extLst>
            <a:ext uri="{FF2B5EF4-FFF2-40B4-BE49-F238E27FC236}">
              <a16:creationId xmlns:a16="http://schemas.microsoft.com/office/drawing/2014/main" id="{D7AC283E-28A4-4A2B-96D2-D51C3E22126D}"/>
            </a:ext>
          </a:extLst>
        </xdr:cNvPr>
        <xdr:cNvSpPr/>
      </xdr:nvSpPr>
      <xdr:spPr>
        <a:xfrm>
          <a:off x="1079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D0B4E24-ECA7-499C-A7BD-0CCD5E9D0EC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CAEC9C6-2D24-4D8A-9D93-0213EA16227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279CB32-42E5-4DC9-9485-BCA3064C2AA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11F90DD-B7B1-46AD-B192-35C413749C5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F3F8810-FB11-4D5F-8618-430D195EADD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55880</xdr:rowOff>
    </xdr:from>
    <xdr:to>
      <xdr:col>24</xdr:col>
      <xdr:colOff>114300</xdr:colOff>
      <xdr:row>61</xdr:row>
      <xdr:rowOff>157480</xdr:rowOff>
    </xdr:to>
    <xdr:sp macro="" textlink="">
      <xdr:nvSpPr>
        <xdr:cNvPr id="189" name="楕円 188">
          <a:extLst>
            <a:ext uri="{FF2B5EF4-FFF2-40B4-BE49-F238E27FC236}">
              <a16:creationId xmlns:a16="http://schemas.microsoft.com/office/drawing/2014/main" id="{236064FF-0B3C-425D-A55C-847557B28248}"/>
            </a:ext>
          </a:extLst>
        </xdr:cNvPr>
        <xdr:cNvSpPr/>
      </xdr:nvSpPr>
      <xdr:spPr>
        <a:xfrm>
          <a:off x="45847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34307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D32EE690-ACA1-44BD-9289-1D7B77033FD5}"/>
            </a:ext>
          </a:extLst>
        </xdr:cNvPr>
        <xdr:cNvSpPr txBox="1"/>
      </xdr:nvSpPr>
      <xdr:spPr>
        <a:xfrm>
          <a:off x="4673600"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12065</xdr:rowOff>
    </xdr:from>
    <xdr:to>
      <xdr:col>20</xdr:col>
      <xdr:colOff>38100</xdr:colOff>
      <xdr:row>61</xdr:row>
      <xdr:rowOff>113665</xdr:rowOff>
    </xdr:to>
    <xdr:sp macro="" textlink="">
      <xdr:nvSpPr>
        <xdr:cNvPr id="191" name="楕円 190">
          <a:extLst>
            <a:ext uri="{FF2B5EF4-FFF2-40B4-BE49-F238E27FC236}">
              <a16:creationId xmlns:a16="http://schemas.microsoft.com/office/drawing/2014/main" id="{D3BEBC2C-C1B5-466C-8517-848978D50F40}"/>
            </a:ext>
          </a:extLst>
        </xdr:cNvPr>
        <xdr:cNvSpPr/>
      </xdr:nvSpPr>
      <xdr:spPr>
        <a:xfrm>
          <a:off x="3746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62865</xdr:rowOff>
    </xdr:from>
    <xdr:to>
      <xdr:col>24</xdr:col>
      <xdr:colOff>63500</xdr:colOff>
      <xdr:row>61</xdr:row>
      <xdr:rowOff>106680</xdr:rowOff>
    </xdr:to>
    <xdr:cxnSp macro="">
      <xdr:nvCxnSpPr>
        <xdr:cNvPr id="192" name="直線コネクタ 191">
          <a:extLst>
            <a:ext uri="{FF2B5EF4-FFF2-40B4-BE49-F238E27FC236}">
              <a16:creationId xmlns:a16="http://schemas.microsoft.com/office/drawing/2014/main" id="{BA9B51DA-E87C-4FA9-9085-0AA0EA2B3523}"/>
            </a:ext>
          </a:extLst>
        </xdr:cNvPr>
        <xdr:cNvCxnSpPr/>
      </xdr:nvCxnSpPr>
      <xdr:spPr>
        <a:xfrm>
          <a:off x="3797300" y="1052131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139700</xdr:rowOff>
    </xdr:from>
    <xdr:to>
      <xdr:col>15</xdr:col>
      <xdr:colOff>101600</xdr:colOff>
      <xdr:row>61</xdr:row>
      <xdr:rowOff>69850</xdr:rowOff>
    </xdr:to>
    <xdr:sp macro="" textlink="">
      <xdr:nvSpPr>
        <xdr:cNvPr id="193" name="楕円 192">
          <a:extLst>
            <a:ext uri="{FF2B5EF4-FFF2-40B4-BE49-F238E27FC236}">
              <a16:creationId xmlns:a16="http://schemas.microsoft.com/office/drawing/2014/main" id="{95071AAB-DA42-4F72-A3E4-6BD44BFF610B}"/>
            </a:ext>
          </a:extLst>
        </xdr:cNvPr>
        <xdr:cNvSpPr/>
      </xdr:nvSpPr>
      <xdr:spPr>
        <a:xfrm>
          <a:off x="2857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19050</xdr:rowOff>
    </xdr:from>
    <xdr:to>
      <xdr:col>19</xdr:col>
      <xdr:colOff>177800</xdr:colOff>
      <xdr:row>61</xdr:row>
      <xdr:rowOff>62865</xdr:rowOff>
    </xdr:to>
    <xdr:cxnSp macro="">
      <xdr:nvCxnSpPr>
        <xdr:cNvPr id="194" name="直線コネクタ 193">
          <a:extLst>
            <a:ext uri="{FF2B5EF4-FFF2-40B4-BE49-F238E27FC236}">
              <a16:creationId xmlns:a16="http://schemas.microsoft.com/office/drawing/2014/main" id="{004BED02-E8EB-4B90-894D-7427DA6E4552}"/>
            </a:ext>
          </a:extLst>
        </xdr:cNvPr>
        <xdr:cNvCxnSpPr/>
      </xdr:nvCxnSpPr>
      <xdr:spPr>
        <a:xfrm>
          <a:off x="2908300" y="104775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130175</xdr:rowOff>
    </xdr:from>
    <xdr:to>
      <xdr:col>10</xdr:col>
      <xdr:colOff>165100</xdr:colOff>
      <xdr:row>61</xdr:row>
      <xdr:rowOff>60325</xdr:rowOff>
    </xdr:to>
    <xdr:sp macro="" textlink="">
      <xdr:nvSpPr>
        <xdr:cNvPr id="195" name="楕円 194">
          <a:extLst>
            <a:ext uri="{FF2B5EF4-FFF2-40B4-BE49-F238E27FC236}">
              <a16:creationId xmlns:a16="http://schemas.microsoft.com/office/drawing/2014/main" id="{147C824D-197F-4809-945A-557A212BBF9F}"/>
            </a:ext>
          </a:extLst>
        </xdr:cNvPr>
        <xdr:cNvSpPr/>
      </xdr:nvSpPr>
      <xdr:spPr>
        <a:xfrm>
          <a:off x="1968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9525</xdr:rowOff>
    </xdr:from>
    <xdr:to>
      <xdr:col>15</xdr:col>
      <xdr:colOff>50800</xdr:colOff>
      <xdr:row>61</xdr:row>
      <xdr:rowOff>19050</xdr:rowOff>
    </xdr:to>
    <xdr:cxnSp macro="">
      <xdr:nvCxnSpPr>
        <xdr:cNvPr id="196" name="直線コネクタ 195">
          <a:extLst>
            <a:ext uri="{FF2B5EF4-FFF2-40B4-BE49-F238E27FC236}">
              <a16:creationId xmlns:a16="http://schemas.microsoft.com/office/drawing/2014/main" id="{0404EB8A-9A32-4783-9E9D-1B97D6CC5EAF}"/>
            </a:ext>
          </a:extLst>
        </xdr:cNvPr>
        <xdr:cNvCxnSpPr/>
      </xdr:nvCxnSpPr>
      <xdr:spPr>
        <a:xfrm>
          <a:off x="2019300" y="104679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86360</xdr:rowOff>
    </xdr:from>
    <xdr:to>
      <xdr:col>6</xdr:col>
      <xdr:colOff>38100</xdr:colOff>
      <xdr:row>61</xdr:row>
      <xdr:rowOff>16510</xdr:rowOff>
    </xdr:to>
    <xdr:sp macro="" textlink="">
      <xdr:nvSpPr>
        <xdr:cNvPr id="197" name="楕円 196">
          <a:extLst>
            <a:ext uri="{FF2B5EF4-FFF2-40B4-BE49-F238E27FC236}">
              <a16:creationId xmlns:a16="http://schemas.microsoft.com/office/drawing/2014/main" id="{473943C0-D11C-4B58-BF87-9FF15528D448}"/>
            </a:ext>
          </a:extLst>
        </xdr:cNvPr>
        <xdr:cNvSpPr/>
      </xdr:nvSpPr>
      <xdr:spPr>
        <a:xfrm>
          <a:off x="1079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137160</xdr:rowOff>
    </xdr:from>
    <xdr:to>
      <xdr:col>10</xdr:col>
      <xdr:colOff>114300</xdr:colOff>
      <xdr:row>61</xdr:row>
      <xdr:rowOff>9525</xdr:rowOff>
    </xdr:to>
    <xdr:cxnSp macro="">
      <xdr:nvCxnSpPr>
        <xdr:cNvPr id="198" name="直線コネクタ 197">
          <a:extLst>
            <a:ext uri="{FF2B5EF4-FFF2-40B4-BE49-F238E27FC236}">
              <a16:creationId xmlns:a16="http://schemas.microsoft.com/office/drawing/2014/main" id="{C8F1DBBD-CB3F-42F3-A6F6-7E6622F6FF1A}"/>
            </a:ext>
          </a:extLst>
        </xdr:cNvPr>
        <xdr:cNvCxnSpPr/>
      </xdr:nvCxnSpPr>
      <xdr:spPr>
        <a:xfrm>
          <a:off x="1130300" y="104241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126382</xdr:rowOff>
    </xdr:from>
    <xdr:ext cx="405111" cy="259045"/>
    <xdr:sp macro="" textlink="">
      <xdr:nvSpPr>
        <xdr:cNvPr id="199" name="n_1aveValue【体育館・プール】&#10;有形固定資産減価償却率">
          <a:extLst>
            <a:ext uri="{FF2B5EF4-FFF2-40B4-BE49-F238E27FC236}">
              <a16:creationId xmlns:a16="http://schemas.microsoft.com/office/drawing/2014/main" id="{E6F5F3DA-E933-40CF-85F8-89D11519A00D}"/>
            </a:ext>
          </a:extLst>
        </xdr:cNvPr>
        <xdr:cNvSpPr txBox="1"/>
      </xdr:nvSpPr>
      <xdr:spPr>
        <a:xfrm>
          <a:off x="3582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200" name="n_2aveValue【体育館・プール】&#10;有形固定資産減価償却率">
          <a:extLst>
            <a:ext uri="{FF2B5EF4-FFF2-40B4-BE49-F238E27FC236}">
              <a16:creationId xmlns:a16="http://schemas.microsoft.com/office/drawing/2014/main" id="{D30846B4-DA20-4FF3-814D-1BF30C5BA811}"/>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120667</xdr:rowOff>
    </xdr:from>
    <xdr:ext cx="405111" cy="259045"/>
    <xdr:sp macro="" textlink="">
      <xdr:nvSpPr>
        <xdr:cNvPr id="201" name="n_3aveValue【体育館・プール】&#10;有形固定資産減価償却率">
          <a:extLst>
            <a:ext uri="{FF2B5EF4-FFF2-40B4-BE49-F238E27FC236}">
              <a16:creationId xmlns:a16="http://schemas.microsoft.com/office/drawing/2014/main" id="{F58E66E4-0EAF-45E5-BE38-42A7C6AC2E77}"/>
            </a:ext>
          </a:extLst>
        </xdr:cNvPr>
        <xdr:cNvSpPr txBox="1"/>
      </xdr:nvSpPr>
      <xdr:spPr>
        <a:xfrm>
          <a:off x="1816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92092</xdr:rowOff>
    </xdr:from>
    <xdr:ext cx="405111" cy="259045"/>
    <xdr:sp macro="" textlink="">
      <xdr:nvSpPr>
        <xdr:cNvPr id="202" name="n_4aveValue【体育館・プール】&#10;有形固定資産減価償却率">
          <a:extLst>
            <a:ext uri="{FF2B5EF4-FFF2-40B4-BE49-F238E27FC236}">
              <a16:creationId xmlns:a16="http://schemas.microsoft.com/office/drawing/2014/main" id="{7CD2D069-7E87-4209-A62D-C24623F068AD}"/>
            </a:ext>
          </a:extLst>
        </xdr:cNvPr>
        <xdr:cNvSpPr txBox="1"/>
      </xdr:nvSpPr>
      <xdr:spPr>
        <a:xfrm>
          <a:off x="927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104792</xdr:rowOff>
    </xdr:from>
    <xdr:ext cx="405111" cy="259045"/>
    <xdr:sp macro="" textlink="">
      <xdr:nvSpPr>
        <xdr:cNvPr id="203" name="n_1mainValue【体育館・プール】&#10;有形固定資産減価償却率">
          <a:extLst>
            <a:ext uri="{FF2B5EF4-FFF2-40B4-BE49-F238E27FC236}">
              <a16:creationId xmlns:a16="http://schemas.microsoft.com/office/drawing/2014/main" id="{8CE3C558-EB0E-4B68-943D-05580C0DFC46}"/>
            </a:ext>
          </a:extLst>
        </xdr:cNvPr>
        <xdr:cNvSpPr txBox="1"/>
      </xdr:nvSpPr>
      <xdr:spPr>
        <a:xfrm>
          <a:off x="35820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60977</xdr:rowOff>
    </xdr:from>
    <xdr:ext cx="405111" cy="259045"/>
    <xdr:sp macro="" textlink="">
      <xdr:nvSpPr>
        <xdr:cNvPr id="204" name="n_2mainValue【体育館・プール】&#10;有形固定資産減価償却率">
          <a:extLst>
            <a:ext uri="{FF2B5EF4-FFF2-40B4-BE49-F238E27FC236}">
              <a16:creationId xmlns:a16="http://schemas.microsoft.com/office/drawing/2014/main" id="{78696E6E-2828-463E-B5D4-0B27B052BB8E}"/>
            </a:ext>
          </a:extLst>
        </xdr:cNvPr>
        <xdr:cNvSpPr txBox="1"/>
      </xdr:nvSpPr>
      <xdr:spPr>
        <a:xfrm>
          <a:off x="2705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51452</xdr:rowOff>
    </xdr:from>
    <xdr:ext cx="405111" cy="259045"/>
    <xdr:sp macro="" textlink="">
      <xdr:nvSpPr>
        <xdr:cNvPr id="205" name="n_3mainValue【体育館・プール】&#10;有形固定資産減価償却率">
          <a:extLst>
            <a:ext uri="{FF2B5EF4-FFF2-40B4-BE49-F238E27FC236}">
              <a16:creationId xmlns:a16="http://schemas.microsoft.com/office/drawing/2014/main" id="{9742BEE4-00D7-4F51-9D49-1FF15CDA99C4}"/>
            </a:ext>
          </a:extLst>
        </xdr:cNvPr>
        <xdr:cNvSpPr txBox="1"/>
      </xdr:nvSpPr>
      <xdr:spPr>
        <a:xfrm>
          <a:off x="1816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7637</xdr:rowOff>
    </xdr:from>
    <xdr:ext cx="405111" cy="259045"/>
    <xdr:sp macro="" textlink="">
      <xdr:nvSpPr>
        <xdr:cNvPr id="206" name="n_4mainValue【体育館・プール】&#10;有形固定資産減価償却率">
          <a:extLst>
            <a:ext uri="{FF2B5EF4-FFF2-40B4-BE49-F238E27FC236}">
              <a16:creationId xmlns:a16="http://schemas.microsoft.com/office/drawing/2014/main" id="{EE0C2578-E6AC-451C-BCF5-957870D13449}"/>
            </a:ext>
          </a:extLst>
        </xdr:cNvPr>
        <xdr:cNvSpPr txBox="1"/>
      </xdr:nvSpPr>
      <xdr:spPr>
        <a:xfrm>
          <a:off x="927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AF72A49-F9CC-4F31-A193-8CE7790CAE5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3EB5C75-5A51-4C81-A507-E95CC387423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1F71D93-9B3D-4642-A852-FE06A6EC1C5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ABCD94C-3CB6-458F-80F4-4F976767C76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4B8BEE8-0FE3-4EB1-A804-664766B9508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9E34591-FE0F-4FC4-A8E0-D1F492B7D6C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C68C189-E415-416F-AFFD-29AE2381E59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D298D6B-7B7D-4FA9-A2A4-9E292A5F8AA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A25EB3B-04A0-4F79-B23F-159A2AA1249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D08D313-C79B-4031-90C0-C97C58D153F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45D2559-6EAC-4F68-AD86-D6C51A8A190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6019AB0D-C83B-4089-8D14-2817A323551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755216E-D197-4F7C-AB44-6F346BCF55B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A7C05D6B-8DD8-4667-B739-855528A51D3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6551F42-BB2A-4E33-8074-D1FB66A7AEC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29B7EC22-9CAD-4996-97D2-39E02A0A2EC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C6CA3F6-469E-472F-8318-F757411FA19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82E10A80-DDA9-4558-9E98-5C1186DA0FD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F82EF12-2A5F-405D-AB1A-8B59DCDF70C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A072C333-B7A2-4A6A-B9CB-1B515A4B9C9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0A91C27-2ECC-45FD-B9EE-FD2F4BF9C45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12ECC5D0-23AC-46FC-ABD0-01ED29D7CCE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393AC3B6-8266-49F1-81BE-D996C54F6E1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63</xdr:row>
      <xdr:rowOff>140970</xdr:rowOff>
    </xdr:to>
    <xdr:cxnSp macro="">
      <xdr:nvCxnSpPr>
        <xdr:cNvPr id="230" name="直線コネクタ 229">
          <a:extLst>
            <a:ext uri="{FF2B5EF4-FFF2-40B4-BE49-F238E27FC236}">
              <a16:creationId xmlns:a16="http://schemas.microsoft.com/office/drawing/2014/main" id="{A5CD3B86-578D-4A03-BF01-15CA8C820E5C}"/>
            </a:ext>
          </a:extLst>
        </xdr:cNvPr>
        <xdr:cNvCxnSpPr/>
      </xdr:nvCxnSpPr>
      <xdr:spPr>
        <a:xfrm flipV="1">
          <a:off x="10476865" y="973645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144797</xdr:rowOff>
    </xdr:from>
    <xdr:ext cx="469744" cy="259045"/>
    <xdr:sp macro="" textlink="">
      <xdr:nvSpPr>
        <xdr:cNvPr id="231" name="【体育館・プール】&#10;一人当たり面積最小値テキスト">
          <a:extLst>
            <a:ext uri="{FF2B5EF4-FFF2-40B4-BE49-F238E27FC236}">
              <a16:creationId xmlns:a16="http://schemas.microsoft.com/office/drawing/2014/main" id="{CC5EE3D7-A555-4E9B-87F2-E9D0BA5260D1}"/>
            </a:ext>
          </a:extLst>
        </xdr:cNvPr>
        <xdr:cNvSpPr txBox="1"/>
      </xdr:nvSpPr>
      <xdr:spPr>
        <a:xfrm>
          <a:off x="10515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140970</xdr:rowOff>
    </xdr:from>
    <xdr:to>
      <xdr:col>55</xdr:col>
      <xdr:colOff>88900</xdr:colOff>
      <xdr:row>63</xdr:row>
      <xdr:rowOff>140970</xdr:rowOff>
    </xdr:to>
    <xdr:cxnSp macro="">
      <xdr:nvCxnSpPr>
        <xdr:cNvPr id="232" name="直線コネクタ 231">
          <a:extLst>
            <a:ext uri="{FF2B5EF4-FFF2-40B4-BE49-F238E27FC236}">
              <a16:creationId xmlns:a16="http://schemas.microsoft.com/office/drawing/2014/main" id="{E4C6D177-57C1-47AF-8C46-3FB30CCDB797}"/>
            </a:ext>
          </a:extLst>
        </xdr:cNvPr>
        <xdr:cNvCxnSpPr/>
      </xdr:nvCxnSpPr>
      <xdr:spPr>
        <a:xfrm>
          <a:off x="10388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3" name="【体育館・プール】&#10;一人当たり面積最大値テキスト">
          <a:extLst>
            <a:ext uri="{FF2B5EF4-FFF2-40B4-BE49-F238E27FC236}">
              <a16:creationId xmlns:a16="http://schemas.microsoft.com/office/drawing/2014/main" id="{FC1B7652-F1F2-47AC-A47E-BEB35B805C00}"/>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4" name="直線コネクタ 233">
          <a:extLst>
            <a:ext uri="{FF2B5EF4-FFF2-40B4-BE49-F238E27FC236}">
              <a16:creationId xmlns:a16="http://schemas.microsoft.com/office/drawing/2014/main" id="{BC0617CB-1ACA-420B-82F7-2EBF430D46D8}"/>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17162</xdr:rowOff>
    </xdr:from>
    <xdr:ext cx="469744" cy="259045"/>
    <xdr:sp macro="" textlink="">
      <xdr:nvSpPr>
        <xdr:cNvPr id="235" name="【体育館・プール】&#10;一人当たり面積平均値テキスト">
          <a:extLst>
            <a:ext uri="{FF2B5EF4-FFF2-40B4-BE49-F238E27FC236}">
              <a16:creationId xmlns:a16="http://schemas.microsoft.com/office/drawing/2014/main" id="{1C9C9F1C-AD33-495C-B088-5E0149EFB2FA}"/>
            </a:ext>
          </a:extLst>
        </xdr:cNvPr>
        <xdr:cNvSpPr txBox="1"/>
      </xdr:nvSpPr>
      <xdr:spPr>
        <a:xfrm>
          <a:off x="10515600" y="10647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38735</xdr:rowOff>
    </xdr:from>
    <xdr:to>
      <xdr:col>55</xdr:col>
      <xdr:colOff>50800</xdr:colOff>
      <xdr:row>62</xdr:row>
      <xdr:rowOff>140335</xdr:rowOff>
    </xdr:to>
    <xdr:sp macro="" textlink="">
      <xdr:nvSpPr>
        <xdr:cNvPr id="236" name="フローチャート: 判断 235">
          <a:extLst>
            <a:ext uri="{FF2B5EF4-FFF2-40B4-BE49-F238E27FC236}">
              <a16:creationId xmlns:a16="http://schemas.microsoft.com/office/drawing/2014/main" id="{B951DFBC-0808-4D60-B61C-5D78E9436D66}"/>
            </a:ext>
          </a:extLst>
        </xdr:cNvPr>
        <xdr:cNvSpPr/>
      </xdr:nvSpPr>
      <xdr:spPr>
        <a:xfrm>
          <a:off x="10426700" y="1066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46355</xdr:rowOff>
    </xdr:from>
    <xdr:to>
      <xdr:col>50</xdr:col>
      <xdr:colOff>165100</xdr:colOff>
      <xdr:row>62</xdr:row>
      <xdr:rowOff>147955</xdr:rowOff>
    </xdr:to>
    <xdr:sp macro="" textlink="">
      <xdr:nvSpPr>
        <xdr:cNvPr id="237" name="フローチャート: 判断 236">
          <a:extLst>
            <a:ext uri="{FF2B5EF4-FFF2-40B4-BE49-F238E27FC236}">
              <a16:creationId xmlns:a16="http://schemas.microsoft.com/office/drawing/2014/main" id="{BA3B5B1B-8F72-4A09-9382-C8D5BADD1BEF}"/>
            </a:ext>
          </a:extLst>
        </xdr:cNvPr>
        <xdr:cNvSpPr/>
      </xdr:nvSpPr>
      <xdr:spPr>
        <a:xfrm>
          <a:off x="9588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135890</xdr:rowOff>
    </xdr:from>
    <xdr:to>
      <xdr:col>46</xdr:col>
      <xdr:colOff>38100</xdr:colOff>
      <xdr:row>62</xdr:row>
      <xdr:rowOff>66040</xdr:rowOff>
    </xdr:to>
    <xdr:sp macro="" textlink="">
      <xdr:nvSpPr>
        <xdr:cNvPr id="238" name="フローチャート: 判断 237">
          <a:extLst>
            <a:ext uri="{FF2B5EF4-FFF2-40B4-BE49-F238E27FC236}">
              <a16:creationId xmlns:a16="http://schemas.microsoft.com/office/drawing/2014/main" id="{00B73078-EAC8-42EB-8B24-9B350EBC5ECA}"/>
            </a:ext>
          </a:extLst>
        </xdr:cNvPr>
        <xdr:cNvSpPr/>
      </xdr:nvSpPr>
      <xdr:spPr>
        <a:xfrm>
          <a:off x="8699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158750</xdr:rowOff>
    </xdr:from>
    <xdr:to>
      <xdr:col>41</xdr:col>
      <xdr:colOff>101600</xdr:colOff>
      <xdr:row>62</xdr:row>
      <xdr:rowOff>88900</xdr:rowOff>
    </xdr:to>
    <xdr:sp macro="" textlink="">
      <xdr:nvSpPr>
        <xdr:cNvPr id="239" name="フローチャート: 判断 238">
          <a:extLst>
            <a:ext uri="{FF2B5EF4-FFF2-40B4-BE49-F238E27FC236}">
              <a16:creationId xmlns:a16="http://schemas.microsoft.com/office/drawing/2014/main" id="{33DD706F-4F48-49D8-BDC1-85D3A9B2B629}"/>
            </a:ext>
          </a:extLst>
        </xdr:cNvPr>
        <xdr:cNvSpPr/>
      </xdr:nvSpPr>
      <xdr:spPr>
        <a:xfrm>
          <a:off x="7810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156845</xdr:rowOff>
    </xdr:from>
    <xdr:to>
      <xdr:col>36</xdr:col>
      <xdr:colOff>165100</xdr:colOff>
      <xdr:row>62</xdr:row>
      <xdr:rowOff>86995</xdr:rowOff>
    </xdr:to>
    <xdr:sp macro="" textlink="">
      <xdr:nvSpPr>
        <xdr:cNvPr id="240" name="フローチャート: 判断 239">
          <a:extLst>
            <a:ext uri="{FF2B5EF4-FFF2-40B4-BE49-F238E27FC236}">
              <a16:creationId xmlns:a16="http://schemas.microsoft.com/office/drawing/2014/main" id="{2B604B60-C2B2-433D-9AA9-AE8AB3A31C6A}"/>
            </a:ext>
          </a:extLst>
        </xdr:cNvPr>
        <xdr:cNvSpPr/>
      </xdr:nvSpPr>
      <xdr:spPr>
        <a:xfrm>
          <a:off x="6921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E5DA21C-6033-418C-A195-220D911D91C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AB8B3C4-0611-4D2C-93F6-E2BBAFEEE2A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9173607-F27B-42D5-89C2-24CE609D60C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FC98317-77D6-4BA4-BE20-D6C129DCBD0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C65B309-096E-4306-9822-862E0DFC2BA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19685</xdr:rowOff>
    </xdr:from>
    <xdr:to>
      <xdr:col>55</xdr:col>
      <xdr:colOff>50800</xdr:colOff>
      <xdr:row>62</xdr:row>
      <xdr:rowOff>121285</xdr:rowOff>
    </xdr:to>
    <xdr:sp macro="" textlink="">
      <xdr:nvSpPr>
        <xdr:cNvPr id="246" name="楕円 245">
          <a:extLst>
            <a:ext uri="{FF2B5EF4-FFF2-40B4-BE49-F238E27FC236}">
              <a16:creationId xmlns:a16="http://schemas.microsoft.com/office/drawing/2014/main" id="{9EEB4F36-8BE7-4B97-BA59-B6690C0F285E}"/>
            </a:ext>
          </a:extLst>
        </xdr:cNvPr>
        <xdr:cNvSpPr/>
      </xdr:nvSpPr>
      <xdr:spPr>
        <a:xfrm>
          <a:off x="104267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42562</xdr:rowOff>
    </xdr:from>
    <xdr:ext cx="469744" cy="259045"/>
    <xdr:sp macro="" textlink="">
      <xdr:nvSpPr>
        <xdr:cNvPr id="247" name="【体育館・プール】&#10;一人当たり面積該当値テキスト">
          <a:extLst>
            <a:ext uri="{FF2B5EF4-FFF2-40B4-BE49-F238E27FC236}">
              <a16:creationId xmlns:a16="http://schemas.microsoft.com/office/drawing/2014/main" id="{BFA439C4-1356-45DD-9E10-E5188BF49234}"/>
            </a:ext>
          </a:extLst>
        </xdr:cNvPr>
        <xdr:cNvSpPr txBox="1"/>
      </xdr:nvSpPr>
      <xdr:spPr>
        <a:xfrm>
          <a:off x="10515600" y="1050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23495</xdr:rowOff>
    </xdr:from>
    <xdr:to>
      <xdr:col>50</xdr:col>
      <xdr:colOff>165100</xdr:colOff>
      <xdr:row>62</xdr:row>
      <xdr:rowOff>125095</xdr:rowOff>
    </xdr:to>
    <xdr:sp macro="" textlink="">
      <xdr:nvSpPr>
        <xdr:cNvPr id="248" name="楕円 247">
          <a:extLst>
            <a:ext uri="{FF2B5EF4-FFF2-40B4-BE49-F238E27FC236}">
              <a16:creationId xmlns:a16="http://schemas.microsoft.com/office/drawing/2014/main" id="{90A40B7B-7745-4EA3-985C-4882680171FF}"/>
            </a:ext>
          </a:extLst>
        </xdr:cNvPr>
        <xdr:cNvSpPr/>
      </xdr:nvSpPr>
      <xdr:spPr>
        <a:xfrm>
          <a:off x="9588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70485</xdr:rowOff>
    </xdr:from>
    <xdr:to>
      <xdr:col>55</xdr:col>
      <xdr:colOff>0</xdr:colOff>
      <xdr:row>62</xdr:row>
      <xdr:rowOff>74295</xdr:rowOff>
    </xdr:to>
    <xdr:cxnSp macro="">
      <xdr:nvCxnSpPr>
        <xdr:cNvPr id="249" name="直線コネクタ 248">
          <a:extLst>
            <a:ext uri="{FF2B5EF4-FFF2-40B4-BE49-F238E27FC236}">
              <a16:creationId xmlns:a16="http://schemas.microsoft.com/office/drawing/2014/main" id="{28B6239B-6FFF-41B1-A493-BC662AB8CC31}"/>
            </a:ext>
          </a:extLst>
        </xdr:cNvPr>
        <xdr:cNvCxnSpPr/>
      </xdr:nvCxnSpPr>
      <xdr:spPr>
        <a:xfrm flipV="1">
          <a:off x="9639300" y="1070038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27305</xdr:rowOff>
    </xdr:from>
    <xdr:to>
      <xdr:col>46</xdr:col>
      <xdr:colOff>38100</xdr:colOff>
      <xdr:row>62</xdr:row>
      <xdr:rowOff>128905</xdr:rowOff>
    </xdr:to>
    <xdr:sp macro="" textlink="">
      <xdr:nvSpPr>
        <xdr:cNvPr id="250" name="楕円 249">
          <a:extLst>
            <a:ext uri="{FF2B5EF4-FFF2-40B4-BE49-F238E27FC236}">
              <a16:creationId xmlns:a16="http://schemas.microsoft.com/office/drawing/2014/main" id="{B308E36C-B645-48E0-AD1E-0433F2C1AFD3}"/>
            </a:ext>
          </a:extLst>
        </xdr:cNvPr>
        <xdr:cNvSpPr/>
      </xdr:nvSpPr>
      <xdr:spPr>
        <a:xfrm>
          <a:off x="8699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74295</xdr:rowOff>
    </xdr:from>
    <xdr:to>
      <xdr:col>50</xdr:col>
      <xdr:colOff>114300</xdr:colOff>
      <xdr:row>62</xdr:row>
      <xdr:rowOff>78105</xdr:rowOff>
    </xdr:to>
    <xdr:cxnSp macro="">
      <xdr:nvCxnSpPr>
        <xdr:cNvPr id="251" name="直線コネクタ 250">
          <a:extLst>
            <a:ext uri="{FF2B5EF4-FFF2-40B4-BE49-F238E27FC236}">
              <a16:creationId xmlns:a16="http://schemas.microsoft.com/office/drawing/2014/main" id="{80C8E371-97CC-4866-9365-7133644544F8}"/>
            </a:ext>
          </a:extLst>
        </xdr:cNvPr>
        <xdr:cNvCxnSpPr/>
      </xdr:nvCxnSpPr>
      <xdr:spPr>
        <a:xfrm flipV="1">
          <a:off x="8750300" y="107041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29210</xdr:rowOff>
    </xdr:from>
    <xdr:to>
      <xdr:col>41</xdr:col>
      <xdr:colOff>101600</xdr:colOff>
      <xdr:row>62</xdr:row>
      <xdr:rowOff>130810</xdr:rowOff>
    </xdr:to>
    <xdr:sp macro="" textlink="">
      <xdr:nvSpPr>
        <xdr:cNvPr id="252" name="楕円 251">
          <a:extLst>
            <a:ext uri="{FF2B5EF4-FFF2-40B4-BE49-F238E27FC236}">
              <a16:creationId xmlns:a16="http://schemas.microsoft.com/office/drawing/2014/main" id="{EDC6F0BE-93BE-465C-9671-10FCA5BDDFC8}"/>
            </a:ext>
          </a:extLst>
        </xdr:cNvPr>
        <xdr:cNvSpPr/>
      </xdr:nvSpPr>
      <xdr:spPr>
        <a:xfrm>
          <a:off x="7810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78105</xdr:rowOff>
    </xdr:from>
    <xdr:to>
      <xdr:col>45</xdr:col>
      <xdr:colOff>177800</xdr:colOff>
      <xdr:row>62</xdr:row>
      <xdr:rowOff>80010</xdr:rowOff>
    </xdr:to>
    <xdr:cxnSp macro="">
      <xdr:nvCxnSpPr>
        <xdr:cNvPr id="253" name="直線コネクタ 252">
          <a:extLst>
            <a:ext uri="{FF2B5EF4-FFF2-40B4-BE49-F238E27FC236}">
              <a16:creationId xmlns:a16="http://schemas.microsoft.com/office/drawing/2014/main" id="{74568A36-D13E-4432-8518-BB82E556D0D1}"/>
            </a:ext>
          </a:extLst>
        </xdr:cNvPr>
        <xdr:cNvCxnSpPr/>
      </xdr:nvCxnSpPr>
      <xdr:spPr>
        <a:xfrm flipV="1">
          <a:off x="7861300" y="107080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31115</xdr:rowOff>
    </xdr:from>
    <xdr:to>
      <xdr:col>36</xdr:col>
      <xdr:colOff>165100</xdr:colOff>
      <xdr:row>62</xdr:row>
      <xdr:rowOff>132715</xdr:rowOff>
    </xdr:to>
    <xdr:sp macro="" textlink="">
      <xdr:nvSpPr>
        <xdr:cNvPr id="254" name="楕円 253">
          <a:extLst>
            <a:ext uri="{FF2B5EF4-FFF2-40B4-BE49-F238E27FC236}">
              <a16:creationId xmlns:a16="http://schemas.microsoft.com/office/drawing/2014/main" id="{26E1F8C8-F210-42EB-BBD2-8C1A458A449C}"/>
            </a:ext>
          </a:extLst>
        </xdr:cNvPr>
        <xdr:cNvSpPr/>
      </xdr:nvSpPr>
      <xdr:spPr>
        <a:xfrm>
          <a:off x="6921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80010</xdr:rowOff>
    </xdr:from>
    <xdr:to>
      <xdr:col>41</xdr:col>
      <xdr:colOff>50800</xdr:colOff>
      <xdr:row>62</xdr:row>
      <xdr:rowOff>81915</xdr:rowOff>
    </xdr:to>
    <xdr:cxnSp macro="">
      <xdr:nvCxnSpPr>
        <xdr:cNvPr id="255" name="直線コネクタ 254">
          <a:extLst>
            <a:ext uri="{FF2B5EF4-FFF2-40B4-BE49-F238E27FC236}">
              <a16:creationId xmlns:a16="http://schemas.microsoft.com/office/drawing/2014/main" id="{2049E75A-5801-40B1-B30B-71F867ADF759}"/>
            </a:ext>
          </a:extLst>
        </xdr:cNvPr>
        <xdr:cNvCxnSpPr/>
      </xdr:nvCxnSpPr>
      <xdr:spPr>
        <a:xfrm flipV="1">
          <a:off x="6972300" y="107099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139082</xdr:rowOff>
    </xdr:from>
    <xdr:ext cx="469744" cy="259045"/>
    <xdr:sp macro="" textlink="">
      <xdr:nvSpPr>
        <xdr:cNvPr id="256" name="n_1aveValue【体育館・プール】&#10;一人当たり面積">
          <a:extLst>
            <a:ext uri="{FF2B5EF4-FFF2-40B4-BE49-F238E27FC236}">
              <a16:creationId xmlns:a16="http://schemas.microsoft.com/office/drawing/2014/main" id="{F135EEF8-E933-4430-837C-028DCEE83193}"/>
            </a:ext>
          </a:extLst>
        </xdr:cNvPr>
        <xdr:cNvSpPr txBox="1"/>
      </xdr:nvSpPr>
      <xdr:spPr>
        <a:xfrm>
          <a:off x="93917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82567</xdr:rowOff>
    </xdr:from>
    <xdr:ext cx="469744" cy="259045"/>
    <xdr:sp macro="" textlink="">
      <xdr:nvSpPr>
        <xdr:cNvPr id="257" name="n_2aveValue【体育館・プール】&#10;一人当たり面積">
          <a:extLst>
            <a:ext uri="{FF2B5EF4-FFF2-40B4-BE49-F238E27FC236}">
              <a16:creationId xmlns:a16="http://schemas.microsoft.com/office/drawing/2014/main" id="{71AE4650-9D47-4879-B2FC-1C0AD1C844A3}"/>
            </a:ext>
          </a:extLst>
        </xdr:cNvPr>
        <xdr:cNvSpPr txBox="1"/>
      </xdr:nvSpPr>
      <xdr:spPr>
        <a:xfrm>
          <a:off x="8515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105427</xdr:rowOff>
    </xdr:from>
    <xdr:ext cx="469744" cy="259045"/>
    <xdr:sp macro="" textlink="">
      <xdr:nvSpPr>
        <xdr:cNvPr id="258" name="n_3aveValue【体育館・プール】&#10;一人当たり面積">
          <a:extLst>
            <a:ext uri="{FF2B5EF4-FFF2-40B4-BE49-F238E27FC236}">
              <a16:creationId xmlns:a16="http://schemas.microsoft.com/office/drawing/2014/main" id="{2A39E60A-EEDD-4DE0-9D03-4AD04EC711B9}"/>
            </a:ext>
          </a:extLst>
        </xdr:cNvPr>
        <xdr:cNvSpPr txBox="1"/>
      </xdr:nvSpPr>
      <xdr:spPr>
        <a:xfrm>
          <a:off x="7626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103522</xdr:rowOff>
    </xdr:from>
    <xdr:ext cx="469744" cy="259045"/>
    <xdr:sp macro="" textlink="">
      <xdr:nvSpPr>
        <xdr:cNvPr id="259" name="n_4aveValue【体育館・プール】&#10;一人当たり面積">
          <a:extLst>
            <a:ext uri="{FF2B5EF4-FFF2-40B4-BE49-F238E27FC236}">
              <a16:creationId xmlns:a16="http://schemas.microsoft.com/office/drawing/2014/main" id="{1BB8533A-75B7-48E7-A4F5-62656EDD14A0}"/>
            </a:ext>
          </a:extLst>
        </xdr:cNvPr>
        <xdr:cNvSpPr txBox="1"/>
      </xdr:nvSpPr>
      <xdr:spPr>
        <a:xfrm>
          <a:off x="6737427" y="1039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141622</xdr:rowOff>
    </xdr:from>
    <xdr:ext cx="469744" cy="259045"/>
    <xdr:sp macro="" textlink="">
      <xdr:nvSpPr>
        <xdr:cNvPr id="260" name="n_1mainValue【体育館・プール】&#10;一人当たり面積">
          <a:extLst>
            <a:ext uri="{FF2B5EF4-FFF2-40B4-BE49-F238E27FC236}">
              <a16:creationId xmlns:a16="http://schemas.microsoft.com/office/drawing/2014/main" id="{0DC9C2AC-842F-4327-9B39-D6D5FF5AA211}"/>
            </a:ext>
          </a:extLst>
        </xdr:cNvPr>
        <xdr:cNvSpPr txBox="1"/>
      </xdr:nvSpPr>
      <xdr:spPr>
        <a:xfrm>
          <a:off x="93917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120032</xdr:rowOff>
    </xdr:from>
    <xdr:ext cx="469744" cy="259045"/>
    <xdr:sp macro="" textlink="">
      <xdr:nvSpPr>
        <xdr:cNvPr id="261" name="n_2mainValue【体育館・プール】&#10;一人当たり面積">
          <a:extLst>
            <a:ext uri="{FF2B5EF4-FFF2-40B4-BE49-F238E27FC236}">
              <a16:creationId xmlns:a16="http://schemas.microsoft.com/office/drawing/2014/main" id="{89D893EF-1C51-4A2F-B396-949BE5B05762}"/>
            </a:ext>
          </a:extLst>
        </xdr:cNvPr>
        <xdr:cNvSpPr txBox="1"/>
      </xdr:nvSpPr>
      <xdr:spPr>
        <a:xfrm>
          <a:off x="8515427"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121937</xdr:rowOff>
    </xdr:from>
    <xdr:ext cx="469744" cy="259045"/>
    <xdr:sp macro="" textlink="">
      <xdr:nvSpPr>
        <xdr:cNvPr id="262" name="n_3mainValue【体育館・プール】&#10;一人当たり面積">
          <a:extLst>
            <a:ext uri="{FF2B5EF4-FFF2-40B4-BE49-F238E27FC236}">
              <a16:creationId xmlns:a16="http://schemas.microsoft.com/office/drawing/2014/main" id="{C2E32887-EDF1-450F-92EB-149FADA1E2C7}"/>
            </a:ext>
          </a:extLst>
        </xdr:cNvPr>
        <xdr:cNvSpPr txBox="1"/>
      </xdr:nvSpPr>
      <xdr:spPr>
        <a:xfrm>
          <a:off x="7626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123842</xdr:rowOff>
    </xdr:from>
    <xdr:ext cx="469744" cy="259045"/>
    <xdr:sp macro="" textlink="">
      <xdr:nvSpPr>
        <xdr:cNvPr id="263" name="n_4mainValue【体育館・プール】&#10;一人当たり面積">
          <a:extLst>
            <a:ext uri="{FF2B5EF4-FFF2-40B4-BE49-F238E27FC236}">
              <a16:creationId xmlns:a16="http://schemas.microsoft.com/office/drawing/2014/main" id="{ADB902E7-5559-4C8D-B5F5-C86057CBEECA}"/>
            </a:ext>
          </a:extLst>
        </xdr:cNvPr>
        <xdr:cNvSpPr txBox="1"/>
      </xdr:nvSpPr>
      <xdr:spPr>
        <a:xfrm>
          <a:off x="6737427" y="1075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37F3657-A298-4D5B-A4A3-54D93721774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B346A2E-CCD9-47C5-B04B-593733E0B7C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A07C0E0-58A9-4ACE-8298-B017B81F29A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A0DE30F-79C8-46B0-946A-6FDA397E85E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84B66F3-43E5-41CE-80AF-D556B39934C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D9AFBDE-AE66-4099-AF03-F4B0E5926A3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3911FAC-2BDD-46FC-930B-CAD1711A650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F8C03D3-4ACA-4D74-A788-630E5A9AF18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5527CF73-6AD6-4C46-ACEB-3F8886A82F2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5F63AF7-F69C-42AC-A0E4-5C140D004F2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21F421B-79B5-41FE-9B86-887A63C2A63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64CC3FA9-54E2-4A30-B297-D5DF258EF59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C3775F56-88B6-4A55-B07B-0264BAEEDED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F27DEB0-8EB5-4996-BB27-D40B79CF57C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5BCE6455-ADE0-43B9-9377-A8C63BF2FA3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F1795223-154B-445C-984A-8837D31FCC5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DE50E01-3952-471C-A111-5CFBF7357AE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6653A226-BE7B-4CE6-BF45-454901F27C8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34736D5B-51FE-4C4D-9D7C-063D60DEAD1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9D18D23-EC7F-4DE0-A8CF-6B8F763F338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3FF96BD-83FF-4C2B-B839-9071F71A2FC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C182251-01D9-4814-8AB3-DB5C5D26C2C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F847483B-4182-40EA-858F-8E58DE8FA1B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39F4D6DE-0FBD-4963-A52B-D5F0F75057B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34289</xdr:rowOff>
    </xdr:from>
    <xdr:to>
      <xdr:col>24</xdr:col>
      <xdr:colOff>62865</xdr:colOff>
      <xdr:row>85</xdr:row>
      <xdr:rowOff>38100</xdr:rowOff>
    </xdr:to>
    <xdr:cxnSp macro="">
      <xdr:nvCxnSpPr>
        <xdr:cNvPr id="288" name="直線コネクタ 287">
          <a:extLst>
            <a:ext uri="{FF2B5EF4-FFF2-40B4-BE49-F238E27FC236}">
              <a16:creationId xmlns:a16="http://schemas.microsoft.com/office/drawing/2014/main" id="{4D3A2477-7F32-4616-B9C6-0096118D60BB}"/>
            </a:ext>
          </a:extLst>
        </xdr:cNvPr>
        <xdr:cNvCxnSpPr/>
      </xdr:nvCxnSpPr>
      <xdr:spPr>
        <a:xfrm flipV="1">
          <a:off x="4634865" y="13578839"/>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3BCBFF32-D0EF-4B29-9DEB-6FF14E858CA6}"/>
            </a:ext>
          </a:extLst>
        </xdr:cNvPr>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90" name="直線コネクタ 289">
          <a:extLst>
            <a:ext uri="{FF2B5EF4-FFF2-40B4-BE49-F238E27FC236}">
              <a16:creationId xmlns:a16="http://schemas.microsoft.com/office/drawing/2014/main" id="{F24757BC-3360-411D-95EB-1317D47F7FEA}"/>
            </a:ext>
          </a:extLst>
        </xdr:cNvPr>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152416</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252A8E53-9C9D-48D7-9A5D-D86E7C35C7F2}"/>
            </a:ext>
          </a:extLst>
        </xdr:cNvPr>
        <xdr:cNvSpPr txBox="1"/>
      </xdr:nvSpPr>
      <xdr:spPr>
        <a:xfrm>
          <a:off x="4673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34289</xdr:rowOff>
    </xdr:from>
    <xdr:to>
      <xdr:col>24</xdr:col>
      <xdr:colOff>152400</xdr:colOff>
      <xdr:row>79</xdr:row>
      <xdr:rowOff>34289</xdr:rowOff>
    </xdr:to>
    <xdr:cxnSp macro="">
      <xdr:nvCxnSpPr>
        <xdr:cNvPr id="292" name="直線コネクタ 291">
          <a:extLst>
            <a:ext uri="{FF2B5EF4-FFF2-40B4-BE49-F238E27FC236}">
              <a16:creationId xmlns:a16="http://schemas.microsoft.com/office/drawing/2014/main" id="{24853F1C-CCAF-4756-979A-1F795207CBC6}"/>
            </a:ext>
          </a:extLst>
        </xdr:cNvPr>
        <xdr:cNvCxnSpPr/>
      </xdr:nvCxnSpPr>
      <xdr:spPr>
        <a:xfrm>
          <a:off x="4546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166388</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B7BCAE52-384E-49B3-A783-68D89E01F0E9}"/>
            </a:ext>
          </a:extLst>
        </xdr:cNvPr>
        <xdr:cNvSpPr txBox="1"/>
      </xdr:nvSpPr>
      <xdr:spPr>
        <a:xfrm>
          <a:off x="4673600" y="1388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143511</xdr:rowOff>
    </xdr:from>
    <xdr:to>
      <xdr:col>24</xdr:col>
      <xdr:colOff>114300</xdr:colOff>
      <xdr:row>82</xdr:row>
      <xdr:rowOff>73661</xdr:rowOff>
    </xdr:to>
    <xdr:sp macro="" textlink="">
      <xdr:nvSpPr>
        <xdr:cNvPr id="294" name="フローチャート: 判断 293">
          <a:extLst>
            <a:ext uri="{FF2B5EF4-FFF2-40B4-BE49-F238E27FC236}">
              <a16:creationId xmlns:a16="http://schemas.microsoft.com/office/drawing/2014/main" id="{A176B4D7-CB6B-4A82-BD03-D4793808AB4A}"/>
            </a:ext>
          </a:extLst>
        </xdr:cNvPr>
        <xdr:cNvSpPr/>
      </xdr:nvSpPr>
      <xdr:spPr>
        <a:xfrm>
          <a:off x="45847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5" name="フローチャート: 判断 294">
          <a:extLst>
            <a:ext uri="{FF2B5EF4-FFF2-40B4-BE49-F238E27FC236}">
              <a16:creationId xmlns:a16="http://schemas.microsoft.com/office/drawing/2014/main" id="{A0C83C78-1898-4BC9-B9A1-E3CF3C48512D}"/>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63500</xdr:rowOff>
    </xdr:from>
    <xdr:to>
      <xdr:col>15</xdr:col>
      <xdr:colOff>101600</xdr:colOff>
      <xdr:row>81</xdr:row>
      <xdr:rowOff>165100</xdr:rowOff>
    </xdr:to>
    <xdr:sp macro="" textlink="">
      <xdr:nvSpPr>
        <xdr:cNvPr id="296" name="フローチャート: 判断 295">
          <a:extLst>
            <a:ext uri="{FF2B5EF4-FFF2-40B4-BE49-F238E27FC236}">
              <a16:creationId xmlns:a16="http://schemas.microsoft.com/office/drawing/2014/main" id="{BB9DBD29-40CF-40DE-8058-C6F9292ED06B}"/>
            </a:ext>
          </a:extLst>
        </xdr:cNvPr>
        <xdr:cNvSpPr/>
      </xdr:nvSpPr>
      <xdr:spPr>
        <a:xfrm>
          <a:off x="2857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97" name="フローチャート: 判断 296">
          <a:extLst>
            <a:ext uri="{FF2B5EF4-FFF2-40B4-BE49-F238E27FC236}">
              <a16:creationId xmlns:a16="http://schemas.microsoft.com/office/drawing/2014/main" id="{9553A395-2F22-426D-BAA4-0A2849282C5C}"/>
            </a:ext>
          </a:extLst>
        </xdr:cNvPr>
        <xdr:cNvSpPr/>
      </xdr:nvSpPr>
      <xdr:spPr>
        <a:xfrm>
          <a:off x="1968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137795</xdr:rowOff>
    </xdr:from>
    <xdr:to>
      <xdr:col>6</xdr:col>
      <xdr:colOff>38100</xdr:colOff>
      <xdr:row>81</xdr:row>
      <xdr:rowOff>67945</xdr:rowOff>
    </xdr:to>
    <xdr:sp macro="" textlink="">
      <xdr:nvSpPr>
        <xdr:cNvPr id="298" name="フローチャート: 判断 297">
          <a:extLst>
            <a:ext uri="{FF2B5EF4-FFF2-40B4-BE49-F238E27FC236}">
              <a16:creationId xmlns:a16="http://schemas.microsoft.com/office/drawing/2014/main" id="{0DB11658-4792-49C3-A2BA-0A7AECA1EA92}"/>
            </a:ext>
          </a:extLst>
        </xdr:cNvPr>
        <xdr:cNvSpPr/>
      </xdr:nvSpPr>
      <xdr:spPr>
        <a:xfrm>
          <a:off x="1079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F50BBF4-EEC7-4BE0-AA13-4456E8C0CCB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95BBBB4-8DD0-4EFA-B6AC-961F842B257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574B283-A5C3-4C45-975C-2F9A7E87CA4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D8933CE-4F91-4732-9F63-1C022C8A5B9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96FC98F-790F-4E46-B7FD-6FB490B8B42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59689</xdr:rowOff>
    </xdr:from>
    <xdr:to>
      <xdr:col>24</xdr:col>
      <xdr:colOff>114300</xdr:colOff>
      <xdr:row>84</xdr:row>
      <xdr:rowOff>161289</xdr:rowOff>
    </xdr:to>
    <xdr:sp macro="" textlink="">
      <xdr:nvSpPr>
        <xdr:cNvPr id="304" name="楕円 303">
          <a:extLst>
            <a:ext uri="{FF2B5EF4-FFF2-40B4-BE49-F238E27FC236}">
              <a16:creationId xmlns:a16="http://schemas.microsoft.com/office/drawing/2014/main" id="{544F4FCA-61D5-4316-9818-4E018562C4AE}"/>
            </a:ext>
          </a:extLst>
        </xdr:cNvPr>
        <xdr:cNvSpPr/>
      </xdr:nvSpPr>
      <xdr:spPr>
        <a:xfrm>
          <a:off x="45847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146066</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1E00854F-CD13-4492-BE91-3FF21740BCD1}"/>
            </a:ext>
          </a:extLst>
        </xdr:cNvPr>
        <xdr:cNvSpPr txBox="1"/>
      </xdr:nvSpPr>
      <xdr:spPr>
        <a:xfrm>
          <a:off x="4673600" y="1437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29211</xdr:rowOff>
    </xdr:from>
    <xdr:to>
      <xdr:col>20</xdr:col>
      <xdr:colOff>38100</xdr:colOff>
      <xdr:row>84</xdr:row>
      <xdr:rowOff>130811</xdr:rowOff>
    </xdr:to>
    <xdr:sp macro="" textlink="">
      <xdr:nvSpPr>
        <xdr:cNvPr id="306" name="楕円 305">
          <a:extLst>
            <a:ext uri="{FF2B5EF4-FFF2-40B4-BE49-F238E27FC236}">
              <a16:creationId xmlns:a16="http://schemas.microsoft.com/office/drawing/2014/main" id="{BBC8AAC0-3E2C-4BCA-B6FA-39C6A581ABCE}"/>
            </a:ext>
          </a:extLst>
        </xdr:cNvPr>
        <xdr:cNvSpPr/>
      </xdr:nvSpPr>
      <xdr:spPr>
        <a:xfrm>
          <a:off x="3746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80011</xdr:rowOff>
    </xdr:from>
    <xdr:to>
      <xdr:col>24</xdr:col>
      <xdr:colOff>63500</xdr:colOff>
      <xdr:row>84</xdr:row>
      <xdr:rowOff>110489</xdr:rowOff>
    </xdr:to>
    <xdr:cxnSp macro="">
      <xdr:nvCxnSpPr>
        <xdr:cNvPr id="307" name="直線コネクタ 306">
          <a:extLst>
            <a:ext uri="{FF2B5EF4-FFF2-40B4-BE49-F238E27FC236}">
              <a16:creationId xmlns:a16="http://schemas.microsoft.com/office/drawing/2014/main" id="{C9AD713F-0751-469B-BC51-3CE0A3552678}"/>
            </a:ext>
          </a:extLst>
        </xdr:cNvPr>
        <xdr:cNvCxnSpPr/>
      </xdr:nvCxnSpPr>
      <xdr:spPr>
        <a:xfrm>
          <a:off x="3797300" y="1448181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168275</xdr:rowOff>
    </xdr:from>
    <xdr:to>
      <xdr:col>15</xdr:col>
      <xdr:colOff>101600</xdr:colOff>
      <xdr:row>84</xdr:row>
      <xdr:rowOff>98425</xdr:rowOff>
    </xdr:to>
    <xdr:sp macro="" textlink="">
      <xdr:nvSpPr>
        <xdr:cNvPr id="308" name="楕円 307">
          <a:extLst>
            <a:ext uri="{FF2B5EF4-FFF2-40B4-BE49-F238E27FC236}">
              <a16:creationId xmlns:a16="http://schemas.microsoft.com/office/drawing/2014/main" id="{A7BB9953-0308-4A04-9CA9-0B7EF84A3CB3}"/>
            </a:ext>
          </a:extLst>
        </xdr:cNvPr>
        <xdr:cNvSpPr/>
      </xdr:nvSpPr>
      <xdr:spPr>
        <a:xfrm>
          <a:off x="2857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47625</xdr:rowOff>
    </xdr:from>
    <xdr:to>
      <xdr:col>19</xdr:col>
      <xdr:colOff>177800</xdr:colOff>
      <xdr:row>84</xdr:row>
      <xdr:rowOff>80011</xdr:rowOff>
    </xdr:to>
    <xdr:cxnSp macro="">
      <xdr:nvCxnSpPr>
        <xdr:cNvPr id="309" name="直線コネクタ 308">
          <a:extLst>
            <a:ext uri="{FF2B5EF4-FFF2-40B4-BE49-F238E27FC236}">
              <a16:creationId xmlns:a16="http://schemas.microsoft.com/office/drawing/2014/main" id="{61553CB8-8A44-415D-9B83-9B655E97E78E}"/>
            </a:ext>
          </a:extLst>
        </xdr:cNvPr>
        <xdr:cNvCxnSpPr/>
      </xdr:nvCxnSpPr>
      <xdr:spPr>
        <a:xfrm>
          <a:off x="2908300" y="144494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130175</xdr:rowOff>
    </xdr:from>
    <xdr:to>
      <xdr:col>10</xdr:col>
      <xdr:colOff>165100</xdr:colOff>
      <xdr:row>84</xdr:row>
      <xdr:rowOff>60325</xdr:rowOff>
    </xdr:to>
    <xdr:sp macro="" textlink="">
      <xdr:nvSpPr>
        <xdr:cNvPr id="310" name="楕円 309">
          <a:extLst>
            <a:ext uri="{FF2B5EF4-FFF2-40B4-BE49-F238E27FC236}">
              <a16:creationId xmlns:a16="http://schemas.microsoft.com/office/drawing/2014/main" id="{AA1F5E72-ECBF-4EEE-B064-48DB89544E31}"/>
            </a:ext>
          </a:extLst>
        </xdr:cNvPr>
        <xdr:cNvSpPr/>
      </xdr:nvSpPr>
      <xdr:spPr>
        <a:xfrm>
          <a:off x="1968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9525</xdr:rowOff>
    </xdr:from>
    <xdr:to>
      <xdr:col>15</xdr:col>
      <xdr:colOff>50800</xdr:colOff>
      <xdr:row>84</xdr:row>
      <xdr:rowOff>47625</xdr:rowOff>
    </xdr:to>
    <xdr:cxnSp macro="">
      <xdr:nvCxnSpPr>
        <xdr:cNvPr id="311" name="直線コネクタ 310">
          <a:extLst>
            <a:ext uri="{FF2B5EF4-FFF2-40B4-BE49-F238E27FC236}">
              <a16:creationId xmlns:a16="http://schemas.microsoft.com/office/drawing/2014/main" id="{54D5241A-4730-4BB6-8B7C-2A89B4444F52}"/>
            </a:ext>
          </a:extLst>
        </xdr:cNvPr>
        <xdr:cNvCxnSpPr/>
      </xdr:nvCxnSpPr>
      <xdr:spPr>
        <a:xfrm>
          <a:off x="2019300" y="14411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133986</xdr:rowOff>
    </xdr:from>
    <xdr:to>
      <xdr:col>6</xdr:col>
      <xdr:colOff>38100</xdr:colOff>
      <xdr:row>85</xdr:row>
      <xdr:rowOff>64136</xdr:rowOff>
    </xdr:to>
    <xdr:sp macro="" textlink="">
      <xdr:nvSpPr>
        <xdr:cNvPr id="312" name="楕円 311">
          <a:extLst>
            <a:ext uri="{FF2B5EF4-FFF2-40B4-BE49-F238E27FC236}">
              <a16:creationId xmlns:a16="http://schemas.microsoft.com/office/drawing/2014/main" id="{62A8484E-5F9D-431E-A2DB-D8CC82443E3D}"/>
            </a:ext>
          </a:extLst>
        </xdr:cNvPr>
        <xdr:cNvSpPr/>
      </xdr:nvSpPr>
      <xdr:spPr>
        <a:xfrm>
          <a:off x="1079500" y="145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9525</xdr:rowOff>
    </xdr:from>
    <xdr:to>
      <xdr:col>10</xdr:col>
      <xdr:colOff>114300</xdr:colOff>
      <xdr:row>85</xdr:row>
      <xdr:rowOff>13336</xdr:rowOff>
    </xdr:to>
    <xdr:cxnSp macro="">
      <xdr:nvCxnSpPr>
        <xdr:cNvPr id="313" name="直線コネクタ 312">
          <a:extLst>
            <a:ext uri="{FF2B5EF4-FFF2-40B4-BE49-F238E27FC236}">
              <a16:creationId xmlns:a16="http://schemas.microsoft.com/office/drawing/2014/main" id="{C13A5DBF-DB42-4B54-9409-6E8A4A822F57}"/>
            </a:ext>
          </a:extLst>
        </xdr:cNvPr>
        <xdr:cNvCxnSpPr/>
      </xdr:nvCxnSpPr>
      <xdr:spPr>
        <a:xfrm flipV="1">
          <a:off x="1130300" y="14411325"/>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314" name="n_1aveValue【福祉施設】&#10;有形固定資産減価償却率">
          <a:extLst>
            <a:ext uri="{FF2B5EF4-FFF2-40B4-BE49-F238E27FC236}">
              <a16:creationId xmlns:a16="http://schemas.microsoft.com/office/drawing/2014/main" id="{5E31EDDB-714A-4EAE-AC56-B441966F8347}"/>
            </a:ext>
          </a:extLst>
        </xdr:cNvPr>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315" name="n_2aveValue【福祉施設】&#10;有形固定資産減価償却率">
          <a:extLst>
            <a:ext uri="{FF2B5EF4-FFF2-40B4-BE49-F238E27FC236}">
              <a16:creationId xmlns:a16="http://schemas.microsoft.com/office/drawing/2014/main" id="{B3207223-E739-415C-80AA-D9D47ECD388A}"/>
            </a:ext>
          </a:extLst>
        </xdr:cNvPr>
        <xdr:cNvSpPr txBox="1"/>
      </xdr:nvSpPr>
      <xdr:spPr>
        <a:xfrm>
          <a:off x="2705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113047</xdr:rowOff>
    </xdr:from>
    <xdr:ext cx="405111" cy="259045"/>
    <xdr:sp macro="" textlink="">
      <xdr:nvSpPr>
        <xdr:cNvPr id="316" name="n_3aveValue【福祉施設】&#10;有形固定資産減価償却率">
          <a:extLst>
            <a:ext uri="{FF2B5EF4-FFF2-40B4-BE49-F238E27FC236}">
              <a16:creationId xmlns:a16="http://schemas.microsoft.com/office/drawing/2014/main" id="{205C6EF0-CBE4-4E9D-8619-00FE244705AB}"/>
            </a:ext>
          </a:extLst>
        </xdr:cNvPr>
        <xdr:cNvSpPr txBox="1"/>
      </xdr:nvSpPr>
      <xdr:spPr>
        <a:xfrm>
          <a:off x="1816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84472</xdr:rowOff>
    </xdr:from>
    <xdr:ext cx="405111" cy="259045"/>
    <xdr:sp macro="" textlink="">
      <xdr:nvSpPr>
        <xdr:cNvPr id="317" name="n_4aveValue【福祉施設】&#10;有形固定資産減価償却率">
          <a:extLst>
            <a:ext uri="{FF2B5EF4-FFF2-40B4-BE49-F238E27FC236}">
              <a16:creationId xmlns:a16="http://schemas.microsoft.com/office/drawing/2014/main" id="{09EDD40E-1B62-46C2-8DCF-67CC38E4ACA7}"/>
            </a:ext>
          </a:extLst>
        </xdr:cNvPr>
        <xdr:cNvSpPr txBox="1"/>
      </xdr:nvSpPr>
      <xdr:spPr>
        <a:xfrm>
          <a:off x="927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121938</xdr:rowOff>
    </xdr:from>
    <xdr:ext cx="405111" cy="259045"/>
    <xdr:sp macro="" textlink="">
      <xdr:nvSpPr>
        <xdr:cNvPr id="318" name="n_1mainValue【福祉施設】&#10;有形固定資産減価償却率">
          <a:extLst>
            <a:ext uri="{FF2B5EF4-FFF2-40B4-BE49-F238E27FC236}">
              <a16:creationId xmlns:a16="http://schemas.microsoft.com/office/drawing/2014/main" id="{50D7551E-CCC9-4605-968A-A4A8F8E255DF}"/>
            </a:ext>
          </a:extLst>
        </xdr:cNvPr>
        <xdr:cNvSpPr txBox="1"/>
      </xdr:nvSpPr>
      <xdr:spPr>
        <a:xfrm>
          <a:off x="35820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89552</xdr:rowOff>
    </xdr:from>
    <xdr:ext cx="405111" cy="259045"/>
    <xdr:sp macro="" textlink="">
      <xdr:nvSpPr>
        <xdr:cNvPr id="319" name="n_2mainValue【福祉施設】&#10;有形固定資産減価償却率">
          <a:extLst>
            <a:ext uri="{FF2B5EF4-FFF2-40B4-BE49-F238E27FC236}">
              <a16:creationId xmlns:a16="http://schemas.microsoft.com/office/drawing/2014/main" id="{5544FFA3-18E5-46A6-B97D-2E77E57F0BE6}"/>
            </a:ext>
          </a:extLst>
        </xdr:cNvPr>
        <xdr:cNvSpPr txBox="1"/>
      </xdr:nvSpPr>
      <xdr:spPr>
        <a:xfrm>
          <a:off x="27057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51452</xdr:rowOff>
    </xdr:from>
    <xdr:ext cx="405111" cy="259045"/>
    <xdr:sp macro="" textlink="">
      <xdr:nvSpPr>
        <xdr:cNvPr id="320" name="n_3mainValue【福祉施設】&#10;有形固定資産減価償却率">
          <a:extLst>
            <a:ext uri="{FF2B5EF4-FFF2-40B4-BE49-F238E27FC236}">
              <a16:creationId xmlns:a16="http://schemas.microsoft.com/office/drawing/2014/main" id="{B961C30F-990A-4E83-8ED9-F28DBAD280CB}"/>
            </a:ext>
          </a:extLst>
        </xdr:cNvPr>
        <xdr:cNvSpPr txBox="1"/>
      </xdr:nvSpPr>
      <xdr:spPr>
        <a:xfrm>
          <a:off x="1816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55263</xdr:rowOff>
    </xdr:from>
    <xdr:ext cx="405111" cy="259045"/>
    <xdr:sp macro="" textlink="">
      <xdr:nvSpPr>
        <xdr:cNvPr id="321" name="n_4mainValue【福祉施設】&#10;有形固定資産減価償却率">
          <a:extLst>
            <a:ext uri="{FF2B5EF4-FFF2-40B4-BE49-F238E27FC236}">
              <a16:creationId xmlns:a16="http://schemas.microsoft.com/office/drawing/2014/main" id="{554142E4-8A38-4BDD-B68C-B63552542EBE}"/>
            </a:ext>
          </a:extLst>
        </xdr:cNvPr>
        <xdr:cNvSpPr txBox="1"/>
      </xdr:nvSpPr>
      <xdr:spPr>
        <a:xfrm>
          <a:off x="927744" y="1462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1783BEC-E04D-4FE4-9444-C4B5AA08244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6AB3071-74C2-4508-AA5D-E8F576ED148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04A2C3A-B606-4513-9C73-415B993F622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B8C3AF9-2DB0-4FBB-A6C2-2C32DA4F77E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6E75EB4-6AAB-4A0C-8142-7C0B7F2EDE7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BED4172-6489-4E55-A90C-56D162BF07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4E57C56-1845-4BDB-85A6-C8E68468BFC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8B265AA-8446-4077-B58A-35EA7A038B0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F994323-6260-4299-8340-7F9324D0727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8924095-5F38-43A2-B960-FAA6670F097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6127865C-EF15-446E-8E31-71B39E38AC4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DE812910-C0B4-4F51-8C52-1ED7DA9A067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8725C29-E343-4FC5-BB1A-F1B5DBC14F2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93B736A1-5455-4DD0-89A8-8C027D1AEA2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817366C4-B388-45D3-B921-B5D49B6792A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3BD50943-8C0F-490E-AECA-C9F8B78F011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75A9223C-A04F-47CE-8969-62E7CBDCC25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90DE5454-F396-4E29-951F-A684D736FCA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42F7505-B363-48FB-88B8-252E79659BF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E6C77877-B1BE-4E5E-9F58-5ED7C2905A4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6112B038-4F4D-457C-942A-F35C914B211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90678</xdr:rowOff>
    </xdr:from>
    <xdr:to>
      <xdr:col>54</xdr:col>
      <xdr:colOff>189865</xdr:colOff>
      <xdr:row>85</xdr:row>
      <xdr:rowOff>145542</xdr:rowOff>
    </xdr:to>
    <xdr:cxnSp macro="">
      <xdr:nvCxnSpPr>
        <xdr:cNvPr id="343" name="直線コネクタ 342">
          <a:extLst>
            <a:ext uri="{FF2B5EF4-FFF2-40B4-BE49-F238E27FC236}">
              <a16:creationId xmlns:a16="http://schemas.microsoft.com/office/drawing/2014/main" id="{A5B22F0B-37B5-4701-8AC3-C254C8DA5714}"/>
            </a:ext>
          </a:extLst>
        </xdr:cNvPr>
        <xdr:cNvCxnSpPr/>
      </xdr:nvCxnSpPr>
      <xdr:spPr>
        <a:xfrm flipV="1">
          <a:off x="10476865" y="13292328"/>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4" name="【福祉施設】&#10;一人当たり面積最小値テキスト">
          <a:extLst>
            <a:ext uri="{FF2B5EF4-FFF2-40B4-BE49-F238E27FC236}">
              <a16:creationId xmlns:a16="http://schemas.microsoft.com/office/drawing/2014/main" id="{3FE4BBAB-EB64-4FD6-ACED-A7BCDF076566}"/>
            </a:ext>
          </a:extLst>
        </xdr:cNvPr>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5" name="直線コネクタ 344">
          <a:extLst>
            <a:ext uri="{FF2B5EF4-FFF2-40B4-BE49-F238E27FC236}">
              <a16:creationId xmlns:a16="http://schemas.microsoft.com/office/drawing/2014/main" id="{C1C751DE-AAF2-43E5-9C17-A975715F77CD}"/>
            </a:ext>
          </a:extLst>
        </xdr:cNvPr>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37355</xdr:rowOff>
    </xdr:from>
    <xdr:ext cx="469744" cy="259045"/>
    <xdr:sp macro="" textlink="">
      <xdr:nvSpPr>
        <xdr:cNvPr id="346" name="【福祉施設】&#10;一人当たり面積最大値テキスト">
          <a:extLst>
            <a:ext uri="{FF2B5EF4-FFF2-40B4-BE49-F238E27FC236}">
              <a16:creationId xmlns:a16="http://schemas.microsoft.com/office/drawing/2014/main" id="{6E161D2A-9046-4240-A94A-C76B1EA7B12B}"/>
            </a:ext>
          </a:extLst>
        </xdr:cNvPr>
        <xdr:cNvSpPr txBox="1"/>
      </xdr:nvSpPr>
      <xdr:spPr>
        <a:xfrm>
          <a:off x="10515600" y="130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90678</xdr:rowOff>
    </xdr:from>
    <xdr:to>
      <xdr:col>55</xdr:col>
      <xdr:colOff>88900</xdr:colOff>
      <xdr:row>77</xdr:row>
      <xdr:rowOff>90678</xdr:rowOff>
    </xdr:to>
    <xdr:cxnSp macro="">
      <xdr:nvCxnSpPr>
        <xdr:cNvPr id="347" name="直線コネクタ 346">
          <a:extLst>
            <a:ext uri="{FF2B5EF4-FFF2-40B4-BE49-F238E27FC236}">
              <a16:creationId xmlns:a16="http://schemas.microsoft.com/office/drawing/2014/main" id="{D3908BC8-69E0-48B0-B11F-402526C5C61E}"/>
            </a:ext>
          </a:extLst>
        </xdr:cNvPr>
        <xdr:cNvCxnSpPr/>
      </xdr:nvCxnSpPr>
      <xdr:spPr>
        <a:xfrm>
          <a:off x="10388600" y="1329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10177</xdr:rowOff>
    </xdr:from>
    <xdr:ext cx="469744" cy="259045"/>
    <xdr:sp macro="" textlink="">
      <xdr:nvSpPr>
        <xdr:cNvPr id="348" name="【福祉施設】&#10;一人当たり面積平均値テキスト">
          <a:extLst>
            <a:ext uri="{FF2B5EF4-FFF2-40B4-BE49-F238E27FC236}">
              <a16:creationId xmlns:a16="http://schemas.microsoft.com/office/drawing/2014/main" id="{2C7B7883-CB0A-4363-9076-CE2C6AA31234}"/>
            </a:ext>
          </a:extLst>
        </xdr:cNvPr>
        <xdr:cNvSpPr txBox="1"/>
      </xdr:nvSpPr>
      <xdr:spPr>
        <a:xfrm>
          <a:off x="10515600" y="1389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349" name="フローチャート: 判断 348">
          <a:extLst>
            <a:ext uri="{FF2B5EF4-FFF2-40B4-BE49-F238E27FC236}">
              <a16:creationId xmlns:a16="http://schemas.microsoft.com/office/drawing/2014/main" id="{87A63992-2DB1-4A4A-B8B2-536EF9E99314}"/>
            </a:ext>
          </a:extLst>
        </xdr:cNvPr>
        <xdr:cNvSpPr/>
      </xdr:nvSpPr>
      <xdr:spPr>
        <a:xfrm>
          <a:off x="10426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50" name="フローチャート: 判断 349">
          <a:extLst>
            <a:ext uri="{FF2B5EF4-FFF2-40B4-BE49-F238E27FC236}">
              <a16:creationId xmlns:a16="http://schemas.microsoft.com/office/drawing/2014/main" id="{4752F927-33C0-49A5-9875-C03DD62942D1}"/>
            </a:ext>
          </a:extLst>
        </xdr:cNvPr>
        <xdr:cNvSpPr/>
      </xdr:nvSpPr>
      <xdr:spPr>
        <a:xfrm>
          <a:off x="958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1" name="フローチャート: 判断 350">
          <a:extLst>
            <a:ext uri="{FF2B5EF4-FFF2-40B4-BE49-F238E27FC236}">
              <a16:creationId xmlns:a16="http://schemas.microsoft.com/office/drawing/2014/main" id="{B5F64980-5AD0-4F54-AC9C-054371795EAD}"/>
            </a:ext>
          </a:extLst>
        </xdr:cNvPr>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33020</xdr:rowOff>
    </xdr:from>
    <xdr:to>
      <xdr:col>41</xdr:col>
      <xdr:colOff>101600</xdr:colOff>
      <xdr:row>82</xdr:row>
      <xdr:rowOff>134620</xdr:rowOff>
    </xdr:to>
    <xdr:sp macro="" textlink="">
      <xdr:nvSpPr>
        <xdr:cNvPr id="352" name="フローチャート: 判断 351">
          <a:extLst>
            <a:ext uri="{FF2B5EF4-FFF2-40B4-BE49-F238E27FC236}">
              <a16:creationId xmlns:a16="http://schemas.microsoft.com/office/drawing/2014/main" id="{32239591-6C87-4693-9DAF-754097503965}"/>
            </a:ext>
          </a:extLst>
        </xdr:cNvPr>
        <xdr:cNvSpPr/>
      </xdr:nvSpPr>
      <xdr:spPr>
        <a:xfrm>
          <a:off x="7810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42163</xdr:rowOff>
    </xdr:from>
    <xdr:to>
      <xdr:col>36</xdr:col>
      <xdr:colOff>165100</xdr:colOff>
      <xdr:row>82</xdr:row>
      <xdr:rowOff>143763</xdr:rowOff>
    </xdr:to>
    <xdr:sp macro="" textlink="">
      <xdr:nvSpPr>
        <xdr:cNvPr id="353" name="フローチャート: 判断 352">
          <a:extLst>
            <a:ext uri="{FF2B5EF4-FFF2-40B4-BE49-F238E27FC236}">
              <a16:creationId xmlns:a16="http://schemas.microsoft.com/office/drawing/2014/main" id="{FD0C1116-33AF-4656-A722-3C8EEAC353B5}"/>
            </a:ext>
          </a:extLst>
        </xdr:cNvPr>
        <xdr:cNvSpPr/>
      </xdr:nvSpPr>
      <xdr:spPr>
        <a:xfrm>
          <a:off x="6921500" y="1410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2E60C7F-38B5-4D7F-8DD7-FF95E9FE5A8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BDE50C1-EA6C-49FF-818F-C5147F1C3A3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AB637BD-A81B-4B04-9F06-AB4B92A0652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ADF3BBF-04B1-4727-802D-B33D4DA4BF1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89B72F5-4E46-4C74-882D-5CA0EAD144D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108458</xdr:rowOff>
    </xdr:from>
    <xdr:to>
      <xdr:col>55</xdr:col>
      <xdr:colOff>50800</xdr:colOff>
      <xdr:row>84</xdr:row>
      <xdr:rowOff>38608</xdr:rowOff>
    </xdr:to>
    <xdr:sp macro="" textlink="">
      <xdr:nvSpPr>
        <xdr:cNvPr id="359" name="楕円 358">
          <a:extLst>
            <a:ext uri="{FF2B5EF4-FFF2-40B4-BE49-F238E27FC236}">
              <a16:creationId xmlns:a16="http://schemas.microsoft.com/office/drawing/2014/main" id="{BC1A486F-9530-423A-9FF3-193D10105F10}"/>
            </a:ext>
          </a:extLst>
        </xdr:cNvPr>
        <xdr:cNvSpPr/>
      </xdr:nvSpPr>
      <xdr:spPr>
        <a:xfrm>
          <a:off x="104267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86885</xdr:rowOff>
    </xdr:from>
    <xdr:ext cx="469744" cy="259045"/>
    <xdr:sp macro="" textlink="">
      <xdr:nvSpPr>
        <xdr:cNvPr id="360" name="【福祉施設】&#10;一人当たり面積該当値テキスト">
          <a:extLst>
            <a:ext uri="{FF2B5EF4-FFF2-40B4-BE49-F238E27FC236}">
              <a16:creationId xmlns:a16="http://schemas.microsoft.com/office/drawing/2014/main" id="{98F0F63C-BF39-4B7A-9AF6-D1E993C327CD}"/>
            </a:ext>
          </a:extLst>
        </xdr:cNvPr>
        <xdr:cNvSpPr txBox="1"/>
      </xdr:nvSpPr>
      <xdr:spPr>
        <a:xfrm>
          <a:off x="10515600" y="1431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108458</xdr:rowOff>
    </xdr:from>
    <xdr:to>
      <xdr:col>50</xdr:col>
      <xdr:colOff>165100</xdr:colOff>
      <xdr:row>84</xdr:row>
      <xdr:rowOff>38608</xdr:rowOff>
    </xdr:to>
    <xdr:sp macro="" textlink="">
      <xdr:nvSpPr>
        <xdr:cNvPr id="361" name="楕円 360">
          <a:extLst>
            <a:ext uri="{FF2B5EF4-FFF2-40B4-BE49-F238E27FC236}">
              <a16:creationId xmlns:a16="http://schemas.microsoft.com/office/drawing/2014/main" id="{8F79AC99-2AA3-4930-BAEC-49DC2DFA522A}"/>
            </a:ext>
          </a:extLst>
        </xdr:cNvPr>
        <xdr:cNvSpPr/>
      </xdr:nvSpPr>
      <xdr:spPr>
        <a:xfrm>
          <a:off x="9588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159258</xdr:rowOff>
    </xdr:from>
    <xdr:to>
      <xdr:col>55</xdr:col>
      <xdr:colOff>0</xdr:colOff>
      <xdr:row>83</xdr:row>
      <xdr:rowOff>159258</xdr:rowOff>
    </xdr:to>
    <xdr:cxnSp macro="">
      <xdr:nvCxnSpPr>
        <xdr:cNvPr id="362" name="直線コネクタ 361">
          <a:extLst>
            <a:ext uri="{FF2B5EF4-FFF2-40B4-BE49-F238E27FC236}">
              <a16:creationId xmlns:a16="http://schemas.microsoft.com/office/drawing/2014/main" id="{E4561985-DB3E-4842-91A8-7D30F6AAFE4A}"/>
            </a:ext>
          </a:extLst>
        </xdr:cNvPr>
        <xdr:cNvCxnSpPr/>
      </xdr:nvCxnSpPr>
      <xdr:spPr>
        <a:xfrm>
          <a:off x="9639300" y="143896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117602</xdr:rowOff>
    </xdr:from>
    <xdr:to>
      <xdr:col>46</xdr:col>
      <xdr:colOff>38100</xdr:colOff>
      <xdr:row>84</xdr:row>
      <xdr:rowOff>47752</xdr:rowOff>
    </xdr:to>
    <xdr:sp macro="" textlink="">
      <xdr:nvSpPr>
        <xdr:cNvPr id="363" name="楕円 362">
          <a:extLst>
            <a:ext uri="{FF2B5EF4-FFF2-40B4-BE49-F238E27FC236}">
              <a16:creationId xmlns:a16="http://schemas.microsoft.com/office/drawing/2014/main" id="{0E02421A-478C-4B28-8553-AE2A1A8BD9C1}"/>
            </a:ext>
          </a:extLst>
        </xdr:cNvPr>
        <xdr:cNvSpPr/>
      </xdr:nvSpPr>
      <xdr:spPr>
        <a:xfrm>
          <a:off x="8699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159258</xdr:rowOff>
    </xdr:from>
    <xdr:to>
      <xdr:col>50</xdr:col>
      <xdr:colOff>114300</xdr:colOff>
      <xdr:row>83</xdr:row>
      <xdr:rowOff>168402</xdr:rowOff>
    </xdr:to>
    <xdr:cxnSp macro="">
      <xdr:nvCxnSpPr>
        <xdr:cNvPr id="364" name="直線コネクタ 363">
          <a:extLst>
            <a:ext uri="{FF2B5EF4-FFF2-40B4-BE49-F238E27FC236}">
              <a16:creationId xmlns:a16="http://schemas.microsoft.com/office/drawing/2014/main" id="{BA825EE1-8C95-4AE5-904F-FC06D63CD150}"/>
            </a:ext>
          </a:extLst>
        </xdr:cNvPr>
        <xdr:cNvCxnSpPr/>
      </xdr:nvCxnSpPr>
      <xdr:spPr>
        <a:xfrm flipV="1">
          <a:off x="8750300" y="14389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117602</xdr:rowOff>
    </xdr:from>
    <xdr:to>
      <xdr:col>41</xdr:col>
      <xdr:colOff>101600</xdr:colOff>
      <xdr:row>84</xdr:row>
      <xdr:rowOff>47752</xdr:rowOff>
    </xdr:to>
    <xdr:sp macro="" textlink="">
      <xdr:nvSpPr>
        <xdr:cNvPr id="365" name="楕円 364">
          <a:extLst>
            <a:ext uri="{FF2B5EF4-FFF2-40B4-BE49-F238E27FC236}">
              <a16:creationId xmlns:a16="http://schemas.microsoft.com/office/drawing/2014/main" id="{CBCF305E-4947-4F3B-A40C-08CB8D2368F4}"/>
            </a:ext>
          </a:extLst>
        </xdr:cNvPr>
        <xdr:cNvSpPr/>
      </xdr:nvSpPr>
      <xdr:spPr>
        <a:xfrm>
          <a:off x="7810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168402</xdr:rowOff>
    </xdr:from>
    <xdr:to>
      <xdr:col>45</xdr:col>
      <xdr:colOff>177800</xdr:colOff>
      <xdr:row>83</xdr:row>
      <xdr:rowOff>168402</xdr:rowOff>
    </xdr:to>
    <xdr:cxnSp macro="">
      <xdr:nvCxnSpPr>
        <xdr:cNvPr id="366" name="直線コネクタ 365">
          <a:extLst>
            <a:ext uri="{FF2B5EF4-FFF2-40B4-BE49-F238E27FC236}">
              <a16:creationId xmlns:a16="http://schemas.microsoft.com/office/drawing/2014/main" id="{E0F120EF-9EEF-43AB-8B5C-40FD9E7FA33F}"/>
            </a:ext>
          </a:extLst>
        </xdr:cNvPr>
        <xdr:cNvCxnSpPr/>
      </xdr:nvCxnSpPr>
      <xdr:spPr>
        <a:xfrm>
          <a:off x="7861300" y="14398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67" name="楕円 366">
          <a:extLst>
            <a:ext uri="{FF2B5EF4-FFF2-40B4-BE49-F238E27FC236}">
              <a16:creationId xmlns:a16="http://schemas.microsoft.com/office/drawing/2014/main" id="{126BA8F8-C3A9-4E2C-850C-58509AF5F614}"/>
            </a:ext>
          </a:extLst>
        </xdr:cNvPr>
        <xdr:cNvSpPr/>
      </xdr:nvSpPr>
      <xdr:spPr>
        <a:xfrm>
          <a:off x="6921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168402</xdr:rowOff>
    </xdr:from>
    <xdr:to>
      <xdr:col>41</xdr:col>
      <xdr:colOff>50800</xdr:colOff>
      <xdr:row>83</xdr:row>
      <xdr:rowOff>168402</xdr:rowOff>
    </xdr:to>
    <xdr:cxnSp macro="">
      <xdr:nvCxnSpPr>
        <xdr:cNvPr id="368" name="直線コネクタ 367">
          <a:extLst>
            <a:ext uri="{FF2B5EF4-FFF2-40B4-BE49-F238E27FC236}">
              <a16:creationId xmlns:a16="http://schemas.microsoft.com/office/drawing/2014/main" id="{1D39D360-6AF1-4755-ADB5-E6CEB9B4F5E9}"/>
            </a:ext>
          </a:extLst>
        </xdr:cNvPr>
        <xdr:cNvCxnSpPr/>
      </xdr:nvCxnSpPr>
      <xdr:spPr>
        <a:xfrm>
          <a:off x="6972300" y="14398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105427</xdr:rowOff>
    </xdr:from>
    <xdr:ext cx="469744" cy="259045"/>
    <xdr:sp macro="" textlink="">
      <xdr:nvSpPr>
        <xdr:cNvPr id="369" name="n_1aveValue【福祉施設】&#10;一人当たり面積">
          <a:extLst>
            <a:ext uri="{FF2B5EF4-FFF2-40B4-BE49-F238E27FC236}">
              <a16:creationId xmlns:a16="http://schemas.microsoft.com/office/drawing/2014/main" id="{16791BBB-B078-475A-BE59-C4DD0EE88BDD}"/>
            </a:ext>
          </a:extLst>
        </xdr:cNvPr>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70" name="n_2aveValue【福祉施設】&#10;一人当たり面積">
          <a:extLst>
            <a:ext uri="{FF2B5EF4-FFF2-40B4-BE49-F238E27FC236}">
              <a16:creationId xmlns:a16="http://schemas.microsoft.com/office/drawing/2014/main" id="{ABB3815B-60D7-4016-B849-F7666E6DE6F9}"/>
            </a:ext>
          </a:extLst>
        </xdr:cNvPr>
        <xdr:cNvSpPr txBox="1"/>
      </xdr:nvSpPr>
      <xdr:spPr>
        <a:xfrm>
          <a:off x="8515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151147</xdr:rowOff>
    </xdr:from>
    <xdr:ext cx="469744" cy="259045"/>
    <xdr:sp macro="" textlink="">
      <xdr:nvSpPr>
        <xdr:cNvPr id="371" name="n_3aveValue【福祉施設】&#10;一人当たり面積">
          <a:extLst>
            <a:ext uri="{FF2B5EF4-FFF2-40B4-BE49-F238E27FC236}">
              <a16:creationId xmlns:a16="http://schemas.microsoft.com/office/drawing/2014/main" id="{8FAD98D2-F8D7-4BDF-92E4-1B73FF674561}"/>
            </a:ext>
          </a:extLst>
        </xdr:cNvPr>
        <xdr:cNvSpPr txBox="1"/>
      </xdr:nvSpPr>
      <xdr:spPr>
        <a:xfrm>
          <a:off x="7626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160290</xdr:rowOff>
    </xdr:from>
    <xdr:ext cx="469744" cy="259045"/>
    <xdr:sp macro="" textlink="">
      <xdr:nvSpPr>
        <xdr:cNvPr id="372" name="n_4aveValue【福祉施設】&#10;一人当たり面積">
          <a:extLst>
            <a:ext uri="{FF2B5EF4-FFF2-40B4-BE49-F238E27FC236}">
              <a16:creationId xmlns:a16="http://schemas.microsoft.com/office/drawing/2014/main" id="{8FC8FF6D-7FCA-4AD0-8B7C-B73A1C32C6A1}"/>
            </a:ext>
          </a:extLst>
        </xdr:cNvPr>
        <xdr:cNvSpPr txBox="1"/>
      </xdr:nvSpPr>
      <xdr:spPr>
        <a:xfrm>
          <a:off x="6737427" y="138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29735</xdr:rowOff>
    </xdr:from>
    <xdr:ext cx="469744" cy="259045"/>
    <xdr:sp macro="" textlink="">
      <xdr:nvSpPr>
        <xdr:cNvPr id="373" name="n_1mainValue【福祉施設】&#10;一人当たり面積">
          <a:extLst>
            <a:ext uri="{FF2B5EF4-FFF2-40B4-BE49-F238E27FC236}">
              <a16:creationId xmlns:a16="http://schemas.microsoft.com/office/drawing/2014/main" id="{592A0C8E-28BF-4C34-ACBC-C0B8EF263703}"/>
            </a:ext>
          </a:extLst>
        </xdr:cNvPr>
        <xdr:cNvSpPr txBox="1"/>
      </xdr:nvSpPr>
      <xdr:spPr>
        <a:xfrm>
          <a:off x="93917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38879</xdr:rowOff>
    </xdr:from>
    <xdr:ext cx="469744" cy="259045"/>
    <xdr:sp macro="" textlink="">
      <xdr:nvSpPr>
        <xdr:cNvPr id="374" name="n_2mainValue【福祉施設】&#10;一人当たり面積">
          <a:extLst>
            <a:ext uri="{FF2B5EF4-FFF2-40B4-BE49-F238E27FC236}">
              <a16:creationId xmlns:a16="http://schemas.microsoft.com/office/drawing/2014/main" id="{5463CDE0-4909-4412-BF42-E6CE9F7EEF7A}"/>
            </a:ext>
          </a:extLst>
        </xdr:cNvPr>
        <xdr:cNvSpPr txBox="1"/>
      </xdr:nvSpPr>
      <xdr:spPr>
        <a:xfrm>
          <a:off x="8515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38879</xdr:rowOff>
    </xdr:from>
    <xdr:ext cx="469744" cy="259045"/>
    <xdr:sp macro="" textlink="">
      <xdr:nvSpPr>
        <xdr:cNvPr id="375" name="n_3mainValue【福祉施設】&#10;一人当たり面積">
          <a:extLst>
            <a:ext uri="{FF2B5EF4-FFF2-40B4-BE49-F238E27FC236}">
              <a16:creationId xmlns:a16="http://schemas.microsoft.com/office/drawing/2014/main" id="{C0CDCB74-73C4-4A00-BCCD-E71F8BB8A5A1}"/>
            </a:ext>
          </a:extLst>
        </xdr:cNvPr>
        <xdr:cNvSpPr txBox="1"/>
      </xdr:nvSpPr>
      <xdr:spPr>
        <a:xfrm>
          <a:off x="7626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38879</xdr:rowOff>
    </xdr:from>
    <xdr:ext cx="469744" cy="259045"/>
    <xdr:sp macro="" textlink="">
      <xdr:nvSpPr>
        <xdr:cNvPr id="376" name="n_4mainValue【福祉施設】&#10;一人当たり面積">
          <a:extLst>
            <a:ext uri="{FF2B5EF4-FFF2-40B4-BE49-F238E27FC236}">
              <a16:creationId xmlns:a16="http://schemas.microsoft.com/office/drawing/2014/main" id="{52FBBB9D-DA60-4D1B-8159-130B06012271}"/>
            </a:ext>
          </a:extLst>
        </xdr:cNvPr>
        <xdr:cNvSpPr txBox="1"/>
      </xdr:nvSpPr>
      <xdr:spPr>
        <a:xfrm>
          <a:off x="6737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F2DDE6E0-4BC1-4236-BFE8-0654EBF4FFD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9F916F73-FCE2-4364-A016-36BE1A9AE3F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59EC917E-7AE3-4050-A956-814C96F868F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4A027E1F-3B03-4D4F-9051-A9013C22F81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31984D39-0842-40E8-8500-67199F15204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6752D2D4-D7DA-466A-9BF7-EEB1E994FEE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FBBEF3AF-1FF0-4B1B-9CF9-4A1B7B65130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EAFE9A80-D6C4-4ED8-8B56-F950B6BE101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B361A6DA-DC70-40B0-B2B9-4B68D20CB31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C14CFCAB-C9FA-4BE4-BD38-85787BD59A8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C72BC9A4-8016-477D-BA15-82424427FC7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E50F9D6-A873-4928-AD4D-9E00F1A97E7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13CD0307-A0BE-47C9-8D92-5F1382EA84B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8710FB60-31A8-41BE-AB57-C433F16FC82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98D7777B-BAEF-40D1-8C06-42699D9E7ED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595940AA-6637-4BBE-96FE-BC221706771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DBBCAC4E-8714-4921-8E03-AC02CAEB797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B9991C6D-8271-49A1-83CA-282D29ECBC4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A206A27E-A376-4193-87EC-31B51E6D214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70FCE3BC-64C3-44AB-B351-431871731C4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4A5842C3-3931-4BC8-AF8F-BBDB0CBAB70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220E7364-00AF-4A5D-BC4A-F66511776B6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B3D88BF0-2683-4B00-A07D-EA0379BD2E3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48CD720B-663C-4579-A91C-3735417B137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3CB9739A-65E3-4378-97A5-B5EB6CA90C0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108</xdr:row>
      <xdr:rowOff>166007</xdr:rowOff>
    </xdr:to>
    <xdr:cxnSp macro="">
      <xdr:nvCxnSpPr>
        <xdr:cNvPr id="402" name="直線コネクタ 401">
          <a:extLst>
            <a:ext uri="{FF2B5EF4-FFF2-40B4-BE49-F238E27FC236}">
              <a16:creationId xmlns:a16="http://schemas.microsoft.com/office/drawing/2014/main" id="{BE074D1A-DFA6-4585-9C47-795BA92A0630}"/>
            </a:ext>
          </a:extLst>
        </xdr:cNvPr>
        <xdr:cNvCxnSpPr/>
      </xdr:nvCxnSpPr>
      <xdr:spPr>
        <a:xfrm flipV="1">
          <a:off x="4634865" y="17253857"/>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AEB0C675-CDE7-42D7-B06C-56CC2873668D}"/>
            </a:ext>
          </a:extLst>
        </xdr:cNvPr>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4" name="直線コネクタ 403">
          <a:extLst>
            <a:ext uri="{FF2B5EF4-FFF2-40B4-BE49-F238E27FC236}">
              <a16:creationId xmlns:a16="http://schemas.microsoft.com/office/drawing/2014/main" id="{0DB2D4DB-FE55-47CB-8DA7-05AA94A5E8F2}"/>
            </a:ext>
          </a:extLst>
        </xdr:cNvPr>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70C7A3BC-3F00-46F2-A4E5-E1ED27E0DC4F}"/>
            </a:ext>
          </a:extLst>
        </xdr:cNvPr>
        <xdr:cNvSpPr txBox="1"/>
      </xdr:nvSpPr>
      <xdr:spPr>
        <a:xfrm>
          <a:off x="4673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406" name="直線コネクタ 405">
          <a:extLst>
            <a:ext uri="{FF2B5EF4-FFF2-40B4-BE49-F238E27FC236}">
              <a16:creationId xmlns:a16="http://schemas.microsoft.com/office/drawing/2014/main" id="{A0BBB3E8-A4B9-4E4C-A3A2-A0E0D30AF0A4}"/>
            </a:ext>
          </a:extLst>
        </xdr:cNvPr>
        <xdr:cNvCxnSpPr/>
      </xdr:nvCxnSpPr>
      <xdr:spPr>
        <a:xfrm>
          <a:off x="4546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136451</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AA940C33-CEC4-4C7D-AC98-1480E73608EE}"/>
            </a:ext>
          </a:extLst>
        </xdr:cNvPr>
        <xdr:cNvSpPr txBox="1"/>
      </xdr:nvSpPr>
      <xdr:spPr>
        <a:xfrm>
          <a:off x="4673600" y="1779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113574</xdr:rowOff>
    </xdr:from>
    <xdr:to>
      <xdr:col>24</xdr:col>
      <xdr:colOff>114300</xdr:colOff>
      <xdr:row>105</xdr:row>
      <xdr:rowOff>43724</xdr:rowOff>
    </xdr:to>
    <xdr:sp macro="" textlink="">
      <xdr:nvSpPr>
        <xdr:cNvPr id="408" name="フローチャート: 判断 407">
          <a:extLst>
            <a:ext uri="{FF2B5EF4-FFF2-40B4-BE49-F238E27FC236}">
              <a16:creationId xmlns:a16="http://schemas.microsoft.com/office/drawing/2014/main" id="{3A39C619-5C57-4CD1-BC1F-C86FC14BE267}"/>
            </a:ext>
          </a:extLst>
        </xdr:cNvPr>
        <xdr:cNvSpPr/>
      </xdr:nvSpPr>
      <xdr:spPr>
        <a:xfrm>
          <a:off x="45847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409" name="フローチャート: 判断 408">
          <a:extLst>
            <a:ext uri="{FF2B5EF4-FFF2-40B4-BE49-F238E27FC236}">
              <a16:creationId xmlns:a16="http://schemas.microsoft.com/office/drawing/2014/main" id="{8FACEFB5-CB06-44D9-B582-347E373C210B}"/>
            </a:ext>
          </a:extLst>
        </xdr:cNvPr>
        <xdr:cNvSpPr/>
      </xdr:nvSpPr>
      <xdr:spPr>
        <a:xfrm>
          <a:off x="3746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61323</xdr:rowOff>
    </xdr:from>
    <xdr:to>
      <xdr:col>15</xdr:col>
      <xdr:colOff>101600</xdr:colOff>
      <xdr:row>104</xdr:row>
      <xdr:rowOff>162923</xdr:rowOff>
    </xdr:to>
    <xdr:sp macro="" textlink="">
      <xdr:nvSpPr>
        <xdr:cNvPr id="410" name="フローチャート: 判断 409">
          <a:extLst>
            <a:ext uri="{FF2B5EF4-FFF2-40B4-BE49-F238E27FC236}">
              <a16:creationId xmlns:a16="http://schemas.microsoft.com/office/drawing/2014/main" id="{4A9D0333-AC18-416D-A278-5F3F2BDB950E}"/>
            </a:ext>
          </a:extLst>
        </xdr:cNvPr>
        <xdr:cNvSpPr/>
      </xdr:nvSpPr>
      <xdr:spPr>
        <a:xfrm>
          <a:off x="2857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100512</xdr:rowOff>
    </xdr:from>
    <xdr:to>
      <xdr:col>10</xdr:col>
      <xdr:colOff>165100</xdr:colOff>
      <xdr:row>105</xdr:row>
      <xdr:rowOff>30662</xdr:rowOff>
    </xdr:to>
    <xdr:sp macro="" textlink="">
      <xdr:nvSpPr>
        <xdr:cNvPr id="411" name="フローチャート: 判断 410">
          <a:extLst>
            <a:ext uri="{FF2B5EF4-FFF2-40B4-BE49-F238E27FC236}">
              <a16:creationId xmlns:a16="http://schemas.microsoft.com/office/drawing/2014/main" id="{4867F864-8C67-4072-B3DD-2B36FC6F7D7B}"/>
            </a:ext>
          </a:extLst>
        </xdr:cNvPr>
        <xdr:cNvSpPr/>
      </xdr:nvSpPr>
      <xdr:spPr>
        <a:xfrm>
          <a:off x="1968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412" name="フローチャート: 判断 411">
          <a:extLst>
            <a:ext uri="{FF2B5EF4-FFF2-40B4-BE49-F238E27FC236}">
              <a16:creationId xmlns:a16="http://schemas.microsoft.com/office/drawing/2014/main" id="{B5EAF436-D2DB-4615-89AD-F77D0A48484E}"/>
            </a:ext>
          </a:extLst>
        </xdr:cNvPr>
        <xdr:cNvSpPr/>
      </xdr:nvSpPr>
      <xdr:spPr>
        <a:xfrm>
          <a:off x="1079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BE881CC-26BB-4A32-8637-811736C8BB6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8707F21-472D-4237-82C4-244B2B2AE0E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D03FBDC-AE1A-42B1-90D6-D7E343236ED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576D5EC-B530-48AB-BE1C-D683DB85812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D5C05B9-264C-467C-A6A2-01155960CD9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33564</xdr:rowOff>
    </xdr:from>
    <xdr:to>
      <xdr:col>24</xdr:col>
      <xdr:colOff>114300</xdr:colOff>
      <xdr:row>105</xdr:row>
      <xdr:rowOff>135164</xdr:rowOff>
    </xdr:to>
    <xdr:sp macro="" textlink="">
      <xdr:nvSpPr>
        <xdr:cNvPr id="418" name="楕円 417">
          <a:extLst>
            <a:ext uri="{FF2B5EF4-FFF2-40B4-BE49-F238E27FC236}">
              <a16:creationId xmlns:a16="http://schemas.microsoft.com/office/drawing/2014/main" id="{6C2E03FF-D6F9-4EE8-B18F-61076B4DB2C2}"/>
            </a:ext>
          </a:extLst>
        </xdr:cNvPr>
        <xdr:cNvSpPr/>
      </xdr:nvSpPr>
      <xdr:spPr>
        <a:xfrm>
          <a:off x="45847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11991</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309A39C8-D1AD-4101-B863-5A95FAB4D73A}"/>
            </a:ext>
          </a:extLst>
        </xdr:cNvPr>
        <xdr:cNvSpPr txBox="1"/>
      </xdr:nvSpPr>
      <xdr:spPr>
        <a:xfrm>
          <a:off x="4673600"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167458</xdr:rowOff>
    </xdr:from>
    <xdr:to>
      <xdr:col>20</xdr:col>
      <xdr:colOff>38100</xdr:colOff>
      <xdr:row>105</xdr:row>
      <xdr:rowOff>97608</xdr:rowOff>
    </xdr:to>
    <xdr:sp macro="" textlink="">
      <xdr:nvSpPr>
        <xdr:cNvPr id="420" name="楕円 419">
          <a:extLst>
            <a:ext uri="{FF2B5EF4-FFF2-40B4-BE49-F238E27FC236}">
              <a16:creationId xmlns:a16="http://schemas.microsoft.com/office/drawing/2014/main" id="{9DA2F278-9157-4F77-AC6E-7EBB1AC7949F}"/>
            </a:ext>
          </a:extLst>
        </xdr:cNvPr>
        <xdr:cNvSpPr/>
      </xdr:nvSpPr>
      <xdr:spPr>
        <a:xfrm>
          <a:off x="37465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46808</xdr:rowOff>
    </xdr:from>
    <xdr:to>
      <xdr:col>24</xdr:col>
      <xdr:colOff>63500</xdr:colOff>
      <xdr:row>105</xdr:row>
      <xdr:rowOff>84364</xdr:rowOff>
    </xdr:to>
    <xdr:cxnSp macro="">
      <xdr:nvCxnSpPr>
        <xdr:cNvPr id="421" name="直線コネクタ 420">
          <a:extLst>
            <a:ext uri="{FF2B5EF4-FFF2-40B4-BE49-F238E27FC236}">
              <a16:creationId xmlns:a16="http://schemas.microsoft.com/office/drawing/2014/main" id="{212E227C-2661-4803-B731-602C5FDAAA1B}"/>
            </a:ext>
          </a:extLst>
        </xdr:cNvPr>
        <xdr:cNvCxnSpPr/>
      </xdr:nvCxnSpPr>
      <xdr:spPr>
        <a:xfrm>
          <a:off x="3797300" y="1804905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129902</xdr:rowOff>
    </xdr:from>
    <xdr:to>
      <xdr:col>15</xdr:col>
      <xdr:colOff>101600</xdr:colOff>
      <xdr:row>105</xdr:row>
      <xdr:rowOff>60052</xdr:rowOff>
    </xdr:to>
    <xdr:sp macro="" textlink="">
      <xdr:nvSpPr>
        <xdr:cNvPr id="422" name="楕円 421">
          <a:extLst>
            <a:ext uri="{FF2B5EF4-FFF2-40B4-BE49-F238E27FC236}">
              <a16:creationId xmlns:a16="http://schemas.microsoft.com/office/drawing/2014/main" id="{49C7031A-6035-491E-8EF6-05197C738356}"/>
            </a:ext>
          </a:extLst>
        </xdr:cNvPr>
        <xdr:cNvSpPr/>
      </xdr:nvSpPr>
      <xdr:spPr>
        <a:xfrm>
          <a:off x="2857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9252</xdr:rowOff>
    </xdr:from>
    <xdr:to>
      <xdr:col>19</xdr:col>
      <xdr:colOff>177800</xdr:colOff>
      <xdr:row>105</xdr:row>
      <xdr:rowOff>46808</xdr:rowOff>
    </xdr:to>
    <xdr:cxnSp macro="">
      <xdr:nvCxnSpPr>
        <xdr:cNvPr id="423" name="直線コネクタ 422">
          <a:extLst>
            <a:ext uri="{FF2B5EF4-FFF2-40B4-BE49-F238E27FC236}">
              <a16:creationId xmlns:a16="http://schemas.microsoft.com/office/drawing/2014/main" id="{96FF76B5-5D2A-4826-A26C-A2759321F81C}"/>
            </a:ext>
          </a:extLst>
        </xdr:cNvPr>
        <xdr:cNvCxnSpPr/>
      </xdr:nvCxnSpPr>
      <xdr:spPr>
        <a:xfrm>
          <a:off x="2908300" y="1801150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424" name="楕円 423">
          <a:extLst>
            <a:ext uri="{FF2B5EF4-FFF2-40B4-BE49-F238E27FC236}">
              <a16:creationId xmlns:a16="http://schemas.microsoft.com/office/drawing/2014/main" id="{E831D068-3427-4D64-BF6C-3D8CB08226A2}"/>
            </a:ext>
          </a:extLst>
        </xdr:cNvPr>
        <xdr:cNvSpPr/>
      </xdr:nvSpPr>
      <xdr:spPr>
        <a:xfrm>
          <a:off x="1968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161108</xdr:rowOff>
    </xdr:from>
    <xdr:to>
      <xdr:col>15</xdr:col>
      <xdr:colOff>50800</xdr:colOff>
      <xdr:row>105</xdr:row>
      <xdr:rowOff>9252</xdr:rowOff>
    </xdr:to>
    <xdr:cxnSp macro="">
      <xdr:nvCxnSpPr>
        <xdr:cNvPr id="425" name="直線コネクタ 424">
          <a:extLst>
            <a:ext uri="{FF2B5EF4-FFF2-40B4-BE49-F238E27FC236}">
              <a16:creationId xmlns:a16="http://schemas.microsoft.com/office/drawing/2014/main" id="{23CE96F7-05A0-4CBF-ADD4-0DCBA5D9FA17}"/>
            </a:ext>
          </a:extLst>
        </xdr:cNvPr>
        <xdr:cNvCxnSpPr/>
      </xdr:nvCxnSpPr>
      <xdr:spPr>
        <a:xfrm>
          <a:off x="2019300" y="1799190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74386</xdr:rowOff>
    </xdr:from>
    <xdr:to>
      <xdr:col>6</xdr:col>
      <xdr:colOff>38100</xdr:colOff>
      <xdr:row>105</xdr:row>
      <xdr:rowOff>4536</xdr:rowOff>
    </xdr:to>
    <xdr:sp macro="" textlink="">
      <xdr:nvSpPr>
        <xdr:cNvPr id="426" name="楕円 425">
          <a:extLst>
            <a:ext uri="{FF2B5EF4-FFF2-40B4-BE49-F238E27FC236}">
              <a16:creationId xmlns:a16="http://schemas.microsoft.com/office/drawing/2014/main" id="{933DA234-71CF-4D08-BECC-448DFD8BB2A3}"/>
            </a:ext>
          </a:extLst>
        </xdr:cNvPr>
        <xdr:cNvSpPr/>
      </xdr:nvSpPr>
      <xdr:spPr>
        <a:xfrm>
          <a:off x="1079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125186</xdr:rowOff>
    </xdr:from>
    <xdr:to>
      <xdr:col>10</xdr:col>
      <xdr:colOff>114300</xdr:colOff>
      <xdr:row>104</xdr:row>
      <xdr:rowOff>161108</xdr:rowOff>
    </xdr:to>
    <xdr:cxnSp macro="">
      <xdr:nvCxnSpPr>
        <xdr:cNvPr id="427" name="直線コネクタ 426">
          <a:extLst>
            <a:ext uri="{FF2B5EF4-FFF2-40B4-BE49-F238E27FC236}">
              <a16:creationId xmlns:a16="http://schemas.microsoft.com/office/drawing/2014/main" id="{36128BC6-A890-46BA-B73A-E0D40DE3D19B}"/>
            </a:ext>
          </a:extLst>
        </xdr:cNvPr>
        <xdr:cNvCxnSpPr/>
      </xdr:nvCxnSpPr>
      <xdr:spPr>
        <a:xfrm>
          <a:off x="1130300" y="179559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27595</xdr:rowOff>
    </xdr:from>
    <xdr:ext cx="405111" cy="259045"/>
    <xdr:sp macro="" textlink="">
      <xdr:nvSpPr>
        <xdr:cNvPr id="428" name="n_1aveValue【市民会館】&#10;有形固定資産減価償却率">
          <a:extLst>
            <a:ext uri="{FF2B5EF4-FFF2-40B4-BE49-F238E27FC236}">
              <a16:creationId xmlns:a16="http://schemas.microsoft.com/office/drawing/2014/main" id="{A09C5B86-4E24-4918-8858-A1961567697F}"/>
            </a:ext>
          </a:extLst>
        </xdr:cNvPr>
        <xdr:cNvSpPr txBox="1"/>
      </xdr:nvSpPr>
      <xdr:spPr>
        <a:xfrm>
          <a:off x="35820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8000</xdr:rowOff>
    </xdr:from>
    <xdr:ext cx="405111" cy="259045"/>
    <xdr:sp macro="" textlink="">
      <xdr:nvSpPr>
        <xdr:cNvPr id="429" name="n_2aveValue【市民会館】&#10;有形固定資産減価償却率">
          <a:extLst>
            <a:ext uri="{FF2B5EF4-FFF2-40B4-BE49-F238E27FC236}">
              <a16:creationId xmlns:a16="http://schemas.microsoft.com/office/drawing/2014/main" id="{345BF301-9603-40A2-983E-63DE4DDF9C20}"/>
            </a:ext>
          </a:extLst>
        </xdr:cNvPr>
        <xdr:cNvSpPr txBox="1"/>
      </xdr:nvSpPr>
      <xdr:spPr>
        <a:xfrm>
          <a:off x="2705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47189</xdr:rowOff>
    </xdr:from>
    <xdr:ext cx="405111" cy="259045"/>
    <xdr:sp macro="" textlink="">
      <xdr:nvSpPr>
        <xdr:cNvPr id="430" name="n_3aveValue【市民会館】&#10;有形固定資産減価償却率">
          <a:extLst>
            <a:ext uri="{FF2B5EF4-FFF2-40B4-BE49-F238E27FC236}">
              <a16:creationId xmlns:a16="http://schemas.microsoft.com/office/drawing/2014/main" id="{9E67665B-652F-4F4A-971A-EFA389A6CEEE}"/>
            </a:ext>
          </a:extLst>
        </xdr:cNvPr>
        <xdr:cNvSpPr txBox="1"/>
      </xdr:nvSpPr>
      <xdr:spPr>
        <a:xfrm>
          <a:off x="1816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8726</xdr:rowOff>
    </xdr:from>
    <xdr:ext cx="405111" cy="259045"/>
    <xdr:sp macro="" textlink="">
      <xdr:nvSpPr>
        <xdr:cNvPr id="431" name="n_4aveValue【市民会館】&#10;有形固定資産減価償却率">
          <a:extLst>
            <a:ext uri="{FF2B5EF4-FFF2-40B4-BE49-F238E27FC236}">
              <a16:creationId xmlns:a16="http://schemas.microsoft.com/office/drawing/2014/main" id="{FDC50461-786B-4F2A-9FE3-3EACF712DB0F}"/>
            </a:ext>
          </a:extLst>
        </xdr:cNvPr>
        <xdr:cNvSpPr txBox="1"/>
      </xdr:nvSpPr>
      <xdr:spPr>
        <a:xfrm>
          <a:off x="927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88735</xdr:rowOff>
    </xdr:from>
    <xdr:ext cx="405111" cy="259045"/>
    <xdr:sp macro="" textlink="">
      <xdr:nvSpPr>
        <xdr:cNvPr id="432" name="n_1mainValue【市民会館】&#10;有形固定資産減価償却率">
          <a:extLst>
            <a:ext uri="{FF2B5EF4-FFF2-40B4-BE49-F238E27FC236}">
              <a16:creationId xmlns:a16="http://schemas.microsoft.com/office/drawing/2014/main" id="{8C1572BD-528B-4B16-8DB1-4F7FEEC3824B}"/>
            </a:ext>
          </a:extLst>
        </xdr:cNvPr>
        <xdr:cNvSpPr txBox="1"/>
      </xdr:nvSpPr>
      <xdr:spPr>
        <a:xfrm>
          <a:off x="35820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51179</xdr:rowOff>
    </xdr:from>
    <xdr:ext cx="405111" cy="259045"/>
    <xdr:sp macro="" textlink="">
      <xdr:nvSpPr>
        <xdr:cNvPr id="433" name="n_2mainValue【市民会館】&#10;有形固定資産減価償却率">
          <a:extLst>
            <a:ext uri="{FF2B5EF4-FFF2-40B4-BE49-F238E27FC236}">
              <a16:creationId xmlns:a16="http://schemas.microsoft.com/office/drawing/2014/main" id="{9C08A6AF-DC99-451B-B41C-59492B7A6762}"/>
            </a:ext>
          </a:extLst>
        </xdr:cNvPr>
        <xdr:cNvSpPr txBox="1"/>
      </xdr:nvSpPr>
      <xdr:spPr>
        <a:xfrm>
          <a:off x="2705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31585</xdr:rowOff>
    </xdr:from>
    <xdr:ext cx="405111" cy="259045"/>
    <xdr:sp macro="" textlink="">
      <xdr:nvSpPr>
        <xdr:cNvPr id="434" name="n_3mainValue【市民会館】&#10;有形固定資産減価償却率">
          <a:extLst>
            <a:ext uri="{FF2B5EF4-FFF2-40B4-BE49-F238E27FC236}">
              <a16:creationId xmlns:a16="http://schemas.microsoft.com/office/drawing/2014/main" id="{8EC83035-AC7B-4538-A0AD-704804F83E5F}"/>
            </a:ext>
          </a:extLst>
        </xdr:cNvPr>
        <xdr:cNvSpPr txBox="1"/>
      </xdr:nvSpPr>
      <xdr:spPr>
        <a:xfrm>
          <a:off x="1816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21063</xdr:rowOff>
    </xdr:from>
    <xdr:ext cx="405111" cy="259045"/>
    <xdr:sp macro="" textlink="">
      <xdr:nvSpPr>
        <xdr:cNvPr id="435" name="n_4mainValue【市民会館】&#10;有形固定資産減価償却率">
          <a:extLst>
            <a:ext uri="{FF2B5EF4-FFF2-40B4-BE49-F238E27FC236}">
              <a16:creationId xmlns:a16="http://schemas.microsoft.com/office/drawing/2014/main" id="{D003875F-1F97-42E3-99D8-97870675EE6D}"/>
            </a:ext>
          </a:extLst>
        </xdr:cNvPr>
        <xdr:cNvSpPr txBox="1"/>
      </xdr:nvSpPr>
      <xdr:spPr>
        <a:xfrm>
          <a:off x="927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487CA52B-FC5D-4559-9F36-6485FAD253C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E82FF236-62F1-4E08-AB9B-41469056666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E94B16F1-F96E-4B07-8263-B6E245D86E9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67C8EE4A-5A03-4830-80FE-30055A26F71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81DE338C-CAAF-4E01-B18B-E2D3FD2CCCA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1B0573D3-7840-4AE5-A710-B1BF19C60B9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209288A8-DAA2-4B20-93AB-66487B4CE1C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4C8E58CF-EBD5-4987-9623-243F1B5019E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FF62065-790B-4E50-93D4-DFCC27C5317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777CC5C3-B810-490B-B484-87F19202176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FB612036-07EB-46C2-9887-C2AC14C58F3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DDF4D33F-9A2E-4B01-8782-36773AD8F8D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36043187-865D-415F-B5EA-2C9DF6312AA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01DA2F48-594D-4C4A-81DB-123220B4CF8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D3116923-8666-4BB3-9158-C7BF02EFC59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FB015E20-CA4F-484D-91C7-EA689003541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E2D8CE3E-B5BD-4BA7-BD93-59E346B49FB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EF30FE83-8B2A-4D63-A118-228D1F522CC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9C217BA5-F947-4C5F-9D3A-6CDC58685F3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37AEE48C-32C6-45FB-9622-AB6691C4426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9A0B9ABC-C2B3-486A-A1DF-47EDA429556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54CF12DB-A598-4576-ADA2-BCF6F35C175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35A8173A-F10B-40D4-A775-4CEBD54D2BF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99061</xdr:rowOff>
    </xdr:to>
    <xdr:cxnSp macro="">
      <xdr:nvCxnSpPr>
        <xdr:cNvPr id="459" name="直線コネクタ 458">
          <a:extLst>
            <a:ext uri="{FF2B5EF4-FFF2-40B4-BE49-F238E27FC236}">
              <a16:creationId xmlns:a16="http://schemas.microsoft.com/office/drawing/2014/main" id="{8375EBB3-0931-4EB4-9829-B6C325784259}"/>
            </a:ext>
          </a:extLst>
        </xdr:cNvPr>
        <xdr:cNvCxnSpPr/>
      </xdr:nvCxnSpPr>
      <xdr:spPr>
        <a:xfrm flipV="1">
          <a:off x="10476865" y="17087850"/>
          <a:ext cx="0" cy="152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60" name="【市民会館】&#10;一人当たり面積最小値テキスト">
          <a:extLst>
            <a:ext uri="{FF2B5EF4-FFF2-40B4-BE49-F238E27FC236}">
              <a16:creationId xmlns:a16="http://schemas.microsoft.com/office/drawing/2014/main" id="{D8F2AD29-2738-4D8A-BB8E-06F0BB820613}"/>
            </a:ext>
          </a:extLst>
        </xdr:cNvPr>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61" name="直線コネクタ 460">
          <a:extLst>
            <a:ext uri="{FF2B5EF4-FFF2-40B4-BE49-F238E27FC236}">
              <a16:creationId xmlns:a16="http://schemas.microsoft.com/office/drawing/2014/main" id="{034636E9-159E-448C-8AB3-CC537FC3A647}"/>
            </a:ext>
          </a:extLst>
        </xdr:cNvPr>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62" name="【市民会館】&#10;一人当たり面積最大値テキスト">
          <a:extLst>
            <a:ext uri="{FF2B5EF4-FFF2-40B4-BE49-F238E27FC236}">
              <a16:creationId xmlns:a16="http://schemas.microsoft.com/office/drawing/2014/main" id="{3E684E38-4D61-47BE-AD37-40B00105DD81}"/>
            </a:ext>
          </a:extLst>
        </xdr:cNvPr>
        <xdr:cNvSpPr txBox="1"/>
      </xdr:nvSpPr>
      <xdr:spPr>
        <a:xfrm>
          <a:off x="105156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3" name="直線コネクタ 462">
          <a:extLst>
            <a:ext uri="{FF2B5EF4-FFF2-40B4-BE49-F238E27FC236}">
              <a16:creationId xmlns:a16="http://schemas.microsoft.com/office/drawing/2014/main" id="{31B3DE59-B7E6-47F2-9819-6DC212BDC7D6}"/>
            </a:ext>
          </a:extLst>
        </xdr:cNvPr>
        <xdr:cNvCxnSpPr/>
      </xdr:nvCxnSpPr>
      <xdr:spPr>
        <a:xfrm>
          <a:off x="10388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140988</xdr:rowOff>
    </xdr:from>
    <xdr:ext cx="469744" cy="259045"/>
    <xdr:sp macro="" textlink="">
      <xdr:nvSpPr>
        <xdr:cNvPr id="464" name="【市民会館】&#10;一人当たり面積平均値テキスト">
          <a:extLst>
            <a:ext uri="{FF2B5EF4-FFF2-40B4-BE49-F238E27FC236}">
              <a16:creationId xmlns:a16="http://schemas.microsoft.com/office/drawing/2014/main" id="{A9CB3E32-C86E-465E-B8E8-5D7C6B97D233}"/>
            </a:ext>
          </a:extLst>
        </xdr:cNvPr>
        <xdr:cNvSpPr txBox="1"/>
      </xdr:nvSpPr>
      <xdr:spPr>
        <a:xfrm>
          <a:off x="10515600" y="1814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65" name="フローチャート: 判断 464">
          <a:extLst>
            <a:ext uri="{FF2B5EF4-FFF2-40B4-BE49-F238E27FC236}">
              <a16:creationId xmlns:a16="http://schemas.microsoft.com/office/drawing/2014/main" id="{CEEBD111-90F6-4C13-907B-5654C015FDD5}"/>
            </a:ext>
          </a:extLst>
        </xdr:cNvPr>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166370</xdr:rowOff>
    </xdr:from>
    <xdr:to>
      <xdr:col>50</xdr:col>
      <xdr:colOff>165100</xdr:colOff>
      <xdr:row>106</xdr:row>
      <xdr:rowOff>96520</xdr:rowOff>
    </xdr:to>
    <xdr:sp macro="" textlink="">
      <xdr:nvSpPr>
        <xdr:cNvPr id="466" name="フローチャート: 判断 465">
          <a:extLst>
            <a:ext uri="{FF2B5EF4-FFF2-40B4-BE49-F238E27FC236}">
              <a16:creationId xmlns:a16="http://schemas.microsoft.com/office/drawing/2014/main" id="{F9AE9BCE-0045-4A8C-8763-88301DA0FD4C}"/>
            </a:ext>
          </a:extLst>
        </xdr:cNvPr>
        <xdr:cNvSpPr/>
      </xdr:nvSpPr>
      <xdr:spPr>
        <a:xfrm>
          <a:off x="9588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67311</xdr:rowOff>
    </xdr:from>
    <xdr:to>
      <xdr:col>46</xdr:col>
      <xdr:colOff>38100</xdr:colOff>
      <xdr:row>106</xdr:row>
      <xdr:rowOff>168911</xdr:rowOff>
    </xdr:to>
    <xdr:sp macro="" textlink="">
      <xdr:nvSpPr>
        <xdr:cNvPr id="467" name="フローチャート: 判断 466">
          <a:extLst>
            <a:ext uri="{FF2B5EF4-FFF2-40B4-BE49-F238E27FC236}">
              <a16:creationId xmlns:a16="http://schemas.microsoft.com/office/drawing/2014/main" id="{E87AE61D-734A-4267-BBC8-3E9C16866E6B}"/>
            </a:ext>
          </a:extLst>
        </xdr:cNvPr>
        <xdr:cNvSpPr/>
      </xdr:nvSpPr>
      <xdr:spPr>
        <a:xfrm>
          <a:off x="8699500" y="182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170180</xdr:rowOff>
    </xdr:from>
    <xdr:to>
      <xdr:col>41</xdr:col>
      <xdr:colOff>101600</xdr:colOff>
      <xdr:row>106</xdr:row>
      <xdr:rowOff>100330</xdr:rowOff>
    </xdr:to>
    <xdr:sp macro="" textlink="">
      <xdr:nvSpPr>
        <xdr:cNvPr id="468" name="フローチャート: 判断 467">
          <a:extLst>
            <a:ext uri="{FF2B5EF4-FFF2-40B4-BE49-F238E27FC236}">
              <a16:creationId xmlns:a16="http://schemas.microsoft.com/office/drawing/2014/main" id="{70F4BF0C-0FDC-405B-A00C-98AA78B9287F}"/>
            </a:ext>
          </a:extLst>
        </xdr:cNvPr>
        <xdr:cNvSpPr/>
      </xdr:nvSpPr>
      <xdr:spPr>
        <a:xfrm>
          <a:off x="7810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109220</xdr:rowOff>
    </xdr:from>
    <xdr:to>
      <xdr:col>36</xdr:col>
      <xdr:colOff>165100</xdr:colOff>
      <xdr:row>106</xdr:row>
      <xdr:rowOff>39370</xdr:rowOff>
    </xdr:to>
    <xdr:sp macro="" textlink="">
      <xdr:nvSpPr>
        <xdr:cNvPr id="469" name="フローチャート: 判断 468">
          <a:extLst>
            <a:ext uri="{FF2B5EF4-FFF2-40B4-BE49-F238E27FC236}">
              <a16:creationId xmlns:a16="http://schemas.microsoft.com/office/drawing/2014/main" id="{43343820-B9AD-42E0-A45E-D7FD7C2E8B74}"/>
            </a:ext>
          </a:extLst>
        </xdr:cNvPr>
        <xdr:cNvSpPr/>
      </xdr:nvSpPr>
      <xdr:spPr>
        <a:xfrm>
          <a:off x="6921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8C12A534-5D94-4D18-BFD4-05A6341159A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9761E9D-0E5D-4205-9BAE-16C4C7CD2D8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570D0B1-D17C-44E7-A1BD-877B6EB3502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E6002C4-515B-4869-9E6E-176FCC1ECD3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C0356EE-E575-488E-89A0-E54FAE8C1C9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475" name="楕円 474">
          <a:extLst>
            <a:ext uri="{FF2B5EF4-FFF2-40B4-BE49-F238E27FC236}">
              <a16:creationId xmlns:a16="http://schemas.microsoft.com/office/drawing/2014/main" id="{02613954-2BB1-4FA4-87DE-C17E77C83F97}"/>
            </a:ext>
          </a:extLst>
        </xdr:cNvPr>
        <xdr:cNvSpPr/>
      </xdr:nvSpPr>
      <xdr:spPr>
        <a:xfrm>
          <a:off x="104267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6366</xdr:rowOff>
    </xdr:from>
    <xdr:ext cx="469744" cy="259045"/>
    <xdr:sp macro="" textlink="">
      <xdr:nvSpPr>
        <xdr:cNvPr id="476" name="【市民会館】&#10;一人当たり面積該当値テキスト">
          <a:extLst>
            <a:ext uri="{FF2B5EF4-FFF2-40B4-BE49-F238E27FC236}">
              <a16:creationId xmlns:a16="http://schemas.microsoft.com/office/drawing/2014/main" id="{68A14109-C636-43A3-8749-ABB83219C694}"/>
            </a:ext>
          </a:extLst>
        </xdr:cNvPr>
        <xdr:cNvSpPr txBox="1"/>
      </xdr:nvSpPr>
      <xdr:spPr>
        <a:xfrm>
          <a:off x="10515600"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162561</xdr:rowOff>
    </xdr:from>
    <xdr:to>
      <xdr:col>50</xdr:col>
      <xdr:colOff>165100</xdr:colOff>
      <xdr:row>106</xdr:row>
      <xdr:rowOff>92711</xdr:rowOff>
    </xdr:to>
    <xdr:sp macro="" textlink="">
      <xdr:nvSpPr>
        <xdr:cNvPr id="477" name="楕円 476">
          <a:extLst>
            <a:ext uri="{FF2B5EF4-FFF2-40B4-BE49-F238E27FC236}">
              <a16:creationId xmlns:a16="http://schemas.microsoft.com/office/drawing/2014/main" id="{C3E0C9B9-86D4-41DC-AC66-FED4DD7B124B}"/>
            </a:ext>
          </a:extLst>
        </xdr:cNvPr>
        <xdr:cNvSpPr/>
      </xdr:nvSpPr>
      <xdr:spPr>
        <a:xfrm>
          <a:off x="9588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34289</xdr:rowOff>
    </xdr:from>
    <xdr:to>
      <xdr:col>55</xdr:col>
      <xdr:colOff>0</xdr:colOff>
      <xdr:row>106</xdr:row>
      <xdr:rowOff>41911</xdr:rowOff>
    </xdr:to>
    <xdr:cxnSp macro="">
      <xdr:nvCxnSpPr>
        <xdr:cNvPr id="478" name="直線コネクタ 477">
          <a:extLst>
            <a:ext uri="{FF2B5EF4-FFF2-40B4-BE49-F238E27FC236}">
              <a16:creationId xmlns:a16="http://schemas.microsoft.com/office/drawing/2014/main" id="{8855FE69-9731-4B5A-B497-E2889AC48026}"/>
            </a:ext>
          </a:extLst>
        </xdr:cNvPr>
        <xdr:cNvCxnSpPr/>
      </xdr:nvCxnSpPr>
      <xdr:spPr>
        <a:xfrm flipV="1">
          <a:off x="9639300" y="182079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79" name="楕円 478">
          <a:extLst>
            <a:ext uri="{FF2B5EF4-FFF2-40B4-BE49-F238E27FC236}">
              <a16:creationId xmlns:a16="http://schemas.microsoft.com/office/drawing/2014/main" id="{6810E2EB-F7BD-4422-AF72-795BA7F4E2BB}"/>
            </a:ext>
          </a:extLst>
        </xdr:cNvPr>
        <xdr:cNvSpPr/>
      </xdr:nvSpPr>
      <xdr:spPr>
        <a:xfrm>
          <a:off x="8699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41911</xdr:rowOff>
    </xdr:from>
    <xdr:to>
      <xdr:col>50</xdr:col>
      <xdr:colOff>114300</xdr:colOff>
      <xdr:row>106</xdr:row>
      <xdr:rowOff>45720</xdr:rowOff>
    </xdr:to>
    <xdr:cxnSp macro="">
      <xdr:nvCxnSpPr>
        <xdr:cNvPr id="480" name="直線コネクタ 479">
          <a:extLst>
            <a:ext uri="{FF2B5EF4-FFF2-40B4-BE49-F238E27FC236}">
              <a16:creationId xmlns:a16="http://schemas.microsoft.com/office/drawing/2014/main" id="{B157A9B7-0A95-462C-A8E1-BA7D6D794450}"/>
            </a:ext>
          </a:extLst>
        </xdr:cNvPr>
        <xdr:cNvCxnSpPr/>
      </xdr:nvCxnSpPr>
      <xdr:spPr>
        <a:xfrm flipV="1">
          <a:off x="8750300" y="182156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170180</xdr:rowOff>
    </xdr:from>
    <xdr:to>
      <xdr:col>41</xdr:col>
      <xdr:colOff>101600</xdr:colOff>
      <xdr:row>106</xdr:row>
      <xdr:rowOff>100330</xdr:rowOff>
    </xdr:to>
    <xdr:sp macro="" textlink="">
      <xdr:nvSpPr>
        <xdr:cNvPr id="481" name="楕円 480">
          <a:extLst>
            <a:ext uri="{FF2B5EF4-FFF2-40B4-BE49-F238E27FC236}">
              <a16:creationId xmlns:a16="http://schemas.microsoft.com/office/drawing/2014/main" id="{E894D1FB-314F-4E31-8BEE-5D327D7C204E}"/>
            </a:ext>
          </a:extLst>
        </xdr:cNvPr>
        <xdr:cNvSpPr/>
      </xdr:nvSpPr>
      <xdr:spPr>
        <a:xfrm>
          <a:off x="7810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45720</xdr:rowOff>
    </xdr:from>
    <xdr:to>
      <xdr:col>45</xdr:col>
      <xdr:colOff>177800</xdr:colOff>
      <xdr:row>106</xdr:row>
      <xdr:rowOff>49530</xdr:rowOff>
    </xdr:to>
    <xdr:cxnSp macro="">
      <xdr:nvCxnSpPr>
        <xdr:cNvPr id="482" name="直線コネクタ 481">
          <a:extLst>
            <a:ext uri="{FF2B5EF4-FFF2-40B4-BE49-F238E27FC236}">
              <a16:creationId xmlns:a16="http://schemas.microsoft.com/office/drawing/2014/main" id="{5402C4A8-C1A7-458A-BA86-120809CA1D5B}"/>
            </a:ext>
          </a:extLst>
        </xdr:cNvPr>
        <xdr:cNvCxnSpPr/>
      </xdr:nvCxnSpPr>
      <xdr:spPr>
        <a:xfrm flipV="1">
          <a:off x="7861300" y="18219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2539</xdr:rowOff>
    </xdr:from>
    <xdr:to>
      <xdr:col>36</xdr:col>
      <xdr:colOff>165100</xdr:colOff>
      <xdr:row>106</xdr:row>
      <xdr:rowOff>104139</xdr:rowOff>
    </xdr:to>
    <xdr:sp macro="" textlink="">
      <xdr:nvSpPr>
        <xdr:cNvPr id="483" name="楕円 482">
          <a:extLst>
            <a:ext uri="{FF2B5EF4-FFF2-40B4-BE49-F238E27FC236}">
              <a16:creationId xmlns:a16="http://schemas.microsoft.com/office/drawing/2014/main" id="{56691D03-233B-430E-A8FF-762BC687C779}"/>
            </a:ext>
          </a:extLst>
        </xdr:cNvPr>
        <xdr:cNvSpPr/>
      </xdr:nvSpPr>
      <xdr:spPr>
        <a:xfrm>
          <a:off x="6921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49530</xdr:rowOff>
    </xdr:from>
    <xdr:to>
      <xdr:col>41</xdr:col>
      <xdr:colOff>50800</xdr:colOff>
      <xdr:row>106</xdr:row>
      <xdr:rowOff>53339</xdr:rowOff>
    </xdr:to>
    <xdr:cxnSp macro="">
      <xdr:nvCxnSpPr>
        <xdr:cNvPr id="484" name="直線コネクタ 483">
          <a:extLst>
            <a:ext uri="{FF2B5EF4-FFF2-40B4-BE49-F238E27FC236}">
              <a16:creationId xmlns:a16="http://schemas.microsoft.com/office/drawing/2014/main" id="{6849920B-FB26-4400-81D3-E0ABD8588E2D}"/>
            </a:ext>
          </a:extLst>
        </xdr:cNvPr>
        <xdr:cNvCxnSpPr/>
      </xdr:nvCxnSpPr>
      <xdr:spPr>
        <a:xfrm flipV="1">
          <a:off x="6972300" y="182232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87647</xdr:rowOff>
    </xdr:from>
    <xdr:ext cx="469744" cy="259045"/>
    <xdr:sp macro="" textlink="">
      <xdr:nvSpPr>
        <xdr:cNvPr id="485" name="n_1aveValue【市民会館】&#10;一人当たり面積">
          <a:extLst>
            <a:ext uri="{FF2B5EF4-FFF2-40B4-BE49-F238E27FC236}">
              <a16:creationId xmlns:a16="http://schemas.microsoft.com/office/drawing/2014/main" id="{B7D7511E-D688-4A83-AC42-063E7E4F0090}"/>
            </a:ext>
          </a:extLst>
        </xdr:cNvPr>
        <xdr:cNvSpPr txBox="1"/>
      </xdr:nvSpPr>
      <xdr:spPr>
        <a:xfrm>
          <a:off x="9391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160038</xdr:rowOff>
    </xdr:from>
    <xdr:ext cx="469744" cy="259045"/>
    <xdr:sp macro="" textlink="">
      <xdr:nvSpPr>
        <xdr:cNvPr id="486" name="n_2aveValue【市民会館】&#10;一人当たり面積">
          <a:extLst>
            <a:ext uri="{FF2B5EF4-FFF2-40B4-BE49-F238E27FC236}">
              <a16:creationId xmlns:a16="http://schemas.microsoft.com/office/drawing/2014/main" id="{3E0043F3-741E-47D9-B937-9ACBBDDFCC46}"/>
            </a:ext>
          </a:extLst>
        </xdr:cNvPr>
        <xdr:cNvSpPr txBox="1"/>
      </xdr:nvSpPr>
      <xdr:spPr>
        <a:xfrm>
          <a:off x="8515427"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91457</xdr:rowOff>
    </xdr:from>
    <xdr:ext cx="469744" cy="259045"/>
    <xdr:sp macro="" textlink="">
      <xdr:nvSpPr>
        <xdr:cNvPr id="487" name="n_3aveValue【市民会館】&#10;一人当たり面積">
          <a:extLst>
            <a:ext uri="{FF2B5EF4-FFF2-40B4-BE49-F238E27FC236}">
              <a16:creationId xmlns:a16="http://schemas.microsoft.com/office/drawing/2014/main" id="{7E9EF6A3-2BDA-4EF4-81B0-C89909D82522}"/>
            </a:ext>
          </a:extLst>
        </xdr:cNvPr>
        <xdr:cNvSpPr txBox="1"/>
      </xdr:nvSpPr>
      <xdr:spPr>
        <a:xfrm>
          <a:off x="7626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55897</xdr:rowOff>
    </xdr:from>
    <xdr:ext cx="469744" cy="259045"/>
    <xdr:sp macro="" textlink="">
      <xdr:nvSpPr>
        <xdr:cNvPr id="488" name="n_4aveValue【市民会館】&#10;一人当たり面積">
          <a:extLst>
            <a:ext uri="{FF2B5EF4-FFF2-40B4-BE49-F238E27FC236}">
              <a16:creationId xmlns:a16="http://schemas.microsoft.com/office/drawing/2014/main" id="{782934E8-115A-4D3A-A54F-933E3C73FE3A}"/>
            </a:ext>
          </a:extLst>
        </xdr:cNvPr>
        <xdr:cNvSpPr txBox="1"/>
      </xdr:nvSpPr>
      <xdr:spPr>
        <a:xfrm>
          <a:off x="6737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109238</xdr:rowOff>
    </xdr:from>
    <xdr:ext cx="469744" cy="259045"/>
    <xdr:sp macro="" textlink="">
      <xdr:nvSpPr>
        <xdr:cNvPr id="489" name="n_1mainValue【市民会館】&#10;一人当たり面積">
          <a:extLst>
            <a:ext uri="{FF2B5EF4-FFF2-40B4-BE49-F238E27FC236}">
              <a16:creationId xmlns:a16="http://schemas.microsoft.com/office/drawing/2014/main" id="{2BF0E552-59A8-486D-8474-06BE4C81E845}"/>
            </a:ext>
          </a:extLst>
        </xdr:cNvPr>
        <xdr:cNvSpPr txBox="1"/>
      </xdr:nvSpPr>
      <xdr:spPr>
        <a:xfrm>
          <a:off x="9391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113047</xdr:rowOff>
    </xdr:from>
    <xdr:ext cx="469744" cy="259045"/>
    <xdr:sp macro="" textlink="">
      <xdr:nvSpPr>
        <xdr:cNvPr id="490" name="n_2mainValue【市民会館】&#10;一人当たり面積">
          <a:extLst>
            <a:ext uri="{FF2B5EF4-FFF2-40B4-BE49-F238E27FC236}">
              <a16:creationId xmlns:a16="http://schemas.microsoft.com/office/drawing/2014/main" id="{3C9187E2-900F-48A3-8609-B6527D752515}"/>
            </a:ext>
          </a:extLst>
        </xdr:cNvPr>
        <xdr:cNvSpPr txBox="1"/>
      </xdr:nvSpPr>
      <xdr:spPr>
        <a:xfrm>
          <a:off x="8515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116857</xdr:rowOff>
    </xdr:from>
    <xdr:ext cx="469744" cy="259045"/>
    <xdr:sp macro="" textlink="">
      <xdr:nvSpPr>
        <xdr:cNvPr id="491" name="n_3mainValue【市民会館】&#10;一人当たり面積">
          <a:extLst>
            <a:ext uri="{FF2B5EF4-FFF2-40B4-BE49-F238E27FC236}">
              <a16:creationId xmlns:a16="http://schemas.microsoft.com/office/drawing/2014/main" id="{0DC8BD38-CCB6-4BD3-B732-0F5E9D267FD4}"/>
            </a:ext>
          </a:extLst>
        </xdr:cNvPr>
        <xdr:cNvSpPr txBox="1"/>
      </xdr:nvSpPr>
      <xdr:spPr>
        <a:xfrm>
          <a:off x="7626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95266</xdr:rowOff>
    </xdr:from>
    <xdr:ext cx="469744" cy="259045"/>
    <xdr:sp macro="" textlink="">
      <xdr:nvSpPr>
        <xdr:cNvPr id="492" name="n_4mainValue【市民会館】&#10;一人当たり面積">
          <a:extLst>
            <a:ext uri="{FF2B5EF4-FFF2-40B4-BE49-F238E27FC236}">
              <a16:creationId xmlns:a16="http://schemas.microsoft.com/office/drawing/2014/main" id="{CFF8AA00-57AF-4BFA-8697-8E9B2C9484E5}"/>
            </a:ext>
          </a:extLst>
        </xdr:cNvPr>
        <xdr:cNvSpPr txBox="1"/>
      </xdr:nvSpPr>
      <xdr:spPr>
        <a:xfrm>
          <a:off x="6737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CF833CF2-F5EA-494D-8B1C-10A7D1A86C2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BAF52E9-F2CC-447B-82C3-70A8DAACF92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40C676A7-3AD1-4F79-B4AB-D3439077442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1475535B-8791-4C36-AD1F-B9C5820E3D4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6B087AD2-6597-4459-8284-29009059C1C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2888F314-FEAF-4FF5-976D-E8DD1E57447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8F80E189-2876-41A1-AB82-1C3FF8C3F8C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740DC7D3-D632-4010-87C9-E065F9B17D1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6E4DE75E-0FA1-4B45-B243-D3874E560C3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AD16CA6-37F4-4FCA-9732-4D0B515B1D6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2B366341-87A2-4D7B-B065-4BFA78BEE77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2118A874-2FD1-4F24-B4F4-747D3FD239E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5" name="テキスト ボックス 504">
          <a:extLst>
            <a:ext uri="{FF2B5EF4-FFF2-40B4-BE49-F238E27FC236}">
              <a16:creationId xmlns:a16="http://schemas.microsoft.com/office/drawing/2014/main" id="{67336A61-2BFC-4417-8399-F51D31845961}"/>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E7F9D3A2-5D5D-4B18-947E-69994524CBC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63259122-0899-4380-AE13-5D9198CB1DC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6C2DCA8A-F6AC-4C8D-9797-5B4E7B4FBF4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FEB9AE0D-83CC-443B-8DC8-0E5BB972457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558D4A16-0C1F-42E6-96BB-C5FD07B00BD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6B3BA51D-7845-4F8C-87D8-E31989B4F3B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CD67DC4A-785B-4EA9-9DCC-601C2E30142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3" name="テキスト ボックス 512">
          <a:extLst>
            <a:ext uri="{FF2B5EF4-FFF2-40B4-BE49-F238E27FC236}">
              <a16:creationId xmlns:a16="http://schemas.microsoft.com/office/drawing/2014/main" id="{EFBF72D6-7DFA-448A-A9C9-AED0CBDB0D6F}"/>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5908958D-1800-45C3-A45D-DCB60C10F70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4E169342-B411-4E17-9649-113E1E06CB3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45720</xdr:rowOff>
    </xdr:to>
    <xdr:cxnSp macro="">
      <xdr:nvCxnSpPr>
        <xdr:cNvPr id="516" name="直線コネクタ 515">
          <a:extLst>
            <a:ext uri="{FF2B5EF4-FFF2-40B4-BE49-F238E27FC236}">
              <a16:creationId xmlns:a16="http://schemas.microsoft.com/office/drawing/2014/main" id="{4E95E81F-9FE4-4BC7-9CF6-E15EF05538F6}"/>
            </a:ext>
          </a:extLst>
        </xdr:cNvPr>
        <xdr:cNvCxnSpPr/>
      </xdr:nvCxnSpPr>
      <xdr:spPr>
        <a:xfrm flipV="1">
          <a:off x="16318864" y="58254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49547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D5E7397C-24A8-456E-9966-FADEA2A25438}"/>
            </a:ext>
          </a:extLst>
        </xdr:cNvPr>
        <xdr:cNvSpPr txBox="1"/>
      </xdr:nvSpPr>
      <xdr:spPr>
        <a:xfrm>
          <a:off x="16357600"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45720</xdr:rowOff>
    </xdr:from>
    <xdr:to>
      <xdr:col>86</xdr:col>
      <xdr:colOff>25400</xdr:colOff>
      <xdr:row>42</xdr:row>
      <xdr:rowOff>45720</xdr:rowOff>
    </xdr:to>
    <xdr:cxnSp macro="">
      <xdr:nvCxnSpPr>
        <xdr:cNvPr id="518" name="直線コネクタ 517">
          <a:extLst>
            <a:ext uri="{FF2B5EF4-FFF2-40B4-BE49-F238E27FC236}">
              <a16:creationId xmlns:a16="http://schemas.microsoft.com/office/drawing/2014/main" id="{A39038D2-E71E-424B-81F6-127B2CF4D9F5}"/>
            </a:ext>
          </a:extLst>
        </xdr:cNvPr>
        <xdr:cNvCxnSpPr/>
      </xdr:nvCxnSpPr>
      <xdr:spPr>
        <a:xfrm>
          <a:off x="16230600" y="724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340478" cy="259045"/>
    <xdr:sp macro="" textlink="">
      <xdr:nvSpPr>
        <xdr:cNvPr id="519" name="【一般廃棄物処理施設】&#10;有形固定資産減価償却率最大値テキスト">
          <a:extLst>
            <a:ext uri="{FF2B5EF4-FFF2-40B4-BE49-F238E27FC236}">
              <a16:creationId xmlns:a16="http://schemas.microsoft.com/office/drawing/2014/main" id="{A99C78FA-A428-4C76-9F85-4871FDFCE1F1}"/>
            </a:ext>
          </a:extLst>
        </xdr:cNvPr>
        <xdr:cNvSpPr txBox="1"/>
      </xdr:nvSpPr>
      <xdr:spPr>
        <a:xfrm>
          <a:off x="16357600" y="56007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520" name="直線コネクタ 519">
          <a:extLst>
            <a:ext uri="{FF2B5EF4-FFF2-40B4-BE49-F238E27FC236}">
              <a16:creationId xmlns:a16="http://schemas.microsoft.com/office/drawing/2014/main" id="{A741B172-100B-44D3-9A2C-2A1E82A175A6}"/>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164482</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1B3177F9-D63F-48AC-AEE2-394934EA464B}"/>
            </a:ext>
          </a:extLst>
        </xdr:cNvPr>
        <xdr:cNvSpPr txBox="1"/>
      </xdr:nvSpPr>
      <xdr:spPr>
        <a:xfrm>
          <a:off x="16357600" y="6679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141605</xdr:rowOff>
    </xdr:from>
    <xdr:to>
      <xdr:col>85</xdr:col>
      <xdr:colOff>177800</xdr:colOff>
      <xdr:row>40</xdr:row>
      <xdr:rowOff>71755</xdr:rowOff>
    </xdr:to>
    <xdr:sp macro="" textlink="">
      <xdr:nvSpPr>
        <xdr:cNvPr id="522" name="フローチャート: 判断 521">
          <a:extLst>
            <a:ext uri="{FF2B5EF4-FFF2-40B4-BE49-F238E27FC236}">
              <a16:creationId xmlns:a16="http://schemas.microsoft.com/office/drawing/2014/main" id="{208830A1-93C1-4954-87FB-E59F91C01370}"/>
            </a:ext>
          </a:extLst>
        </xdr:cNvPr>
        <xdr:cNvSpPr/>
      </xdr:nvSpPr>
      <xdr:spPr>
        <a:xfrm>
          <a:off x="162687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82550</xdr:rowOff>
    </xdr:from>
    <xdr:to>
      <xdr:col>81</xdr:col>
      <xdr:colOff>101600</xdr:colOff>
      <xdr:row>40</xdr:row>
      <xdr:rowOff>12700</xdr:rowOff>
    </xdr:to>
    <xdr:sp macro="" textlink="">
      <xdr:nvSpPr>
        <xdr:cNvPr id="523" name="フローチャート: 判断 522">
          <a:extLst>
            <a:ext uri="{FF2B5EF4-FFF2-40B4-BE49-F238E27FC236}">
              <a16:creationId xmlns:a16="http://schemas.microsoft.com/office/drawing/2014/main" id="{83EFB1EB-B214-4B57-84EB-B8A6A2C3635D}"/>
            </a:ext>
          </a:extLst>
        </xdr:cNvPr>
        <xdr:cNvSpPr/>
      </xdr:nvSpPr>
      <xdr:spPr>
        <a:xfrm>
          <a:off x="15430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130175</xdr:rowOff>
    </xdr:from>
    <xdr:to>
      <xdr:col>76</xdr:col>
      <xdr:colOff>165100</xdr:colOff>
      <xdr:row>39</xdr:row>
      <xdr:rowOff>60325</xdr:rowOff>
    </xdr:to>
    <xdr:sp macro="" textlink="">
      <xdr:nvSpPr>
        <xdr:cNvPr id="524" name="フローチャート: 判断 523">
          <a:extLst>
            <a:ext uri="{FF2B5EF4-FFF2-40B4-BE49-F238E27FC236}">
              <a16:creationId xmlns:a16="http://schemas.microsoft.com/office/drawing/2014/main" id="{1BFB9A9A-30DC-4BEA-ADE1-0075A4E451AB}"/>
            </a:ext>
          </a:extLst>
        </xdr:cNvPr>
        <xdr:cNvSpPr/>
      </xdr:nvSpPr>
      <xdr:spPr>
        <a:xfrm>
          <a:off x="14541500" y="664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19685</xdr:rowOff>
    </xdr:from>
    <xdr:to>
      <xdr:col>72</xdr:col>
      <xdr:colOff>38100</xdr:colOff>
      <xdr:row>39</xdr:row>
      <xdr:rowOff>121285</xdr:rowOff>
    </xdr:to>
    <xdr:sp macro="" textlink="">
      <xdr:nvSpPr>
        <xdr:cNvPr id="525" name="フローチャート: 判断 524">
          <a:extLst>
            <a:ext uri="{FF2B5EF4-FFF2-40B4-BE49-F238E27FC236}">
              <a16:creationId xmlns:a16="http://schemas.microsoft.com/office/drawing/2014/main" id="{247D6CE2-2E89-4A76-B0B0-1B4531C5F7B1}"/>
            </a:ext>
          </a:extLst>
        </xdr:cNvPr>
        <xdr:cNvSpPr/>
      </xdr:nvSpPr>
      <xdr:spPr>
        <a:xfrm>
          <a:off x="136525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2540</xdr:rowOff>
    </xdr:from>
    <xdr:to>
      <xdr:col>67</xdr:col>
      <xdr:colOff>101600</xdr:colOff>
      <xdr:row>39</xdr:row>
      <xdr:rowOff>104140</xdr:rowOff>
    </xdr:to>
    <xdr:sp macro="" textlink="">
      <xdr:nvSpPr>
        <xdr:cNvPr id="526" name="フローチャート: 判断 525">
          <a:extLst>
            <a:ext uri="{FF2B5EF4-FFF2-40B4-BE49-F238E27FC236}">
              <a16:creationId xmlns:a16="http://schemas.microsoft.com/office/drawing/2014/main" id="{E710CCE8-75CD-4636-9199-83E9962AD96B}"/>
            </a:ext>
          </a:extLst>
        </xdr:cNvPr>
        <xdr:cNvSpPr/>
      </xdr:nvSpPr>
      <xdr:spPr>
        <a:xfrm>
          <a:off x="1276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D9B6891-BD6D-447D-8FD2-DF1E9E99907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8E45AF70-1183-4C61-9724-815494F447C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3A0A577-B8FB-4208-99D5-F3FF6CFCD31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51AF48E-68F8-4CFA-8655-22F70543658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DF83B1B-FDCC-4CF1-8C1D-1E183CD5FC2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32" name="楕円 531">
          <a:extLst>
            <a:ext uri="{FF2B5EF4-FFF2-40B4-BE49-F238E27FC236}">
              <a16:creationId xmlns:a16="http://schemas.microsoft.com/office/drawing/2014/main" id="{2C964778-52FD-4AFB-858C-FD2034DD714D}"/>
            </a:ext>
          </a:extLst>
        </xdr:cNvPr>
        <xdr:cNvSpPr/>
      </xdr:nvSpPr>
      <xdr:spPr>
        <a:xfrm>
          <a:off x="162687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169562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B6624974-7E1A-45E8-B694-C41E3D6EFE23}"/>
            </a:ext>
          </a:extLst>
        </xdr:cNvPr>
        <xdr:cNvSpPr txBox="1"/>
      </xdr:nvSpPr>
      <xdr:spPr>
        <a:xfrm>
          <a:off x="16357600"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124460</xdr:rowOff>
    </xdr:from>
    <xdr:to>
      <xdr:col>81</xdr:col>
      <xdr:colOff>101600</xdr:colOff>
      <xdr:row>40</xdr:row>
      <xdr:rowOff>54610</xdr:rowOff>
    </xdr:to>
    <xdr:sp macro="" textlink="">
      <xdr:nvSpPr>
        <xdr:cNvPr id="534" name="楕円 533">
          <a:extLst>
            <a:ext uri="{FF2B5EF4-FFF2-40B4-BE49-F238E27FC236}">
              <a16:creationId xmlns:a16="http://schemas.microsoft.com/office/drawing/2014/main" id="{5E979C61-C78A-4E0E-AAAA-68767168D064}"/>
            </a:ext>
          </a:extLst>
        </xdr:cNvPr>
        <xdr:cNvSpPr/>
      </xdr:nvSpPr>
      <xdr:spPr>
        <a:xfrm>
          <a:off x="15430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3810</xdr:rowOff>
    </xdr:from>
    <xdr:to>
      <xdr:col>85</xdr:col>
      <xdr:colOff>127000</xdr:colOff>
      <xdr:row>40</xdr:row>
      <xdr:rowOff>70485</xdr:rowOff>
    </xdr:to>
    <xdr:cxnSp macro="">
      <xdr:nvCxnSpPr>
        <xdr:cNvPr id="535" name="直線コネクタ 534">
          <a:extLst>
            <a:ext uri="{FF2B5EF4-FFF2-40B4-BE49-F238E27FC236}">
              <a16:creationId xmlns:a16="http://schemas.microsoft.com/office/drawing/2014/main" id="{70E61944-D87A-4A24-97BA-33FE04E674B3}"/>
            </a:ext>
          </a:extLst>
        </xdr:cNvPr>
        <xdr:cNvCxnSpPr/>
      </xdr:nvCxnSpPr>
      <xdr:spPr>
        <a:xfrm>
          <a:off x="15481300" y="686181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59690</xdr:rowOff>
    </xdr:from>
    <xdr:to>
      <xdr:col>76</xdr:col>
      <xdr:colOff>165100</xdr:colOff>
      <xdr:row>39</xdr:row>
      <xdr:rowOff>161290</xdr:rowOff>
    </xdr:to>
    <xdr:sp macro="" textlink="">
      <xdr:nvSpPr>
        <xdr:cNvPr id="536" name="楕円 535">
          <a:extLst>
            <a:ext uri="{FF2B5EF4-FFF2-40B4-BE49-F238E27FC236}">
              <a16:creationId xmlns:a16="http://schemas.microsoft.com/office/drawing/2014/main" id="{A1BF8A27-BB16-4185-A0E4-E348076AAFB0}"/>
            </a:ext>
          </a:extLst>
        </xdr:cNvPr>
        <xdr:cNvSpPr/>
      </xdr:nvSpPr>
      <xdr:spPr>
        <a:xfrm>
          <a:off x="14541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110490</xdr:rowOff>
    </xdr:from>
    <xdr:to>
      <xdr:col>81</xdr:col>
      <xdr:colOff>50800</xdr:colOff>
      <xdr:row>40</xdr:row>
      <xdr:rowOff>3810</xdr:rowOff>
    </xdr:to>
    <xdr:cxnSp macro="">
      <xdr:nvCxnSpPr>
        <xdr:cNvPr id="537" name="直線コネクタ 536">
          <a:extLst>
            <a:ext uri="{FF2B5EF4-FFF2-40B4-BE49-F238E27FC236}">
              <a16:creationId xmlns:a16="http://schemas.microsoft.com/office/drawing/2014/main" id="{71C9D419-37DB-45EF-B301-A29FAC38E4B9}"/>
            </a:ext>
          </a:extLst>
        </xdr:cNvPr>
        <xdr:cNvCxnSpPr/>
      </xdr:nvCxnSpPr>
      <xdr:spPr>
        <a:xfrm>
          <a:off x="14592300" y="67970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166370</xdr:rowOff>
    </xdr:from>
    <xdr:to>
      <xdr:col>72</xdr:col>
      <xdr:colOff>38100</xdr:colOff>
      <xdr:row>39</xdr:row>
      <xdr:rowOff>96520</xdr:rowOff>
    </xdr:to>
    <xdr:sp macro="" textlink="">
      <xdr:nvSpPr>
        <xdr:cNvPr id="538" name="楕円 537">
          <a:extLst>
            <a:ext uri="{FF2B5EF4-FFF2-40B4-BE49-F238E27FC236}">
              <a16:creationId xmlns:a16="http://schemas.microsoft.com/office/drawing/2014/main" id="{3F910560-6F2D-4579-8978-46AA978ED7A7}"/>
            </a:ext>
          </a:extLst>
        </xdr:cNvPr>
        <xdr:cNvSpPr/>
      </xdr:nvSpPr>
      <xdr:spPr>
        <a:xfrm>
          <a:off x="13652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45720</xdr:rowOff>
    </xdr:from>
    <xdr:to>
      <xdr:col>76</xdr:col>
      <xdr:colOff>114300</xdr:colOff>
      <xdr:row>39</xdr:row>
      <xdr:rowOff>110490</xdr:rowOff>
    </xdr:to>
    <xdr:cxnSp macro="">
      <xdr:nvCxnSpPr>
        <xdr:cNvPr id="539" name="直線コネクタ 538">
          <a:extLst>
            <a:ext uri="{FF2B5EF4-FFF2-40B4-BE49-F238E27FC236}">
              <a16:creationId xmlns:a16="http://schemas.microsoft.com/office/drawing/2014/main" id="{0EB8E5B7-6341-48E6-99B2-21EF1A908767}"/>
            </a:ext>
          </a:extLst>
        </xdr:cNvPr>
        <xdr:cNvCxnSpPr/>
      </xdr:nvCxnSpPr>
      <xdr:spPr>
        <a:xfrm>
          <a:off x="13703300" y="673227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15875</xdr:rowOff>
    </xdr:from>
    <xdr:to>
      <xdr:col>67</xdr:col>
      <xdr:colOff>101600</xdr:colOff>
      <xdr:row>41</xdr:row>
      <xdr:rowOff>117475</xdr:rowOff>
    </xdr:to>
    <xdr:sp macro="" textlink="">
      <xdr:nvSpPr>
        <xdr:cNvPr id="540" name="楕円 539">
          <a:extLst>
            <a:ext uri="{FF2B5EF4-FFF2-40B4-BE49-F238E27FC236}">
              <a16:creationId xmlns:a16="http://schemas.microsoft.com/office/drawing/2014/main" id="{1AE906D6-F14B-429C-B655-C2DB0938411A}"/>
            </a:ext>
          </a:extLst>
        </xdr:cNvPr>
        <xdr:cNvSpPr/>
      </xdr:nvSpPr>
      <xdr:spPr>
        <a:xfrm>
          <a:off x="12763500" y="70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45720</xdr:rowOff>
    </xdr:from>
    <xdr:to>
      <xdr:col>71</xdr:col>
      <xdr:colOff>177800</xdr:colOff>
      <xdr:row>41</xdr:row>
      <xdr:rowOff>66675</xdr:rowOff>
    </xdr:to>
    <xdr:cxnSp macro="">
      <xdr:nvCxnSpPr>
        <xdr:cNvPr id="541" name="直線コネクタ 540">
          <a:extLst>
            <a:ext uri="{FF2B5EF4-FFF2-40B4-BE49-F238E27FC236}">
              <a16:creationId xmlns:a16="http://schemas.microsoft.com/office/drawing/2014/main" id="{11995762-394A-4D10-8B06-BFC95BB7D08D}"/>
            </a:ext>
          </a:extLst>
        </xdr:cNvPr>
        <xdr:cNvCxnSpPr/>
      </xdr:nvCxnSpPr>
      <xdr:spPr>
        <a:xfrm flipV="1">
          <a:off x="12814300" y="6732270"/>
          <a:ext cx="889000" cy="3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29227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A8B0ECA7-2FD9-4E38-837F-68E7149D1740}"/>
            </a:ext>
          </a:extLst>
        </xdr:cNvPr>
        <xdr:cNvSpPr txBox="1"/>
      </xdr:nvSpPr>
      <xdr:spPr>
        <a:xfrm>
          <a:off x="152660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76852</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A5FB57BC-4B18-49F9-8776-5578361BF50E}"/>
            </a:ext>
          </a:extLst>
        </xdr:cNvPr>
        <xdr:cNvSpPr txBox="1"/>
      </xdr:nvSpPr>
      <xdr:spPr>
        <a:xfrm>
          <a:off x="14389744" y="642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112412</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2F41160D-AFF7-4370-8F59-83439BD95B38}"/>
            </a:ext>
          </a:extLst>
        </xdr:cNvPr>
        <xdr:cNvSpPr txBox="1"/>
      </xdr:nvSpPr>
      <xdr:spPr>
        <a:xfrm>
          <a:off x="135007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120667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F4DE9C75-43E7-4974-9A0F-4A72DA10C036}"/>
            </a:ext>
          </a:extLst>
        </xdr:cNvPr>
        <xdr:cNvSpPr txBox="1"/>
      </xdr:nvSpPr>
      <xdr:spPr>
        <a:xfrm>
          <a:off x="12611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45737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42CF7D92-7CF3-438D-A135-BA2B22B3284A}"/>
            </a:ext>
          </a:extLst>
        </xdr:cNvPr>
        <xdr:cNvSpPr txBox="1"/>
      </xdr:nvSpPr>
      <xdr:spPr>
        <a:xfrm>
          <a:off x="152660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152417</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D75622D4-4A88-496F-8777-46E21426B76C}"/>
            </a:ext>
          </a:extLst>
        </xdr:cNvPr>
        <xdr:cNvSpPr txBox="1"/>
      </xdr:nvSpPr>
      <xdr:spPr>
        <a:xfrm>
          <a:off x="14389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113047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B659CCA2-C178-4B69-AD09-FE6A88EA1A8F}"/>
            </a:ext>
          </a:extLst>
        </xdr:cNvPr>
        <xdr:cNvSpPr txBox="1"/>
      </xdr:nvSpPr>
      <xdr:spPr>
        <a:xfrm>
          <a:off x="13500744" y="645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108602</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9F540EAF-7649-46EA-9ADA-F19309E6A373}"/>
            </a:ext>
          </a:extLst>
        </xdr:cNvPr>
        <xdr:cNvSpPr txBox="1"/>
      </xdr:nvSpPr>
      <xdr:spPr>
        <a:xfrm>
          <a:off x="12611744"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770AF680-A46D-4591-98A2-FE277D17B0C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CFD61940-4494-46D4-99E5-0475F8F4848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F87F0914-D214-4AB5-ABC8-FAC9467097B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A9A5AE0D-7D74-4690-91F9-E7ADC9966E6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F4431A20-F8CA-4268-9D3D-908A756BE71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44CE5F0D-3397-4F79-81DA-8585902F7DD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445027FA-ADAC-4FC5-964D-95CC74F0F17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DA159CE8-9E5B-42E7-A48E-BD1E4F0AB79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BB1AD5E3-C7A1-4BA9-9514-547FF92715F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E5B238AC-EE74-46B0-AAA5-47E40B1DB65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6CFE4605-4374-4E53-858D-F3B399E3553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9818001E-7BFD-4ECC-860B-024218E293A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F56CA08A-C301-48C9-90F1-A0E6FA722E4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25623788-15D6-4896-A2E0-0042F1327F8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E55E6C8C-B8C3-4F39-B53A-7ABBAA9E67E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4DE1E39B-A134-4875-80F9-C711A087A4C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D1565042-1630-4FC0-A762-188EBD6683D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CD3EE87B-4637-44FC-8072-37F62DAA4FF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EF79EADD-AB2B-4710-81B0-45B24946D6C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8B6EBE52-47D4-4713-AED5-1769F129519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2BBC1D3C-9C5C-4C0D-B1A3-D9C8A7744B6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B6D9ABB9-7391-435B-B6AB-1C8F681C74A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642C2470-9F78-4890-8F6D-3756ADA293C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18951</xdr:rowOff>
    </xdr:from>
    <xdr:to>
      <xdr:col>116</xdr:col>
      <xdr:colOff>62864</xdr:colOff>
      <xdr:row>42</xdr:row>
      <xdr:rowOff>36683</xdr:rowOff>
    </xdr:to>
    <xdr:cxnSp macro="">
      <xdr:nvCxnSpPr>
        <xdr:cNvPr id="573" name="直線コネクタ 572">
          <a:extLst>
            <a:ext uri="{FF2B5EF4-FFF2-40B4-BE49-F238E27FC236}">
              <a16:creationId xmlns:a16="http://schemas.microsoft.com/office/drawing/2014/main" id="{E199152C-1450-4D63-8F46-7C43DADD1CBC}"/>
            </a:ext>
          </a:extLst>
        </xdr:cNvPr>
        <xdr:cNvCxnSpPr/>
      </xdr:nvCxnSpPr>
      <xdr:spPr>
        <a:xfrm flipV="1">
          <a:off x="22160864" y="5848251"/>
          <a:ext cx="0" cy="1389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40510</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2A566294-9C89-49ED-9D63-9227959152BD}"/>
            </a:ext>
          </a:extLst>
        </xdr:cNvPr>
        <xdr:cNvSpPr txBox="1"/>
      </xdr:nvSpPr>
      <xdr:spPr>
        <a:xfrm>
          <a:off x="22199600" y="724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36683</xdr:rowOff>
    </xdr:from>
    <xdr:to>
      <xdr:col>116</xdr:col>
      <xdr:colOff>152400</xdr:colOff>
      <xdr:row>42</xdr:row>
      <xdr:rowOff>36683</xdr:rowOff>
    </xdr:to>
    <xdr:cxnSp macro="">
      <xdr:nvCxnSpPr>
        <xdr:cNvPr id="575" name="直線コネクタ 574">
          <a:extLst>
            <a:ext uri="{FF2B5EF4-FFF2-40B4-BE49-F238E27FC236}">
              <a16:creationId xmlns:a16="http://schemas.microsoft.com/office/drawing/2014/main" id="{D0890725-C313-4830-89C2-D2CF82F18695}"/>
            </a:ext>
          </a:extLst>
        </xdr:cNvPr>
        <xdr:cNvCxnSpPr/>
      </xdr:nvCxnSpPr>
      <xdr:spPr>
        <a:xfrm>
          <a:off x="22072600" y="723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137078</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E6CBAFE1-343D-4F2E-AAB9-A0BE0B88E900}"/>
            </a:ext>
          </a:extLst>
        </xdr:cNvPr>
        <xdr:cNvSpPr txBox="1"/>
      </xdr:nvSpPr>
      <xdr:spPr>
        <a:xfrm>
          <a:off x="22199600" y="562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18951</xdr:rowOff>
    </xdr:from>
    <xdr:to>
      <xdr:col>116</xdr:col>
      <xdr:colOff>152400</xdr:colOff>
      <xdr:row>34</xdr:row>
      <xdr:rowOff>18951</xdr:rowOff>
    </xdr:to>
    <xdr:cxnSp macro="">
      <xdr:nvCxnSpPr>
        <xdr:cNvPr id="577" name="直線コネクタ 576">
          <a:extLst>
            <a:ext uri="{FF2B5EF4-FFF2-40B4-BE49-F238E27FC236}">
              <a16:creationId xmlns:a16="http://schemas.microsoft.com/office/drawing/2014/main" id="{7A4AC571-47AC-4A60-8D46-1F4770B493C5}"/>
            </a:ext>
          </a:extLst>
        </xdr:cNvPr>
        <xdr:cNvCxnSpPr/>
      </xdr:nvCxnSpPr>
      <xdr:spPr>
        <a:xfrm>
          <a:off x="22072600" y="584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43017</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FB098DB1-26FB-4C80-A76A-A37DF70B8F49}"/>
            </a:ext>
          </a:extLst>
        </xdr:cNvPr>
        <xdr:cNvSpPr txBox="1"/>
      </xdr:nvSpPr>
      <xdr:spPr>
        <a:xfrm>
          <a:off x="22199600" y="6901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64590</xdr:rowOff>
    </xdr:from>
    <xdr:to>
      <xdr:col>116</xdr:col>
      <xdr:colOff>114300</xdr:colOff>
      <xdr:row>40</xdr:row>
      <xdr:rowOff>166190</xdr:rowOff>
    </xdr:to>
    <xdr:sp macro="" textlink="">
      <xdr:nvSpPr>
        <xdr:cNvPr id="579" name="フローチャート: 判断 578">
          <a:extLst>
            <a:ext uri="{FF2B5EF4-FFF2-40B4-BE49-F238E27FC236}">
              <a16:creationId xmlns:a16="http://schemas.microsoft.com/office/drawing/2014/main" id="{82858CE9-8779-49FB-ADCD-141B56EB380F}"/>
            </a:ext>
          </a:extLst>
        </xdr:cNvPr>
        <xdr:cNvSpPr/>
      </xdr:nvSpPr>
      <xdr:spPr>
        <a:xfrm>
          <a:off x="22110700" y="692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65428</xdr:rowOff>
    </xdr:from>
    <xdr:to>
      <xdr:col>112</xdr:col>
      <xdr:colOff>38100</xdr:colOff>
      <xdr:row>40</xdr:row>
      <xdr:rowOff>167028</xdr:rowOff>
    </xdr:to>
    <xdr:sp macro="" textlink="">
      <xdr:nvSpPr>
        <xdr:cNvPr id="580" name="フローチャート: 判断 579">
          <a:extLst>
            <a:ext uri="{FF2B5EF4-FFF2-40B4-BE49-F238E27FC236}">
              <a16:creationId xmlns:a16="http://schemas.microsoft.com/office/drawing/2014/main" id="{6F3D92AC-DE3A-4EEB-8C62-9236DD1613F8}"/>
            </a:ext>
          </a:extLst>
        </xdr:cNvPr>
        <xdr:cNvSpPr/>
      </xdr:nvSpPr>
      <xdr:spPr>
        <a:xfrm>
          <a:off x="21272500" y="692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52398</xdr:rowOff>
    </xdr:from>
    <xdr:to>
      <xdr:col>107</xdr:col>
      <xdr:colOff>101600</xdr:colOff>
      <xdr:row>40</xdr:row>
      <xdr:rowOff>153998</xdr:rowOff>
    </xdr:to>
    <xdr:sp macro="" textlink="">
      <xdr:nvSpPr>
        <xdr:cNvPr id="581" name="フローチャート: 判断 580">
          <a:extLst>
            <a:ext uri="{FF2B5EF4-FFF2-40B4-BE49-F238E27FC236}">
              <a16:creationId xmlns:a16="http://schemas.microsoft.com/office/drawing/2014/main" id="{A49AD1A3-42D5-4434-B0F3-7A1ED638A416}"/>
            </a:ext>
          </a:extLst>
        </xdr:cNvPr>
        <xdr:cNvSpPr/>
      </xdr:nvSpPr>
      <xdr:spPr>
        <a:xfrm>
          <a:off x="20383500" y="691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52821</xdr:rowOff>
    </xdr:from>
    <xdr:to>
      <xdr:col>102</xdr:col>
      <xdr:colOff>165100</xdr:colOff>
      <xdr:row>40</xdr:row>
      <xdr:rowOff>154421</xdr:rowOff>
    </xdr:to>
    <xdr:sp macro="" textlink="">
      <xdr:nvSpPr>
        <xdr:cNvPr id="582" name="フローチャート: 判断 581">
          <a:extLst>
            <a:ext uri="{FF2B5EF4-FFF2-40B4-BE49-F238E27FC236}">
              <a16:creationId xmlns:a16="http://schemas.microsoft.com/office/drawing/2014/main" id="{210C6C1B-1657-47CD-B43D-48F59C576350}"/>
            </a:ext>
          </a:extLst>
        </xdr:cNvPr>
        <xdr:cNvSpPr/>
      </xdr:nvSpPr>
      <xdr:spPr>
        <a:xfrm>
          <a:off x="19494500" y="691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64308</xdr:rowOff>
    </xdr:from>
    <xdr:to>
      <xdr:col>98</xdr:col>
      <xdr:colOff>38100</xdr:colOff>
      <xdr:row>40</xdr:row>
      <xdr:rowOff>165908</xdr:rowOff>
    </xdr:to>
    <xdr:sp macro="" textlink="">
      <xdr:nvSpPr>
        <xdr:cNvPr id="583" name="フローチャート: 判断 582">
          <a:extLst>
            <a:ext uri="{FF2B5EF4-FFF2-40B4-BE49-F238E27FC236}">
              <a16:creationId xmlns:a16="http://schemas.microsoft.com/office/drawing/2014/main" id="{4389FD30-7971-4E8E-A34D-4F59C833B96A}"/>
            </a:ext>
          </a:extLst>
        </xdr:cNvPr>
        <xdr:cNvSpPr/>
      </xdr:nvSpPr>
      <xdr:spPr>
        <a:xfrm>
          <a:off x="18605500" y="692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49A635A-95E7-4B08-8D69-2B18FB265D4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0082568-F971-497D-BE89-087CA95BE97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D51782B-4828-4F85-A9B4-FADD87D7B1F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41B7A61-3C15-4C3F-8DDE-756021C1FDC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17EAA9A-F590-4EED-8074-50E189372A3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60962</xdr:rowOff>
    </xdr:from>
    <xdr:to>
      <xdr:col>116</xdr:col>
      <xdr:colOff>114300</xdr:colOff>
      <xdr:row>39</xdr:row>
      <xdr:rowOff>162562</xdr:rowOff>
    </xdr:to>
    <xdr:sp macro="" textlink="">
      <xdr:nvSpPr>
        <xdr:cNvPr id="589" name="楕円 588">
          <a:extLst>
            <a:ext uri="{FF2B5EF4-FFF2-40B4-BE49-F238E27FC236}">
              <a16:creationId xmlns:a16="http://schemas.microsoft.com/office/drawing/2014/main" id="{8C739CE7-5DFC-4C30-AA49-CC7CB91E943E}"/>
            </a:ext>
          </a:extLst>
        </xdr:cNvPr>
        <xdr:cNvSpPr/>
      </xdr:nvSpPr>
      <xdr:spPr>
        <a:xfrm>
          <a:off x="22110700" y="67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83839</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DAE32183-83E9-4609-A908-97848087E995}"/>
            </a:ext>
          </a:extLst>
        </xdr:cNvPr>
        <xdr:cNvSpPr txBox="1"/>
      </xdr:nvSpPr>
      <xdr:spPr>
        <a:xfrm>
          <a:off x="22199600" y="659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66018</xdr:rowOff>
    </xdr:from>
    <xdr:to>
      <xdr:col>112</xdr:col>
      <xdr:colOff>38100</xdr:colOff>
      <xdr:row>39</xdr:row>
      <xdr:rowOff>167618</xdr:rowOff>
    </xdr:to>
    <xdr:sp macro="" textlink="">
      <xdr:nvSpPr>
        <xdr:cNvPr id="591" name="楕円 590">
          <a:extLst>
            <a:ext uri="{FF2B5EF4-FFF2-40B4-BE49-F238E27FC236}">
              <a16:creationId xmlns:a16="http://schemas.microsoft.com/office/drawing/2014/main" id="{5DA760C0-5CAC-4DCD-BED6-3B27ECFB3602}"/>
            </a:ext>
          </a:extLst>
        </xdr:cNvPr>
        <xdr:cNvSpPr/>
      </xdr:nvSpPr>
      <xdr:spPr>
        <a:xfrm>
          <a:off x="21272500" y="675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111762</xdr:rowOff>
    </xdr:from>
    <xdr:to>
      <xdr:col>116</xdr:col>
      <xdr:colOff>63500</xdr:colOff>
      <xdr:row>39</xdr:row>
      <xdr:rowOff>116818</xdr:rowOff>
    </xdr:to>
    <xdr:cxnSp macro="">
      <xdr:nvCxnSpPr>
        <xdr:cNvPr id="592" name="直線コネクタ 591">
          <a:extLst>
            <a:ext uri="{FF2B5EF4-FFF2-40B4-BE49-F238E27FC236}">
              <a16:creationId xmlns:a16="http://schemas.microsoft.com/office/drawing/2014/main" id="{E89015E2-EF78-4DF6-AA35-FC069CA23EEC}"/>
            </a:ext>
          </a:extLst>
        </xdr:cNvPr>
        <xdr:cNvCxnSpPr/>
      </xdr:nvCxnSpPr>
      <xdr:spPr>
        <a:xfrm flipV="1">
          <a:off x="21323300" y="6798312"/>
          <a:ext cx="838200" cy="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70941</xdr:rowOff>
    </xdr:from>
    <xdr:to>
      <xdr:col>107</xdr:col>
      <xdr:colOff>101600</xdr:colOff>
      <xdr:row>40</xdr:row>
      <xdr:rowOff>1091</xdr:rowOff>
    </xdr:to>
    <xdr:sp macro="" textlink="">
      <xdr:nvSpPr>
        <xdr:cNvPr id="593" name="楕円 592">
          <a:extLst>
            <a:ext uri="{FF2B5EF4-FFF2-40B4-BE49-F238E27FC236}">
              <a16:creationId xmlns:a16="http://schemas.microsoft.com/office/drawing/2014/main" id="{69EC03F2-87F3-463B-9DC6-21AD471B20DE}"/>
            </a:ext>
          </a:extLst>
        </xdr:cNvPr>
        <xdr:cNvSpPr/>
      </xdr:nvSpPr>
      <xdr:spPr>
        <a:xfrm>
          <a:off x="20383500" y="675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116818</xdr:rowOff>
    </xdr:from>
    <xdr:to>
      <xdr:col>111</xdr:col>
      <xdr:colOff>177800</xdr:colOff>
      <xdr:row>39</xdr:row>
      <xdr:rowOff>121741</xdr:rowOff>
    </xdr:to>
    <xdr:cxnSp macro="">
      <xdr:nvCxnSpPr>
        <xdr:cNvPr id="594" name="直線コネクタ 593">
          <a:extLst>
            <a:ext uri="{FF2B5EF4-FFF2-40B4-BE49-F238E27FC236}">
              <a16:creationId xmlns:a16="http://schemas.microsoft.com/office/drawing/2014/main" id="{8AF9249C-670C-4AE6-97FE-587939BC7883}"/>
            </a:ext>
          </a:extLst>
        </xdr:cNvPr>
        <xdr:cNvCxnSpPr/>
      </xdr:nvCxnSpPr>
      <xdr:spPr>
        <a:xfrm flipV="1">
          <a:off x="20434300" y="6803368"/>
          <a:ext cx="889000" cy="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75010</xdr:rowOff>
    </xdr:from>
    <xdr:to>
      <xdr:col>102</xdr:col>
      <xdr:colOff>165100</xdr:colOff>
      <xdr:row>40</xdr:row>
      <xdr:rowOff>5160</xdr:rowOff>
    </xdr:to>
    <xdr:sp macro="" textlink="">
      <xdr:nvSpPr>
        <xdr:cNvPr id="595" name="楕円 594">
          <a:extLst>
            <a:ext uri="{FF2B5EF4-FFF2-40B4-BE49-F238E27FC236}">
              <a16:creationId xmlns:a16="http://schemas.microsoft.com/office/drawing/2014/main" id="{908E88AE-997F-48AB-8441-F6AB035EB330}"/>
            </a:ext>
          </a:extLst>
        </xdr:cNvPr>
        <xdr:cNvSpPr/>
      </xdr:nvSpPr>
      <xdr:spPr>
        <a:xfrm>
          <a:off x="19494500" y="676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121741</xdr:rowOff>
    </xdr:from>
    <xdr:to>
      <xdr:col>107</xdr:col>
      <xdr:colOff>50800</xdr:colOff>
      <xdr:row>39</xdr:row>
      <xdr:rowOff>125810</xdr:rowOff>
    </xdr:to>
    <xdr:cxnSp macro="">
      <xdr:nvCxnSpPr>
        <xdr:cNvPr id="596" name="直線コネクタ 595">
          <a:extLst>
            <a:ext uri="{FF2B5EF4-FFF2-40B4-BE49-F238E27FC236}">
              <a16:creationId xmlns:a16="http://schemas.microsoft.com/office/drawing/2014/main" id="{D14A4084-D0E8-4CC0-8E52-80C0F5045427}"/>
            </a:ext>
          </a:extLst>
        </xdr:cNvPr>
        <xdr:cNvCxnSpPr/>
      </xdr:nvCxnSpPr>
      <xdr:spPr>
        <a:xfrm flipV="1">
          <a:off x="19545300" y="6808291"/>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27941</xdr:rowOff>
    </xdr:from>
    <xdr:to>
      <xdr:col>98</xdr:col>
      <xdr:colOff>38100</xdr:colOff>
      <xdr:row>40</xdr:row>
      <xdr:rowOff>129541</xdr:rowOff>
    </xdr:to>
    <xdr:sp macro="" textlink="">
      <xdr:nvSpPr>
        <xdr:cNvPr id="597" name="楕円 596">
          <a:extLst>
            <a:ext uri="{FF2B5EF4-FFF2-40B4-BE49-F238E27FC236}">
              <a16:creationId xmlns:a16="http://schemas.microsoft.com/office/drawing/2014/main" id="{46A29D4C-40FA-42D0-9C0F-8AC48F611A08}"/>
            </a:ext>
          </a:extLst>
        </xdr:cNvPr>
        <xdr:cNvSpPr/>
      </xdr:nvSpPr>
      <xdr:spPr>
        <a:xfrm>
          <a:off x="18605500" y="68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125810</xdr:rowOff>
    </xdr:from>
    <xdr:to>
      <xdr:col>102</xdr:col>
      <xdr:colOff>114300</xdr:colOff>
      <xdr:row>40</xdr:row>
      <xdr:rowOff>78741</xdr:rowOff>
    </xdr:to>
    <xdr:cxnSp macro="">
      <xdr:nvCxnSpPr>
        <xdr:cNvPr id="598" name="直線コネクタ 597">
          <a:extLst>
            <a:ext uri="{FF2B5EF4-FFF2-40B4-BE49-F238E27FC236}">
              <a16:creationId xmlns:a16="http://schemas.microsoft.com/office/drawing/2014/main" id="{FAD45AAF-E39B-4ABA-8A13-4E2100FA714F}"/>
            </a:ext>
          </a:extLst>
        </xdr:cNvPr>
        <xdr:cNvCxnSpPr/>
      </xdr:nvCxnSpPr>
      <xdr:spPr>
        <a:xfrm flipV="1">
          <a:off x="18656300" y="6812360"/>
          <a:ext cx="889000" cy="12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158155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E5A78FDF-7FA5-4BEA-8C33-CC470C0B36CC}"/>
            </a:ext>
          </a:extLst>
        </xdr:cNvPr>
        <xdr:cNvSpPr txBox="1"/>
      </xdr:nvSpPr>
      <xdr:spPr>
        <a:xfrm>
          <a:off x="21043411" y="701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145125</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1B1B6797-632F-4698-8E0C-6E10241DE3E2}"/>
            </a:ext>
          </a:extLst>
        </xdr:cNvPr>
        <xdr:cNvSpPr txBox="1"/>
      </xdr:nvSpPr>
      <xdr:spPr>
        <a:xfrm>
          <a:off x="20167111" y="700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145548</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EB89B411-9AA6-4D8A-AA4E-3786B7213CC8}"/>
            </a:ext>
          </a:extLst>
        </xdr:cNvPr>
        <xdr:cNvSpPr txBox="1"/>
      </xdr:nvSpPr>
      <xdr:spPr>
        <a:xfrm>
          <a:off x="19278111" y="700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157035</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D6C6B023-6693-45A8-8A93-C5DCFD178BCC}"/>
            </a:ext>
          </a:extLst>
        </xdr:cNvPr>
        <xdr:cNvSpPr txBox="1"/>
      </xdr:nvSpPr>
      <xdr:spPr>
        <a:xfrm>
          <a:off x="18389111" y="701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12695</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75B20363-CB8F-4755-AD86-2F154325C14E}"/>
            </a:ext>
          </a:extLst>
        </xdr:cNvPr>
        <xdr:cNvSpPr txBox="1"/>
      </xdr:nvSpPr>
      <xdr:spPr>
        <a:xfrm>
          <a:off x="21011095" y="652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17618</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13BCCA49-F3BA-4F51-B54F-03A840A254CA}"/>
            </a:ext>
          </a:extLst>
        </xdr:cNvPr>
        <xdr:cNvSpPr txBox="1"/>
      </xdr:nvSpPr>
      <xdr:spPr>
        <a:xfrm>
          <a:off x="20134795" y="653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21687</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9315179E-4CDD-44F1-8911-4846760F58D9}"/>
            </a:ext>
          </a:extLst>
        </xdr:cNvPr>
        <xdr:cNvSpPr txBox="1"/>
      </xdr:nvSpPr>
      <xdr:spPr>
        <a:xfrm>
          <a:off x="19245795" y="6536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146068</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4124EBF0-A84F-4F94-BA43-D6D34A73704E}"/>
            </a:ext>
          </a:extLst>
        </xdr:cNvPr>
        <xdr:cNvSpPr txBox="1"/>
      </xdr:nvSpPr>
      <xdr:spPr>
        <a:xfrm>
          <a:off x="18389111" y="666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2E5F2A5A-86D3-4C64-8B0A-E1DF57BACF4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F80F9BA4-5790-490E-B793-E5E732754DA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A0B85033-B495-4590-B5D7-C4D23D922F8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B466BFC8-0598-4D91-B3F3-D02A861C8E3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218B1195-16A2-4F4B-AB7A-CCF431B5D2F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31F745B5-02E2-41B6-B215-4CE6CFC2A40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82DD5D01-AD99-4169-AA82-2CB20DC029E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CE68BFE-0522-4A39-A3D1-FE9FB45D69A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27EAE4CE-C682-426B-B0EB-E765214EFC9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CBFEC070-9E4C-43AB-9A72-33B8D9751BC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a:extLst>
            <a:ext uri="{FF2B5EF4-FFF2-40B4-BE49-F238E27FC236}">
              <a16:creationId xmlns:a16="http://schemas.microsoft.com/office/drawing/2014/main" id="{1736D92A-22EB-489B-8FFB-1EB8E829372F}"/>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ED716A8B-2BDE-4C46-8371-2AB79BF220B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9" name="テキスト ボックス 618">
          <a:extLst>
            <a:ext uri="{FF2B5EF4-FFF2-40B4-BE49-F238E27FC236}">
              <a16:creationId xmlns:a16="http://schemas.microsoft.com/office/drawing/2014/main" id="{E079F46E-C5C9-429A-B91B-14E01E72693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CEFC2B1D-A216-427C-8AED-BB5D6DDCD3D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8BFBC10F-F300-4DA5-9E8E-578A54DC8DB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6331631F-D94E-4A16-A56F-B785717AAB9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7C4A6E17-4C4B-4DC6-966F-A22240441CD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1FE9F77E-9345-4154-A4C4-AA05BA7D978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C44EB903-BEAA-43CD-A794-39A6230CC56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120F35E7-216F-40D9-8699-3D536F2E098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E1E4FF93-D5A3-40A3-992D-CFF8893AE95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7AB42A80-23D9-4F91-BD8B-31A58FD0E38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6D2862C7-64A3-4011-B458-7CC3522FF28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A08B6B70-12A3-4F31-8DD4-2879CD0255E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41910</xdr:rowOff>
    </xdr:from>
    <xdr:to>
      <xdr:col>85</xdr:col>
      <xdr:colOff>126364</xdr:colOff>
      <xdr:row>64</xdr:row>
      <xdr:rowOff>72390</xdr:rowOff>
    </xdr:to>
    <xdr:cxnSp macro="">
      <xdr:nvCxnSpPr>
        <xdr:cNvPr id="631" name="直線コネクタ 630">
          <a:extLst>
            <a:ext uri="{FF2B5EF4-FFF2-40B4-BE49-F238E27FC236}">
              <a16:creationId xmlns:a16="http://schemas.microsoft.com/office/drawing/2014/main" id="{541024AF-94A3-4AF7-AAF1-55C8A2EED7B5}"/>
            </a:ext>
          </a:extLst>
        </xdr:cNvPr>
        <xdr:cNvCxnSpPr/>
      </xdr:nvCxnSpPr>
      <xdr:spPr>
        <a:xfrm flipV="1">
          <a:off x="16318864" y="964311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3F959864-045A-4F97-9FAE-C18A5C9CA71C}"/>
            </a:ext>
          </a:extLst>
        </xdr:cNvPr>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633" name="直線コネクタ 632">
          <a:extLst>
            <a:ext uri="{FF2B5EF4-FFF2-40B4-BE49-F238E27FC236}">
              <a16:creationId xmlns:a16="http://schemas.microsoft.com/office/drawing/2014/main" id="{A3E568F8-F09E-49E8-BFD6-7D8487E303E0}"/>
            </a:ext>
          </a:extLst>
        </xdr:cNvPr>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160037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A50943AB-727F-4D95-882A-35586A17878D}"/>
            </a:ext>
          </a:extLst>
        </xdr:cNvPr>
        <xdr:cNvSpPr txBox="1"/>
      </xdr:nvSpPr>
      <xdr:spPr>
        <a:xfrm>
          <a:off x="16357600" y="941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41910</xdr:rowOff>
    </xdr:from>
    <xdr:to>
      <xdr:col>86</xdr:col>
      <xdr:colOff>25400</xdr:colOff>
      <xdr:row>56</xdr:row>
      <xdr:rowOff>41910</xdr:rowOff>
    </xdr:to>
    <xdr:cxnSp macro="">
      <xdr:nvCxnSpPr>
        <xdr:cNvPr id="635" name="直線コネクタ 634">
          <a:extLst>
            <a:ext uri="{FF2B5EF4-FFF2-40B4-BE49-F238E27FC236}">
              <a16:creationId xmlns:a16="http://schemas.microsoft.com/office/drawing/2014/main" id="{8DE4318F-3A0B-4C9E-89C9-D1A5BE3A905F}"/>
            </a:ext>
          </a:extLst>
        </xdr:cNvPr>
        <xdr:cNvCxnSpPr/>
      </xdr:nvCxnSpPr>
      <xdr:spPr>
        <a:xfrm>
          <a:off x="16230600" y="964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128287</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27952A85-7D13-49C5-9C2C-D935DDA6C7A6}"/>
            </a:ext>
          </a:extLst>
        </xdr:cNvPr>
        <xdr:cNvSpPr txBox="1"/>
      </xdr:nvSpPr>
      <xdr:spPr>
        <a:xfrm>
          <a:off x="1635760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37" name="フローチャート: 判断 636">
          <a:extLst>
            <a:ext uri="{FF2B5EF4-FFF2-40B4-BE49-F238E27FC236}">
              <a16:creationId xmlns:a16="http://schemas.microsoft.com/office/drawing/2014/main" id="{41F8B482-D841-4319-9033-E852979B42F9}"/>
            </a:ext>
          </a:extLst>
        </xdr:cNvPr>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74930</xdr:rowOff>
    </xdr:from>
    <xdr:to>
      <xdr:col>81</xdr:col>
      <xdr:colOff>101600</xdr:colOff>
      <xdr:row>59</xdr:row>
      <xdr:rowOff>5080</xdr:rowOff>
    </xdr:to>
    <xdr:sp macro="" textlink="">
      <xdr:nvSpPr>
        <xdr:cNvPr id="638" name="フローチャート: 判断 637">
          <a:extLst>
            <a:ext uri="{FF2B5EF4-FFF2-40B4-BE49-F238E27FC236}">
              <a16:creationId xmlns:a16="http://schemas.microsoft.com/office/drawing/2014/main" id="{65E41CF2-50D0-4455-9E05-7A307005F016}"/>
            </a:ext>
          </a:extLst>
        </xdr:cNvPr>
        <xdr:cNvSpPr/>
      </xdr:nvSpPr>
      <xdr:spPr>
        <a:xfrm>
          <a:off x="15430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109220</xdr:rowOff>
    </xdr:from>
    <xdr:to>
      <xdr:col>76</xdr:col>
      <xdr:colOff>165100</xdr:colOff>
      <xdr:row>58</xdr:row>
      <xdr:rowOff>39370</xdr:rowOff>
    </xdr:to>
    <xdr:sp macro="" textlink="">
      <xdr:nvSpPr>
        <xdr:cNvPr id="639" name="フローチャート: 判断 638">
          <a:extLst>
            <a:ext uri="{FF2B5EF4-FFF2-40B4-BE49-F238E27FC236}">
              <a16:creationId xmlns:a16="http://schemas.microsoft.com/office/drawing/2014/main" id="{9B4B37DA-F7A2-4048-BE9E-CA7C7BE07F7D}"/>
            </a:ext>
          </a:extLst>
        </xdr:cNvPr>
        <xdr:cNvSpPr/>
      </xdr:nvSpPr>
      <xdr:spPr>
        <a:xfrm>
          <a:off x="145415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44450</xdr:rowOff>
    </xdr:from>
    <xdr:to>
      <xdr:col>72</xdr:col>
      <xdr:colOff>38100</xdr:colOff>
      <xdr:row>57</xdr:row>
      <xdr:rowOff>146050</xdr:rowOff>
    </xdr:to>
    <xdr:sp macro="" textlink="">
      <xdr:nvSpPr>
        <xdr:cNvPr id="640" name="フローチャート: 判断 639">
          <a:extLst>
            <a:ext uri="{FF2B5EF4-FFF2-40B4-BE49-F238E27FC236}">
              <a16:creationId xmlns:a16="http://schemas.microsoft.com/office/drawing/2014/main" id="{97E52359-C4A5-4DBD-A0BF-548A29388A39}"/>
            </a:ext>
          </a:extLst>
        </xdr:cNvPr>
        <xdr:cNvSpPr/>
      </xdr:nvSpPr>
      <xdr:spPr>
        <a:xfrm>
          <a:off x="13652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128270</xdr:rowOff>
    </xdr:from>
    <xdr:to>
      <xdr:col>67</xdr:col>
      <xdr:colOff>101600</xdr:colOff>
      <xdr:row>57</xdr:row>
      <xdr:rowOff>58420</xdr:rowOff>
    </xdr:to>
    <xdr:sp macro="" textlink="">
      <xdr:nvSpPr>
        <xdr:cNvPr id="641" name="フローチャート: 判断 640">
          <a:extLst>
            <a:ext uri="{FF2B5EF4-FFF2-40B4-BE49-F238E27FC236}">
              <a16:creationId xmlns:a16="http://schemas.microsoft.com/office/drawing/2014/main" id="{AF2F4A0F-3BCC-4646-93B6-D957A5F98AEF}"/>
            </a:ext>
          </a:extLst>
        </xdr:cNvPr>
        <xdr:cNvSpPr/>
      </xdr:nvSpPr>
      <xdr:spPr>
        <a:xfrm>
          <a:off x="12763500"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2D14F5FF-F235-4269-A537-532133E3F29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509DE1A-A88A-4155-8003-3B72B7E5838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B40D9FE7-AD0A-4636-8689-1FC92FFBEA3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3BFB6C42-33A3-4A43-AE64-F2B09B733CE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8FED6DDE-5DDC-4872-948B-063B40AF9EA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647" name="楕円 646">
          <a:extLst>
            <a:ext uri="{FF2B5EF4-FFF2-40B4-BE49-F238E27FC236}">
              <a16:creationId xmlns:a16="http://schemas.microsoft.com/office/drawing/2014/main" id="{03AD382F-EA86-46B4-B710-9064B9E5ECDB}"/>
            </a:ext>
          </a:extLst>
        </xdr:cNvPr>
        <xdr:cNvSpPr/>
      </xdr:nvSpPr>
      <xdr:spPr>
        <a:xfrm>
          <a:off x="162687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11447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24CD0A68-BA58-4E4A-B2C7-1BB1393CCCA4}"/>
            </a:ext>
          </a:extLst>
        </xdr:cNvPr>
        <xdr:cNvSpPr txBox="1"/>
      </xdr:nvSpPr>
      <xdr:spPr>
        <a:xfrm>
          <a:off x="16357600"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109220</xdr:rowOff>
    </xdr:from>
    <xdr:to>
      <xdr:col>81</xdr:col>
      <xdr:colOff>101600</xdr:colOff>
      <xdr:row>59</xdr:row>
      <xdr:rowOff>39370</xdr:rowOff>
    </xdr:to>
    <xdr:sp macro="" textlink="">
      <xdr:nvSpPr>
        <xdr:cNvPr id="649" name="楕円 648">
          <a:extLst>
            <a:ext uri="{FF2B5EF4-FFF2-40B4-BE49-F238E27FC236}">
              <a16:creationId xmlns:a16="http://schemas.microsoft.com/office/drawing/2014/main" id="{251ADF8E-A909-454C-AB16-5FCD78124DEB}"/>
            </a:ext>
          </a:extLst>
        </xdr:cNvPr>
        <xdr:cNvSpPr/>
      </xdr:nvSpPr>
      <xdr:spPr>
        <a:xfrm>
          <a:off x="15430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160020</xdr:rowOff>
    </xdr:from>
    <xdr:to>
      <xdr:col>85</xdr:col>
      <xdr:colOff>127000</xdr:colOff>
      <xdr:row>59</xdr:row>
      <xdr:rowOff>83820</xdr:rowOff>
    </xdr:to>
    <xdr:cxnSp macro="">
      <xdr:nvCxnSpPr>
        <xdr:cNvPr id="650" name="直線コネクタ 649">
          <a:extLst>
            <a:ext uri="{FF2B5EF4-FFF2-40B4-BE49-F238E27FC236}">
              <a16:creationId xmlns:a16="http://schemas.microsoft.com/office/drawing/2014/main" id="{7B1321D2-F1F3-40BD-B196-C292F4771BD5}"/>
            </a:ext>
          </a:extLst>
        </xdr:cNvPr>
        <xdr:cNvCxnSpPr/>
      </xdr:nvCxnSpPr>
      <xdr:spPr>
        <a:xfrm>
          <a:off x="15481300" y="1010412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13970</xdr:rowOff>
    </xdr:from>
    <xdr:to>
      <xdr:col>76</xdr:col>
      <xdr:colOff>165100</xdr:colOff>
      <xdr:row>58</xdr:row>
      <xdr:rowOff>115570</xdr:rowOff>
    </xdr:to>
    <xdr:sp macro="" textlink="">
      <xdr:nvSpPr>
        <xdr:cNvPr id="651" name="楕円 650">
          <a:extLst>
            <a:ext uri="{FF2B5EF4-FFF2-40B4-BE49-F238E27FC236}">
              <a16:creationId xmlns:a16="http://schemas.microsoft.com/office/drawing/2014/main" id="{F80AC1E2-00B4-4041-985F-2D5D19EE36DA}"/>
            </a:ext>
          </a:extLst>
        </xdr:cNvPr>
        <xdr:cNvSpPr/>
      </xdr:nvSpPr>
      <xdr:spPr>
        <a:xfrm>
          <a:off x="14541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64770</xdr:rowOff>
    </xdr:from>
    <xdr:to>
      <xdr:col>81</xdr:col>
      <xdr:colOff>50800</xdr:colOff>
      <xdr:row>58</xdr:row>
      <xdr:rowOff>160020</xdr:rowOff>
    </xdr:to>
    <xdr:cxnSp macro="">
      <xdr:nvCxnSpPr>
        <xdr:cNvPr id="652" name="直線コネクタ 651">
          <a:extLst>
            <a:ext uri="{FF2B5EF4-FFF2-40B4-BE49-F238E27FC236}">
              <a16:creationId xmlns:a16="http://schemas.microsoft.com/office/drawing/2014/main" id="{CCB3670B-692E-459E-9005-8E2C204C209F}"/>
            </a:ext>
          </a:extLst>
        </xdr:cNvPr>
        <xdr:cNvCxnSpPr/>
      </xdr:nvCxnSpPr>
      <xdr:spPr>
        <a:xfrm>
          <a:off x="14592300" y="100088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90170</xdr:rowOff>
    </xdr:from>
    <xdr:to>
      <xdr:col>72</xdr:col>
      <xdr:colOff>38100</xdr:colOff>
      <xdr:row>58</xdr:row>
      <xdr:rowOff>20320</xdr:rowOff>
    </xdr:to>
    <xdr:sp macro="" textlink="">
      <xdr:nvSpPr>
        <xdr:cNvPr id="653" name="楕円 652">
          <a:extLst>
            <a:ext uri="{FF2B5EF4-FFF2-40B4-BE49-F238E27FC236}">
              <a16:creationId xmlns:a16="http://schemas.microsoft.com/office/drawing/2014/main" id="{EDB85330-4D50-4B44-B000-5FF47DD8EA26}"/>
            </a:ext>
          </a:extLst>
        </xdr:cNvPr>
        <xdr:cNvSpPr/>
      </xdr:nvSpPr>
      <xdr:spPr>
        <a:xfrm>
          <a:off x="13652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140970</xdr:rowOff>
    </xdr:from>
    <xdr:to>
      <xdr:col>76</xdr:col>
      <xdr:colOff>114300</xdr:colOff>
      <xdr:row>58</xdr:row>
      <xdr:rowOff>64770</xdr:rowOff>
    </xdr:to>
    <xdr:cxnSp macro="">
      <xdr:nvCxnSpPr>
        <xdr:cNvPr id="654" name="直線コネクタ 653">
          <a:extLst>
            <a:ext uri="{FF2B5EF4-FFF2-40B4-BE49-F238E27FC236}">
              <a16:creationId xmlns:a16="http://schemas.microsoft.com/office/drawing/2014/main" id="{DD7BC6C2-AF31-40FB-8F6E-CC0771FF3ADD}"/>
            </a:ext>
          </a:extLst>
        </xdr:cNvPr>
        <xdr:cNvCxnSpPr/>
      </xdr:nvCxnSpPr>
      <xdr:spPr>
        <a:xfrm>
          <a:off x="13703300" y="99136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166370</xdr:rowOff>
    </xdr:from>
    <xdr:to>
      <xdr:col>67</xdr:col>
      <xdr:colOff>101600</xdr:colOff>
      <xdr:row>57</xdr:row>
      <xdr:rowOff>96520</xdr:rowOff>
    </xdr:to>
    <xdr:sp macro="" textlink="">
      <xdr:nvSpPr>
        <xdr:cNvPr id="655" name="楕円 654">
          <a:extLst>
            <a:ext uri="{FF2B5EF4-FFF2-40B4-BE49-F238E27FC236}">
              <a16:creationId xmlns:a16="http://schemas.microsoft.com/office/drawing/2014/main" id="{9D3826F7-568F-47EE-9153-DAD68BC16E0F}"/>
            </a:ext>
          </a:extLst>
        </xdr:cNvPr>
        <xdr:cNvSpPr/>
      </xdr:nvSpPr>
      <xdr:spPr>
        <a:xfrm>
          <a:off x="12763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45720</xdr:rowOff>
    </xdr:from>
    <xdr:to>
      <xdr:col>71</xdr:col>
      <xdr:colOff>177800</xdr:colOff>
      <xdr:row>57</xdr:row>
      <xdr:rowOff>140970</xdr:rowOff>
    </xdr:to>
    <xdr:cxnSp macro="">
      <xdr:nvCxnSpPr>
        <xdr:cNvPr id="656" name="直線コネクタ 655">
          <a:extLst>
            <a:ext uri="{FF2B5EF4-FFF2-40B4-BE49-F238E27FC236}">
              <a16:creationId xmlns:a16="http://schemas.microsoft.com/office/drawing/2014/main" id="{409E4834-5904-4521-8731-1C5704E5127C}"/>
            </a:ext>
          </a:extLst>
        </xdr:cNvPr>
        <xdr:cNvCxnSpPr/>
      </xdr:nvCxnSpPr>
      <xdr:spPr>
        <a:xfrm>
          <a:off x="12814300" y="98183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21607</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7B698939-8C2A-4C6C-BCB9-4F8177AC51C5}"/>
            </a:ext>
          </a:extLst>
        </xdr:cNvPr>
        <xdr:cNvSpPr txBox="1"/>
      </xdr:nvSpPr>
      <xdr:spPr>
        <a:xfrm>
          <a:off x="152660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55897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D21F5C3D-72DF-4290-883A-A016B53AC1F1}"/>
            </a:ext>
          </a:extLst>
        </xdr:cNvPr>
        <xdr:cNvSpPr txBox="1"/>
      </xdr:nvSpPr>
      <xdr:spPr>
        <a:xfrm>
          <a:off x="143897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162577</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D3DE0494-0F9A-4C61-BF0E-9DC68CD2494A}"/>
            </a:ext>
          </a:extLst>
        </xdr:cNvPr>
        <xdr:cNvSpPr txBox="1"/>
      </xdr:nvSpPr>
      <xdr:spPr>
        <a:xfrm>
          <a:off x="13500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74947</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EA2F1D11-C372-465B-B642-6CF37FB927C8}"/>
            </a:ext>
          </a:extLst>
        </xdr:cNvPr>
        <xdr:cNvSpPr txBox="1"/>
      </xdr:nvSpPr>
      <xdr:spPr>
        <a:xfrm>
          <a:off x="12611744"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30497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4CFFAA43-6CCC-43FF-9ACC-1615C611FE41}"/>
            </a:ext>
          </a:extLst>
        </xdr:cNvPr>
        <xdr:cNvSpPr txBox="1"/>
      </xdr:nvSpPr>
      <xdr:spPr>
        <a:xfrm>
          <a:off x="15266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106697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E8A1C45E-0532-445A-9372-28DFC4C40F35}"/>
            </a:ext>
          </a:extLst>
        </xdr:cNvPr>
        <xdr:cNvSpPr txBox="1"/>
      </xdr:nvSpPr>
      <xdr:spPr>
        <a:xfrm>
          <a:off x="143897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11447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F8AA94F8-94D8-4EAA-8033-133B5445F961}"/>
            </a:ext>
          </a:extLst>
        </xdr:cNvPr>
        <xdr:cNvSpPr txBox="1"/>
      </xdr:nvSpPr>
      <xdr:spPr>
        <a:xfrm>
          <a:off x="135007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87647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308BC2AF-4388-42EB-8EB2-DC353EDC47BC}"/>
            </a:ext>
          </a:extLst>
        </xdr:cNvPr>
        <xdr:cNvSpPr txBox="1"/>
      </xdr:nvSpPr>
      <xdr:spPr>
        <a:xfrm>
          <a:off x="12611744" y="986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1967EC35-52E4-4E1E-A9AF-038D138513F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7FD647BE-9744-4380-9F5F-E7669A491A6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2D5E4130-312F-4F0B-A9C5-6FA544F2926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5484EBAC-A27B-4F1E-881D-18750CA44B9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CC225081-2684-4147-B6F1-AB5A229694D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52EFAF4-270B-4C0F-AF20-AEAA800B2DD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3C7024F1-1718-4214-9312-8CA468AEE9E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65BE25EF-5D57-4563-B847-8225B737B4E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D8993397-E894-4F7F-AE2E-0D9EDD054B4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F90D9F14-0301-4913-A741-CC5FD8F1518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0B841664-2172-4EBD-9D72-42B1BB7D695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225FDDAB-7E3C-4478-B36D-53CF7D725BB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F576E3BC-2ECA-42DD-8E27-6B66C6A15AC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CB9EA2E1-149F-45F8-8309-E94124C6D4C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E31B699F-8C13-4C0F-9550-F3B1F5C3628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7B3948DB-90FF-4219-931C-2160889AE5F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128BF21B-F734-4A5C-9F80-FDE57085D7B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75E1D987-FB94-4DF9-9507-1CA24B3A890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FFB8DB52-69B9-4828-9131-B68A864D388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7BF07327-A8ED-4019-BB4D-D60A42F41B1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729C704F-FA5A-47A9-AE93-EEA3EFD35A6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94B8C0AE-A809-48C6-AB75-154EEEFBE0B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30199D8B-F1D0-4319-AE97-643E7F50D4C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55BCF8-A278-44A1-938A-161955B1829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09319272-4F5B-4212-90F8-E4CF8B2797F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87085</xdr:rowOff>
    </xdr:from>
    <xdr:to>
      <xdr:col>116</xdr:col>
      <xdr:colOff>62864</xdr:colOff>
      <xdr:row>64</xdr:row>
      <xdr:rowOff>32657</xdr:rowOff>
    </xdr:to>
    <xdr:cxnSp macro="">
      <xdr:nvCxnSpPr>
        <xdr:cNvPr id="690" name="直線コネクタ 689">
          <a:extLst>
            <a:ext uri="{FF2B5EF4-FFF2-40B4-BE49-F238E27FC236}">
              <a16:creationId xmlns:a16="http://schemas.microsoft.com/office/drawing/2014/main" id="{76B7B684-80E5-42E5-84EA-47A3BBF74627}"/>
            </a:ext>
          </a:extLst>
        </xdr:cNvPr>
        <xdr:cNvCxnSpPr/>
      </xdr:nvCxnSpPr>
      <xdr:spPr>
        <a:xfrm flipV="1">
          <a:off x="22160864" y="9688285"/>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0D8B4953-F9A7-4610-8FBF-A99C9CCB17BE}"/>
            </a:ext>
          </a:extLst>
        </xdr:cNvPr>
        <xdr:cNvSpPr txBox="1"/>
      </xdr:nvSpPr>
      <xdr:spPr>
        <a:xfrm>
          <a:off x="22199600" y="110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2" name="直線コネクタ 691">
          <a:extLst>
            <a:ext uri="{FF2B5EF4-FFF2-40B4-BE49-F238E27FC236}">
              <a16:creationId xmlns:a16="http://schemas.microsoft.com/office/drawing/2014/main" id="{F78DDC07-C6A0-4BDE-AAAC-D39D29D0123E}"/>
            </a:ext>
          </a:extLst>
        </xdr:cNvPr>
        <xdr:cNvCxnSpPr/>
      </xdr:nvCxnSpPr>
      <xdr:spPr>
        <a:xfrm>
          <a:off x="22072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33762</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911E7A14-D7CC-40A5-A64F-483675E80F68}"/>
            </a:ext>
          </a:extLst>
        </xdr:cNvPr>
        <xdr:cNvSpPr txBox="1"/>
      </xdr:nvSpPr>
      <xdr:spPr>
        <a:xfrm>
          <a:off x="22199600" y="946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87085</xdr:rowOff>
    </xdr:from>
    <xdr:to>
      <xdr:col>116</xdr:col>
      <xdr:colOff>152400</xdr:colOff>
      <xdr:row>56</xdr:row>
      <xdr:rowOff>87085</xdr:rowOff>
    </xdr:to>
    <xdr:cxnSp macro="">
      <xdr:nvCxnSpPr>
        <xdr:cNvPr id="694" name="直線コネクタ 693">
          <a:extLst>
            <a:ext uri="{FF2B5EF4-FFF2-40B4-BE49-F238E27FC236}">
              <a16:creationId xmlns:a16="http://schemas.microsoft.com/office/drawing/2014/main" id="{3ACF8BE0-BB11-4E88-A296-9D38C6388602}"/>
            </a:ext>
          </a:extLst>
        </xdr:cNvPr>
        <xdr:cNvCxnSpPr/>
      </xdr:nvCxnSpPr>
      <xdr:spPr>
        <a:xfrm>
          <a:off x="22072600" y="9688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63699</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04006B43-0CC7-4E02-99A1-4000D429E1F1}"/>
            </a:ext>
          </a:extLst>
        </xdr:cNvPr>
        <xdr:cNvSpPr txBox="1"/>
      </xdr:nvSpPr>
      <xdr:spPr>
        <a:xfrm>
          <a:off x="22199600" y="10693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85272</xdr:rowOff>
    </xdr:from>
    <xdr:to>
      <xdr:col>116</xdr:col>
      <xdr:colOff>114300</xdr:colOff>
      <xdr:row>63</xdr:row>
      <xdr:rowOff>15422</xdr:rowOff>
    </xdr:to>
    <xdr:sp macro="" textlink="">
      <xdr:nvSpPr>
        <xdr:cNvPr id="696" name="フローチャート: 判断 695">
          <a:extLst>
            <a:ext uri="{FF2B5EF4-FFF2-40B4-BE49-F238E27FC236}">
              <a16:creationId xmlns:a16="http://schemas.microsoft.com/office/drawing/2014/main" id="{42125454-89C7-44B4-8036-353CCFEF55E7}"/>
            </a:ext>
          </a:extLst>
        </xdr:cNvPr>
        <xdr:cNvSpPr/>
      </xdr:nvSpPr>
      <xdr:spPr>
        <a:xfrm>
          <a:off x="221107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85272</xdr:rowOff>
    </xdr:from>
    <xdr:to>
      <xdr:col>112</xdr:col>
      <xdr:colOff>38100</xdr:colOff>
      <xdr:row>63</xdr:row>
      <xdr:rowOff>15422</xdr:rowOff>
    </xdr:to>
    <xdr:sp macro="" textlink="">
      <xdr:nvSpPr>
        <xdr:cNvPr id="697" name="フローチャート: 判断 696">
          <a:extLst>
            <a:ext uri="{FF2B5EF4-FFF2-40B4-BE49-F238E27FC236}">
              <a16:creationId xmlns:a16="http://schemas.microsoft.com/office/drawing/2014/main" id="{AE72253A-5EA8-49D4-B76A-16D36A697C25}"/>
            </a:ext>
          </a:extLst>
        </xdr:cNvPr>
        <xdr:cNvSpPr/>
      </xdr:nvSpPr>
      <xdr:spPr>
        <a:xfrm>
          <a:off x="21272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104322</xdr:rowOff>
    </xdr:from>
    <xdr:to>
      <xdr:col>107</xdr:col>
      <xdr:colOff>101600</xdr:colOff>
      <xdr:row>62</xdr:row>
      <xdr:rowOff>34472</xdr:rowOff>
    </xdr:to>
    <xdr:sp macro="" textlink="">
      <xdr:nvSpPr>
        <xdr:cNvPr id="698" name="フローチャート: 判断 697">
          <a:extLst>
            <a:ext uri="{FF2B5EF4-FFF2-40B4-BE49-F238E27FC236}">
              <a16:creationId xmlns:a16="http://schemas.microsoft.com/office/drawing/2014/main" id="{C566D083-EE61-4165-9022-085AD5A9846A}"/>
            </a:ext>
          </a:extLst>
        </xdr:cNvPr>
        <xdr:cNvSpPr/>
      </xdr:nvSpPr>
      <xdr:spPr>
        <a:xfrm>
          <a:off x="20383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126093</xdr:rowOff>
    </xdr:from>
    <xdr:to>
      <xdr:col>102</xdr:col>
      <xdr:colOff>165100</xdr:colOff>
      <xdr:row>62</xdr:row>
      <xdr:rowOff>56243</xdr:rowOff>
    </xdr:to>
    <xdr:sp macro="" textlink="">
      <xdr:nvSpPr>
        <xdr:cNvPr id="699" name="フローチャート: 判断 698">
          <a:extLst>
            <a:ext uri="{FF2B5EF4-FFF2-40B4-BE49-F238E27FC236}">
              <a16:creationId xmlns:a16="http://schemas.microsoft.com/office/drawing/2014/main" id="{7244F8AF-9752-4AD8-9955-1875B0E32CA9}"/>
            </a:ext>
          </a:extLst>
        </xdr:cNvPr>
        <xdr:cNvSpPr/>
      </xdr:nvSpPr>
      <xdr:spPr>
        <a:xfrm>
          <a:off x="194945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126093</xdr:rowOff>
    </xdr:from>
    <xdr:to>
      <xdr:col>98</xdr:col>
      <xdr:colOff>38100</xdr:colOff>
      <xdr:row>62</xdr:row>
      <xdr:rowOff>56243</xdr:rowOff>
    </xdr:to>
    <xdr:sp macro="" textlink="">
      <xdr:nvSpPr>
        <xdr:cNvPr id="700" name="フローチャート: 判断 699">
          <a:extLst>
            <a:ext uri="{FF2B5EF4-FFF2-40B4-BE49-F238E27FC236}">
              <a16:creationId xmlns:a16="http://schemas.microsoft.com/office/drawing/2014/main" id="{950F5E3B-EC0C-4891-BBB1-F49F88EAA6EA}"/>
            </a:ext>
          </a:extLst>
        </xdr:cNvPr>
        <xdr:cNvSpPr/>
      </xdr:nvSpPr>
      <xdr:spPr>
        <a:xfrm>
          <a:off x="186055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3B7CB803-0060-46FB-83A7-765501CEDA9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D03F443-4405-4677-8C10-FED17A58242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3C7EEB7-B589-474E-9890-604221F0EA4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D854C7F-6E32-4A74-B5D2-B8A0D1360B5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79A03CE1-E858-4DCC-B1F2-8B3C6911D8C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22678</xdr:rowOff>
    </xdr:from>
    <xdr:to>
      <xdr:col>116</xdr:col>
      <xdr:colOff>114300</xdr:colOff>
      <xdr:row>59</xdr:row>
      <xdr:rowOff>124278</xdr:rowOff>
    </xdr:to>
    <xdr:sp macro="" textlink="">
      <xdr:nvSpPr>
        <xdr:cNvPr id="706" name="楕円 705">
          <a:extLst>
            <a:ext uri="{FF2B5EF4-FFF2-40B4-BE49-F238E27FC236}">
              <a16:creationId xmlns:a16="http://schemas.microsoft.com/office/drawing/2014/main" id="{C8EB2D60-0EDC-4A47-AD30-7EC571623439}"/>
            </a:ext>
          </a:extLst>
        </xdr:cNvPr>
        <xdr:cNvSpPr/>
      </xdr:nvSpPr>
      <xdr:spPr>
        <a:xfrm>
          <a:off x="221107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45555</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3D54A852-3B74-4AFF-8434-D92411715744}"/>
            </a:ext>
          </a:extLst>
        </xdr:cNvPr>
        <xdr:cNvSpPr txBox="1"/>
      </xdr:nvSpPr>
      <xdr:spPr>
        <a:xfrm>
          <a:off x="22199600" y="998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33565</xdr:rowOff>
    </xdr:from>
    <xdr:to>
      <xdr:col>112</xdr:col>
      <xdr:colOff>38100</xdr:colOff>
      <xdr:row>59</xdr:row>
      <xdr:rowOff>135165</xdr:rowOff>
    </xdr:to>
    <xdr:sp macro="" textlink="">
      <xdr:nvSpPr>
        <xdr:cNvPr id="708" name="楕円 707">
          <a:extLst>
            <a:ext uri="{FF2B5EF4-FFF2-40B4-BE49-F238E27FC236}">
              <a16:creationId xmlns:a16="http://schemas.microsoft.com/office/drawing/2014/main" id="{2A31632D-6E41-4D15-A4DF-376392909344}"/>
            </a:ext>
          </a:extLst>
        </xdr:cNvPr>
        <xdr:cNvSpPr/>
      </xdr:nvSpPr>
      <xdr:spPr>
        <a:xfrm>
          <a:off x="21272500" y="1014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73478</xdr:rowOff>
    </xdr:from>
    <xdr:to>
      <xdr:col>116</xdr:col>
      <xdr:colOff>63500</xdr:colOff>
      <xdr:row>59</xdr:row>
      <xdr:rowOff>84365</xdr:rowOff>
    </xdr:to>
    <xdr:cxnSp macro="">
      <xdr:nvCxnSpPr>
        <xdr:cNvPr id="709" name="直線コネクタ 708">
          <a:extLst>
            <a:ext uri="{FF2B5EF4-FFF2-40B4-BE49-F238E27FC236}">
              <a16:creationId xmlns:a16="http://schemas.microsoft.com/office/drawing/2014/main" id="{6311B5B5-D9DE-4791-B8B0-A3F0842355C8}"/>
            </a:ext>
          </a:extLst>
        </xdr:cNvPr>
        <xdr:cNvCxnSpPr/>
      </xdr:nvCxnSpPr>
      <xdr:spPr>
        <a:xfrm flipV="1">
          <a:off x="21323300" y="101890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44450</xdr:rowOff>
    </xdr:from>
    <xdr:to>
      <xdr:col>107</xdr:col>
      <xdr:colOff>101600</xdr:colOff>
      <xdr:row>59</xdr:row>
      <xdr:rowOff>146050</xdr:rowOff>
    </xdr:to>
    <xdr:sp macro="" textlink="">
      <xdr:nvSpPr>
        <xdr:cNvPr id="710" name="楕円 709">
          <a:extLst>
            <a:ext uri="{FF2B5EF4-FFF2-40B4-BE49-F238E27FC236}">
              <a16:creationId xmlns:a16="http://schemas.microsoft.com/office/drawing/2014/main" id="{A707E9FD-7927-4F34-B260-984EAFB133DD}"/>
            </a:ext>
          </a:extLst>
        </xdr:cNvPr>
        <xdr:cNvSpPr/>
      </xdr:nvSpPr>
      <xdr:spPr>
        <a:xfrm>
          <a:off x="20383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84365</xdr:rowOff>
    </xdr:from>
    <xdr:to>
      <xdr:col>111</xdr:col>
      <xdr:colOff>177800</xdr:colOff>
      <xdr:row>59</xdr:row>
      <xdr:rowOff>95250</xdr:rowOff>
    </xdr:to>
    <xdr:cxnSp macro="">
      <xdr:nvCxnSpPr>
        <xdr:cNvPr id="711" name="直線コネクタ 710">
          <a:extLst>
            <a:ext uri="{FF2B5EF4-FFF2-40B4-BE49-F238E27FC236}">
              <a16:creationId xmlns:a16="http://schemas.microsoft.com/office/drawing/2014/main" id="{0C2F7FE0-0732-407A-9C7B-E9DAC6FFE544}"/>
            </a:ext>
          </a:extLst>
        </xdr:cNvPr>
        <xdr:cNvCxnSpPr/>
      </xdr:nvCxnSpPr>
      <xdr:spPr>
        <a:xfrm flipV="1">
          <a:off x="20434300" y="101999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712" name="楕円 711">
          <a:extLst>
            <a:ext uri="{FF2B5EF4-FFF2-40B4-BE49-F238E27FC236}">
              <a16:creationId xmlns:a16="http://schemas.microsoft.com/office/drawing/2014/main" id="{AC8282BB-C1F8-4D06-9880-BC2AB92B2CD2}"/>
            </a:ext>
          </a:extLst>
        </xdr:cNvPr>
        <xdr:cNvSpPr/>
      </xdr:nvSpPr>
      <xdr:spPr>
        <a:xfrm>
          <a:off x="19494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95250</xdr:rowOff>
    </xdr:from>
    <xdr:to>
      <xdr:col>107</xdr:col>
      <xdr:colOff>50800</xdr:colOff>
      <xdr:row>59</xdr:row>
      <xdr:rowOff>106135</xdr:rowOff>
    </xdr:to>
    <xdr:cxnSp macro="">
      <xdr:nvCxnSpPr>
        <xdr:cNvPr id="713" name="直線コネクタ 712">
          <a:extLst>
            <a:ext uri="{FF2B5EF4-FFF2-40B4-BE49-F238E27FC236}">
              <a16:creationId xmlns:a16="http://schemas.microsoft.com/office/drawing/2014/main" id="{0959F68C-82FF-468D-B865-0288F4AF87E3}"/>
            </a:ext>
          </a:extLst>
        </xdr:cNvPr>
        <xdr:cNvCxnSpPr/>
      </xdr:nvCxnSpPr>
      <xdr:spPr>
        <a:xfrm flipV="1">
          <a:off x="19545300" y="102108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55335</xdr:rowOff>
    </xdr:from>
    <xdr:to>
      <xdr:col>98</xdr:col>
      <xdr:colOff>38100</xdr:colOff>
      <xdr:row>59</xdr:row>
      <xdr:rowOff>156935</xdr:rowOff>
    </xdr:to>
    <xdr:sp macro="" textlink="">
      <xdr:nvSpPr>
        <xdr:cNvPr id="714" name="楕円 713">
          <a:extLst>
            <a:ext uri="{FF2B5EF4-FFF2-40B4-BE49-F238E27FC236}">
              <a16:creationId xmlns:a16="http://schemas.microsoft.com/office/drawing/2014/main" id="{A6738A3A-ECEE-48C9-87EB-881EB2E7D1E5}"/>
            </a:ext>
          </a:extLst>
        </xdr:cNvPr>
        <xdr:cNvSpPr/>
      </xdr:nvSpPr>
      <xdr:spPr>
        <a:xfrm>
          <a:off x="18605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106135</xdr:rowOff>
    </xdr:from>
    <xdr:to>
      <xdr:col>102</xdr:col>
      <xdr:colOff>114300</xdr:colOff>
      <xdr:row>59</xdr:row>
      <xdr:rowOff>106135</xdr:rowOff>
    </xdr:to>
    <xdr:cxnSp macro="">
      <xdr:nvCxnSpPr>
        <xdr:cNvPr id="715" name="直線コネクタ 714">
          <a:extLst>
            <a:ext uri="{FF2B5EF4-FFF2-40B4-BE49-F238E27FC236}">
              <a16:creationId xmlns:a16="http://schemas.microsoft.com/office/drawing/2014/main" id="{F915C71A-0C3F-4FDE-ADAC-9A7470E87D69}"/>
            </a:ext>
          </a:extLst>
        </xdr:cNvPr>
        <xdr:cNvCxnSpPr/>
      </xdr:nvCxnSpPr>
      <xdr:spPr>
        <a:xfrm>
          <a:off x="18656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6549</xdr:rowOff>
    </xdr:from>
    <xdr:ext cx="469744" cy="259045"/>
    <xdr:sp macro="" textlink="">
      <xdr:nvSpPr>
        <xdr:cNvPr id="716" name="n_1aveValue【保健センター・保健所】&#10;一人当たり面積">
          <a:extLst>
            <a:ext uri="{FF2B5EF4-FFF2-40B4-BE49-F238E27FC236}">
              <a16:creationId xmlns:a16="http://schemas.microsoft.com/office/drawing/2014/main" id="{F0EB5D16-85F6-42AF-81A4-2A5876139B69}"/>
            </a:ext>
          </a:extLst>
        </xdr:cNvPr>
        <xdr:cNvSpPr txBox="1"/>
      </xdr:nvSpPr>
      <xdr:spPr>
        <a:xfrm>
          <a:off x="210757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25599</xdr:rowOff>
    </xdr:from>
    <xdr:ext cx="469744" cy="259045"/>
    <xdr:sp macro="" textlink="">
      <xdr:nvSpPr>
        <xdr:cNvPr id="717" name="n_2aveValue【保健センター・保健所】&#10;一人当たり面積">
          <a:extLst>
            <a:ext uri="{FF2B5EF4-FFF2-40B4-BE49-F238E27FC236}">
              <a16:creationId xmlns:a16="http://schemas.microsoft.com/office/drawing/2014/main" id="{4E2ACCE1-15A2-4029-899B-F8EDEF9010B6}"/>
            </a:ext>
          </a:extLst>
        </xdr:cNvPr>
        <xdr:cNvSpPr txBox="1"/>
      </xdr:nvSpPr>
      <xdr:spPr>
        <a:xfrm>
          <a:off x="20199427" y="1065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47370</xdr:rowOff>
    </xdr:from>
    <xdr:ext cx="469744" cy="259045"/>
    <xdr:sp macro="" textlink="">
      <xdr:nvSpPr>
        <xdr:cNvPr id="718" name="n_3aveValue【保健センター・保健所】&#10;一人当たり面積">
          <a:extLst>
            <a:ext uri="{FF2B5EF4-FFF2-40B4-BE49-F238E27FC236}">
              <a16:creationId xmlns:a16="http://schemas.microsoft.com/office/drawing/2014/main" id="{4DDA8949-184B-466F-9547-E58FAE619B11}"/>
            </a:ext>
          </a:extLst>
        </xdr:cNvPr>
        <xdr:cNvSpPr txBox="1"/>
      </xdr:nvSpPr>
      <xdr:spPr>
        <a:xfrm>
          <a:off x="19310427" y="1067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47370</xdr:rowOff>
    </xdr:from>
    <xdr:ext cx="469744" cy="259045"/>
    <xdr:sp macro="" textlink="">
      <xdr:nvSpPr>
        <xdr:cNvPr id="719" name="n_4aveValue【保健センター・保健所】&#10;一人当たり面積">
          <a:extLst>
            <a:ext uri="{FF2B5EF4-FFF2-40B4-BE49-F238E27FC236}">
              <a16:creationId xmlns:a16="http://schemas.microsoft.com/office/drawing/2014/main" id="{C4332392-9F53-463A-8F1C-0C10B51B5A11}"/>
            </a:ext>
          </a:extLst>
        </xdr:cNvPr>
        <xdr:cNvSpPr txBox="1"/>
      </xdr:nvSpPr>
      <xdr:spPr>
        <a:xfrm>
          <a:off x="18421427" y="1067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151692</xdr:rowOff>
    </xdr:from>
    <xdr:ext cx="469744" cy="259045"/>
    <xdr:sp macro="" textlink="">
      <xdr:nvSpPr>
        <xdr:cNvPr id="720" name="n_1mainValue【保健センター・保健所】&#10;一人当たり面積">
          <a:extLst>
            <a:ext uri="{FF2B5EF4-FFF2-40B4-BE49-F238E27FC236}">
              <a16:creationId xmlns:a16="http://schemas.microsoft.com/office/drawing/2014/main" id="{3C0E87C8-C66A-445D-BBB1-534339EC3E2B}"/>
            </a:ext>
          </a:extLst>
        </xdr:cNvPr>
        <xdr:cNvSpPr txBox="1"/>
      </xdr:nvSpPr>
      <xdr:spPr>
        <a:xfrm>
          <a:off x="21075727" y="992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162577</xdr:rowOff>
    </xdr:from>
    <xdr:ext cx="469744" cy="259045"/>
    <xdr:sp macro="" textlink="">
      <xdr:nvSpPr>
        <xdr:cNvPr id="721" name="n_2mainValue【保健センター・保健所】&#10;一人当たり面積">
          <a:extLst>
            <a:ext uri="{FF2B5EF4-FFF2-40B4-BE49-F238E27FC236}">
              <a16:creationId xmlns:a16="http://schemas.microsoft.com/office/drawing/2014/main" id="{9D9272E6-24F4-4E16-A032-D39F2D5858FC}"/>
            </a:ext>
          </a:extLst>
        </xdr:cNvPr>
        <xdr:cNvSpPr txBox="1"/>
      </xdr:nvSpPr>
      <xdr:spPr>
        <a:xfrm>
          <a:off x="20199427" y="993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2012</xdr:rowOff>
    </xdr:from>
    <xdr:ext cx="469744" cy="259045"/>
    <xdr:sp macro="" textlink="">
      <xdr:nvSpPr>
        <xdr:cNvPr id="722" name="n_3mainValue【保健センター・保健所】&#10;一人当たり面積">
          <a:extLst>
            <a:ext uri="{FF2B5EF4-FFF2-40B4-BE49-F238E27FC236}">
              <a16:creationId xmlns:a16="http://schemas.microsoft.com/office/drawing/2014/main" id="{A44A256B-373F-402C-8627-FB2FE80348D2}"/>
            </a:ext>
          </a:extLst>
        </xdr:cNvPr>
        <xdr:cNvSpPr txBox="1"/>
      </xdr:nvSpPr>
      <xdr:spPr>
        <a:xfrm>
          <a:off x="19310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723" name="n_4mainValue【保健センター・保健所】&#10;一人当たり面積">
          <a:extLst>
            <a:ext uri="{FF2B5EF4-FFF2-40B4-BE49-F238E27FC236}">
              <a16:creationId xmlns:a16="http://schemas.microsoft.com/office/drawing/2014/main" id="{465747D9-139C-4D5E-A3CF-716330549262}"/>
            </a:ext>
          </a:extLst>
        </xdr:cNvPr>
        <xdr:cNvSpPr txBox="1"/>
      </xdr:nvSpPr>
      <xdr:spPr>
        <a:xfrm>
          <a:off x="18421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2F0A0364-CB29-4CF0-BB60-137F8FBCE52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FA3DA92E-2E61-4015-9634-1973C44B0D2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A73264AD-307B-4132-A0B1-6A1E354138F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F97D0D4A-0995-422E-A628-A15F5F37067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D86CB32E-B980-4A1F-9A5B-439BD672222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734FA569-6337-4A0A-8105-FCFE650870F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D1EC593D-C73A-48E3-857C-479869FCD06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ABC2D4B1-7E2A-4F83-AF81-33D3AF6DE29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8A1C1612-80FD-46DF-9A25-1528FFE896A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051E6B6-62FD-407C-AACF-03EC6E5EB3F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5F6498D4-A4C1-4713-8AAA-6CDE4E550D9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100D6382-2003-4BF4-912D-856397B7DC4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5163AAAE-0F6D-4845-AA5A-84414F2F5D3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5B396D2E-AA6F-4085-AFA8-75353AC6806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BABD846E-7401-4CCB-BE06-4F32EF00FE9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E3CB0DDA-9595-4307-8215-C881E824AC6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73898778-B3D8-4195-98DB-3411BE86968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EBFBDD1B-6E65-482A-9F33-D39B96B6E2D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BB3A18A5-0028-405C-83B2-DA9406CC718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E69EC827-6EB4-4958-BB86-443BE946143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999ED1B1-A876-41FE-96C4-1538FDA895E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2DB4AEEF-1D21-4AC8-A5B7-4A72DD68C90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1509EF0F-E335-43B9-8DDC-9349FF55290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65C48C7A-F631-4888-B78D-1C31464E037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165736</xdr:rowOff>
    </xdr:from>
    <xdr:to>
      <xdr:col>85</xdr:col>
      <xdr:colOff>126364</xdr:colOff>
      <xdr:row>85</xdr:row>
      <xdr:rowOff>156211</xdr:rowOff>
    </xdr:to>
    <xdr:cxnSp macro="">
      <xdr:nvCxnSpPr>
        <xdr:cNvPr id="748" name="直線コネクタ 747">
          <a:extLst>
            <a:ext uri="{FF2B5EF4-FFF2-40B4-BE49-F238E27FC236}">
              <a16:creationId xmlns:a16="http://schemas.microsoft.com/office/drawing/2014/main" id="{F517D1A4-8409-4D9C-B403-3C972DC9B18D}"/>
            </a:ext>
          </a:extLst>
        </xdr:cNvPr>
        <xdr:cNvCxnSpPr/>
      </xdr:nvCxnSpPr>
      <xdr:spPr>
        <a:xfrm flipV="1">
          <a:off x="16318864" y="133673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E1CB0312-BD2F-4C33-97D7-7DC95698C35D}"/>
            </a:ext>
          </a:extLst>
        </xdr:cNvPr>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750" name="直線コネクタ 749">
          <a:extLst>
            <a:ext uri="{FF2B5EF4-FFF2-40B4-BE49-F238E27FC236}">
              <a16:creationId xmlns:a16="http://schemas.microsoft.com/office/drawing/2014/main" id="{6D5BE727-5756-4A3C-A819-6CA659003BDC}"/>
            </a:ext>
          </a:extLst>
        </xdr:cNvPr>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112413</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632A9F92-DE3E-44D9-A877-086A439D1E91}"/>
            </a:ext>
          </a:extLst>
        </xdr:cNvPr>
        <xdr:cNvSpPr txBox="1"/>
      </xdr:nvSpPr>
      <xdr:spPr>
        <a:xfrm>
          <a:off x="16357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165736</xdr:rowOff>
    </xdr:from>
    <xdr:to>
      <xdr:col>86</xdr:col>
      <xdr:colOff>25400</xdr:colOff>
      <xdr:row>77</xdr:row>
      <xdr:rowOff>165736</xdr:rowOff>
    </xdr:to>
    <xdr:cxnSp macro="">
      <xdr:nvCxnSpPr>
        <xdr:cNvPr id="752" name="直線コネクタ 751">
          <a:extLst>
            <a:ext uri="{FF2B5EF4-FFF2-40B4-BE49-F238E27FC236}">
              <a16:creationId xmlns:a16="http://schemas.microsoft.com/office/drawing/2014/main" id="{D323527F-EF34-4AE3-AA23-34BB46C08501}"/>
            </a:ext>
          </a:extLst>
        </xdr:cNvPr>
        <xdr:cNvCxnSpPr/>
      </xdr:nvCxnSpPr>
      <xdr:spPr>
        <a:xfrm>
          <a:off x="16230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B3B038FA-19B6-405B-83AD-832C04D55744}"/>
            </a:ext>
          </a:extLst>
        </xdr:cNvPr>
        <xdr:cNvSpPr txBox="1"/>
      </xdr:nvSpPr>
      <xdr:spPr>
        <a:xfrm>
          <a:off x="16357600" y="1399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754" name="フローチャート: 判断 753">
          <a:extLst>
            <a:ext uri="{FF2B5EF4-FFF2-40B4-BE49-F238E27FC236}">
              <a16:creationId xmlns:a16="http://schemas.microsoft.com/office/drawing/2014/main" id="{5E80EEC1-E438-4710-B9E4-AA20505EF657}"/>
            </a:ext>
          </a:extLst>
        </xdr:cNvPr>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755" name="フローチャート: 判断 754">
          <a:extLst>
            <a:ext uri="{FF2B5EF4-FFF2-40B4-BE49-F238E27FC236}">
              <a16:creationId xmlns:a16="http://schemas.microsoft.com/office/drawing/2014/main" id="{11BB9965-FE7D-4A29-9E70-B011E587F5B8}"/>
            </a:ext>
          </a:extLst>
        </xdr:cNvPr>
        <xdr:cNvSpPr/>
      </xdr:nvSpPr>
      <xdr:spPr>
        <a:xfrm>
          <a:off x="15430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42545</xdr:rowOff>
    </xdr:from>
    <xdr:to>
      <xdr:col>76</xdr:col>
      <xdr:colOff>165100</xdr:colOff>
      <xdr:row>82</xdr:row>
      <xdr:rowOff>144145</xdr:rowOff>
    </xdr:to>
    <xdr:sp macro="" textlink="">
      <xdr:nvSpPr>
        <xdr:cNvPr id="756" name="フローチャート: 判断 755">
          <a:extLst>
            <a:ext uri="{FF2B5EF4-FFF2-40B4-BE49-F238E27FC236}">
              <a16:creationId xmlns:a16="http://schemas.microsoft.com/office/drawing/2014/main" id="{D02479DD-D2FF-4050-AB65-1AE4005D5AF4}"/>
            </a:ext>
          </a:extLst>
        </xdr:cNvPr>
        <xdr:cNvSpPr/>
      </xdr:nvSpPr>
      <xdr:spPr>
        <a:xfrm>
          <a:off x="14541500" y="1410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757" name="フローチャート: 判断 756">
          <a:extLst>
            <a:ext uri="{FF2B5EF4-FFF2-40B4-BE49-F238E27FC236}">
              <a16:creationId xmlns:a16="http://schemas.microsoft.com/office/drawing/2014/main" id="{C5D70D36-54E5-41DE-B940-05A05A0E0050}"/>
            </a:ext>
          </a:extLst>
        </xdr:cNvPr>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12064</xdr:rowOff>
    </xdr:from>
    <xdr:to>
      <xdr:col>67</xdr:col>
      <xdr:colOff>101600</xdr:colOff>
      <xdr:row>82</xdr:row>
      <xdr:rowOff>113664</xdr:rowOff>
    </xdr:to>
    <xdr:sp macro="" textlink="">
      <xdr:nvSpPr>
        <xdr:cNvPr id="758" name="フローチャート: 判断 757">
          <a:extLst>
            <a:ext uri="{FF2B5EF4-FFF2-40B4-BE49-F238E27FC236}">
              <a16:creationId xmlns:a16="http://schemas.microsoft.com/office/drawing/2014/main" id="{87FE9A01-88FA-44E0-B24E-ACCF6023C334}"/>
            </a:ext>
          </a:extLst>
        </xdr:cNvPr>
        <xdr:cNvSpPr/>
      </xdr:nvSpPr>
      <xdr:spPr>
        <a:xfrm>
          <a:off x="12763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4F9DA251-0B7E-4D6B-9EF6-A6C536B4F8A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99AC5227-756C-4EDB-960B-0489CA6774A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7BEC91D3-625C-49B8-BDE8-57F81D5C752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69C513A-FDA7-473D-9A81-60BDFE873C4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51C8B0E0-92BF-49C4-BD06-F06CFC5B525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764" name="楕円 763">
          <a:extLst>
            <a:ext uri="{FF2B5EF4-FFF2-40B4-BE49-F238E27FC236}">
              <a16:creationId xmlns:a16="http://schemas.microsoft.com/office/drawing/2014/main" id="{F988AF40-974C-4BA0-A970-ED809E802A43}"/>
            </a:ext>
          </a:extLst>
        </xdr:cNvPr>
        <xdr:cNvSpPr/>
      </xdr:nvSpPr>
      <xdr:spPr>
        <a:xfrm>
          <a:off x="162687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92091</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1FA2FF7B-1C63-4CEC-85A9-0726F18712C2}"/>
            </a:ext>
          </a:extLst>
        </xdr:cNvPr>
        <xdr:cNvSpPr txBox="1"/>
      </xdr:nvSpPr>
      <xdr:spPr>
        <a:xfrm>
          <a:off x="16357600"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29211</xdr:rowOff>
    </xdr:from>
    <xdr:to>
      <xdr:col>81</xdr:col>
      <xdr:colOff>101600</xdr:colOff>
      <xdr:row>81</xdr:row>
      <xdr:rowOff>130811</xdr:rowOff>
    </xdr:to>
    <xdr:sp macro="" textlink="">
      <xdr:nvSpPr>
        <xdr:cNvPr id="766" name="楕円 765">
          <a:extLst>
            <a:ext uri="{FF2B5EF4-FFF2-40B4-BE49-F238E27FC236}">
              <a16:creationId xmlns:a16="http://schemas.microsoft.com/office/drawing/2014/main" id="{7A4BF2E0-A64D-4EEC-959B-789283F8FA7F}"/>
            </a:ext>
          </a:extLst>
        </xdr:cNvPr>
        <xdr:cNvSpPr/>
      </xdr:nvSpPr>
      <xdr:spPr>
        <a:xfrm>
          <a:off x="15430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80011</xdr:rowOff>
    </xdr:from>
    <xdr:to>
      <xdr:col>85</xdr:col>
      <xdr:colOff>127000</xdr:colOff>
      <xdr:row>81</xdr:row>
      <xdr:rowOff>120014</xdr:rowOff>
    </xdr:to>
    <xdr:cxnSp macro="">
      <xdr:nvCxnSpPr>
        <xdr:cNvPr id="767" name="直線コネクタ 766">
          <a:extLst>
            <a:ext uri="{FF2B5EF4-FFF2-40B4-BE49-F238E27FC236}">
              <a16:creationId xmlns:a16="http://schemas.microsoft.com/office/drawing/2014/main" id="{B6A672DC-A8FC-4C9F-834E-F8517B51BCA7}"/>
            </a:ext>
          </a:extLst>
        </xdr:cNvPr>
        <xdr:cNvCxnSpPr/>
      </xdr:nvCxnSpPr>
      <xdr:spPr>
        <a:xfrm>
          <a:off x="15481300" y="139674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17780</xdr:rowOff>
    </xdr:from>
    <xdr:to>
      <xdr:col>76</xdr:col>
      <xdr:colOff>165100</xdr:colOff>
      <xdr:row>81</xdr:row>
      <xdr:rowOff>119380</xdr:rowOff>
    </xdr:to>
    <xdr:sp macro="" textlink="">
      <xdr:nvSpPr>
        <xdr:cNvPr id="768" name="楕円 767">
          <a:extLst>
            <a:ext uri="{FF2B5EF4-FFF2-40B4-BE49-F238E27FC236}">
              <a16:creationId xmlns:a16="http://schemas.microsoft.com/office/drawing/2014/main" id="{62B8856A-40F5-4273-AAC9-C2AE4EC379E6}"/>
            </a:ext>
          </a:extLst>
        </xdr:cNvPr>
        <xdr:cNvSpPr/>
      </xdr:nvSpPr>
      <xdr:spPr>
        <a:xfrm>
          <a:off x="14541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68580</xdr:rowOff>
    </xdr:from>
    <xdr:to>
      <xdr:col>81</xdr:col>
      <xdr:colOff>50800</xdr:colOff>
      <xdr:row>81</xdr:row>
      <xdr:rowOff>80011</xdr:rowOff>
    </xdr:to>
    <xdr:cxnSp macro="">
      <xdr:nvCxnSpPr>
        <xdr:cNvPr id="769" name="直線コネクタ 768">
          <a:extLst>
            <a:ext uri="{FF2B5EF4-FFF2-40B4-BE49-F238E27FC236}">
              <a16:creationId xmlns:a16="http://schemas.microsoft.com/office/drawing/2014/main" id="{05B3C0C4-24ED-4E4C-98E9-ABA382DCCFE7}"/>
            </a:ext>
          </a:extLst>
        </xdr:cNvPr>
        <xdr:cNvCxnSpPr/>
      </xdr:nvCxnSpPr>
      <xdr:spPr>
        <a:xfrm>
          <a:off x="14592300" y="139560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158750</xdr:rowOff>
    </xdr:from>
    <xdr:to>
      <xdr:col>72</xdr:col>
      <xdr:colOff>38100</xdr:colOff>
      <xdr:row>81</xdr:row>
      <xdr:rowOff>88900</xdr:rowOff>
    </xdr:to>
    <xdr:sp macro="" textlink="">
      <xdr:nvSpPr>
        <xdr:cNvPr id="770" name="楕円 769">
          <a:extLst>
            <a:ext uri="{FF2B5EF4-FFF2-40B4-BE49-F238E27FC236}">
              <a16:creationId xmlns:a16="http://schemas.microsoft.com/office/drawing/2014/main" id="{9D7D5489-E902-4F21-828A-330D60A6D83A}"/>
            </a:ext>
          </a:extLst>
        </xdr:cNvPr>
        <xdr:cNvSpPr/>
      </xdr:nvSpPr>
      <xdr:spPr>
        <a:xfrm>
          <a:off x="13652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38100</xdr:rowOff>
    </xdr:from>
    <xdr:to>
      <xdr:col>76</xdr:col>
      <xdr:colOff>114300</xdr:colOff>
      <xdr:row>81</xdr:row>
      <xdr:rowOff>68580</xdr:rowOff>
    </xdr:to>
    <xdr:cxnSp macro="">
      <xdr:nvCxnSpPr>
        <xdr:cNvPr id="771" name="直線コネクタ 770">
          <a:extLst>
            <a:ext uri="{FF2B5EF4-FFF2-40B4-BE49-F238E27FC236}">
              <a16:creationId xmlns:a16="http://schemas.microsoft.com/office/drawing/2014/main" id="{36DB1292-68B1-4821-843C-573CB099B5EC}"/>
            </a:ext>
          </a:extLst>
        </xdr:cNvPr>
        <xdr:cNvCxnSpPr/>
      </xdr:nvCxnSpPr>
      <xdr:spPr>
        <a:xfrm>
          <a:off x="13703300" y="139255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57786</xdr:rowOff>
    </xdr:from>
    <xdr:to>
      <xdr:col>67</xdr:col>
      <xdr:colOff>101600</xdr:colOff>
      <xdr:row>81</xdr:row>
      <xdr:rowOff>159386</xdr:rowOff>
    </xdr:to>
    <xdr:sp macro="" textlink="">
      <xdr:nvSpPr>
        <xdr:cNvPr id="772" name="楕円 771">
          <a:extLst>
            <a:ext uri="{FF2B5EF4-FFF2-40B4-BE49-F238E27FC236}">
              <a16:creationId xmlns:a16="http://schemas.microsoft.com/office/drawing/2014/main" id="{13E9D17C-85BB-45E4-A9FC-B6EE3220BF88}"/>
            </a:ext>
          </a:extLst>
        </xdr:cNvPr>
        <xdr:cNvSpPr/>
      </xdr:nvSpPr>
      <xdr:spPr>
        <a:xfrm>
          <a:off x="12763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38100</xdr:rowOff>
    </xdr:from>
    <xdr:to>
      <xdr:col>71</xdr:col>
      <xdr:colOff>177800</xdr:colOff>
      <xdr:row>81</xdr:row>
      <xdr:rowOff>108586</xdr:rowOff>
    </xdr:to>
    <xdr:cxnSp macro="">
      <xdr:nvCxnSpPr>
        <xdr:cNvPr id="773" name="直線コネクタ 772">
          <a:extLst>
            <a:ext uri="{FF2B5EF4-FFF2-40B4-BE49-F238E27FC236}">
              <a16:creationId xmlns:a16="http://schemas.microsoft.com/office/drawing/2014/main" id="{AD861D74-D424-451C-8518-6D78DBE9155E}"/>
            </a:ext>
          </a:extLst>
        </xdr:cNvPr>
        <xdr:cNvCxnSpPr/>
      </xdr:nvCxnSpPr>
      <xdr:spPr>
        <a:xfrm flipV="1">
          <a:off x="12814300" y="13925550"/>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30497</xdr:rowOff>
    </xdr:from>
    <xdr:ext cx="405111" cy="259045"/>
    <xdr:sp macro="" textlink="">
      <xdr:nvSpPr>
        <xdr:cNvPr id="774" name="n_1aveValue【消防施設】&#10;有形固定資産減価償却率">
          <a:extLst>
            <a:ext uri="{FF2B5EF4-FFF2-40B4-BE49-F238E27FC236}">
              <a16:creationId xmlns:a16="http://schemas.microsoft.com/office/drawing/2014/main" id="{4F551F68-5649-4C33-8D95-B1CB3A10822D}"/>
            </a:ext>
          </a:extLst>
        </xdr:cNvPr>
        <xdr:cNvSpPr txBox="1"/>
      </xdr:nvSpPr>
      <xdr:spPr>
        <a:xfrm>
          <a:off x="15266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135272</xdr:rowOff>
    </xdr:from>
    <xdr:ext cx="405111" cy="259045"/>
    <xdr:sp macro="" textlink="">
      <xdr:nvSpPr>
        <xdr:cNvPr id="775" name="n_2aveValue【消防施設】&#10;有形固定資産減価償却率">
          <a:extLst>
            <a:ext uri="{FF2B5EF4-FFF2-40B4-BE49-F238E27FC236}">
              <a16:creationId xmlns:a16="http://schemas.microsoft.com/office/drawing/2014/main" id="{0C6CB24F-6BBA-42A3-ABF8-407085755387}"/>
            </a:ext>
          </a:extLst>
        </xdr:cNvPr>
        <xdr:cNvSpPr txBox="1"/>
      </xdr:nvSpPr>
      <xdr:spPr>
        <a:xfrm>
          <a:off x="1438974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87647</xdr:rowOff>
    </xdr:from>
    <xdr:ext cx="405111" cy="259045"/>
    <xdr:sp macro="" textlink="">
      <xdr:nvSpPr>
        <xdr:cNvPr id="776" name="n_3aveValue【消防施設】&#10;有形固定資産減価償却率">
          <a:extLst>
            <a:ext uri="{FF2B5EF4-FFF2-40B4-BE49-F238E27FC236}">
              <a16:creationId xmlns:a16="http://schemas.microsoft.com/office/drawing/2014/main" id="{86CD4B9E-A64B-46B4-8530-43802CC4E4C5}"/>
            </a:ext>
          </a:extLst>
        </xdr:cNvPr>
        <xdr:cNvSpPr txBox="1"/>
      </xdr:nvSpPr>
      <xdr:spPr>
        <a:xfrm>
          <a:off x="13500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104791</xdr:rowOff>
    </xdr:from>
    <xdr:ext cx="405111" cy="259045"/>
    <xdr:sp macro="" textlink="">
      <xdr:nvSpPr>
        <xdr:cNvPr id="777" name="n_4aveValue【消防施設】&#10;有形固定資産減価償却率">
          <a:extLst>
            <a:ext uri="{FF2B5EF4-FFF2-40B4-BE49-F238E27FC236}">
              <a16:creationId xmlns:a16="http://schemas.microsoft.com/office/drawing/2014/main" id="{3CDF1383-6835-4C94-AC37-D7D0119A830A}"/>
            </a:ext>
          </a:extLst>
        </xdr:cNvPr>
        <xdr:cNvSpPr txBox="1"/>
      </xdr:nvSpPr>
      <xdr:spPr>
        <a:xfrm>
          <a:off x="12611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147338</xdr:rowOff>
    </xdr:from>
    <xdr:ext cx="405111" cy="259045"/>
    <xdr:sp macro="" textlink="">
      <xdr:nvSpPr>
        <xdr:cNvPr id="778" name="n_1mainValue【消防施設】&#10;有形固定資産減価償却率">
          <a:extLst>
            <a:ext uri="{FF2B5EF4-FFF2-40B4-BE49-F238E27FC236}">
              <a16:creationId xmlns:a16="http://schemas.microsoft.com/office/drawing/2014/main" id="{2625CA36-380F-4980-86BF-12B3DEE6AA29}"/>
            </a:ext>
          </a:extLst>
        </xdr:cNvPr>
        <xdr:cNvSpPr txBox="1"/>
      </xdr:nvSpPr>
      <xdr:spPr>
        <a:xfrm>
          <a:off x="152660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135907</xdr:rowOff>
    </xdr:from>
    <xdr:ext cx="405111" cy="259045"/>
    <xdr:sp macro="" textlink="">
      <xdr:nvSpPr>
        <xdr:cNvPr id="779" name="n_2mainValue【消防施設】&#10;有形固定資産減価償却率">
          <a:extLst>
            <a:ext uri="{FF2B5EF4-FFF2-40B4-BE49-F238E27FC236}">
              <a16:creationId xmlns:a16="http://schemas.microsoft.com/office/drawing/2014/main" id="{AB588C79-9118-4F11-8D88-BCBB4BFACB18}"/>
            </a:ext>
          </a:extLst>
        </xdr:cNvPr>
        <xdr:cNvSpPr txBox="1"/>
      </xdr:nvSpPr>
      <xdr:spPr>
        <a:xfrm>
          <a:off x="14389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105427</xdr:rowOff>
    </xdr:from>
    <xdr:ext cx="405111" cy="259045"/>
    <xdr:sp macro="" textlink="">
      <xdr:nvSpPr>
        <xdr:cNvPr id="780" name="n_3mainValue【消防施設】&#10;有形固定資産減価償却率">
          <a:extLst>
            <a:ext uri="{FF2B5EF4-FFF2-40B4-BE49-F238E27FC236}">
              <a16:creationId xmlns:a16="http://schemas.microsoft.com/office/drawing/2014/main" id="{67ECE4BB-E3D7-4448-992D-A6BE30C06F7B}"/>
            </a:ext>
          </a:extLst>
        </xdr:cNvPr>
        <xdr:cNvSpPr txBox="1"/>
      </xdr:nvSpPr>
      <xdr:spPr>
        <a:xfrm>
          <a:off x="13500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781" name="n_4mainValue【消防施設】&#10;有形固定資産減価償却率">
          <a:extLst>
            <a:ext uri="{FF2B5EF4-FFF2-40B4-BE49-F238E27FC236}">
              <a16:creationId xmlns:a16="http://schemas.microsoft.com/office/drawing/2014/main" id="{A3B2E681-2FB6-4005-93F5-6897E4FDDCE6}"/>
            </a:ext>
          </a:extLst>
        </xdr:cNvPr>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7A5C76F2-D8CC-4E58-B214-4070686F905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E79B8FD9-24CE-4470-BB3C-C74C692EA16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A51B65FE-380C-4C2D-A694-AC7A4B4C87D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C38D78C8-B30D-4654-B7B6-34D4DC75A8C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C407DA0F-80CC-46E0-BD99-B3A62BAD48F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E08DA517-B1AA-415D-B8F4-B76B7E2C3F1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258A046C-A486-41FC-8186-15C9415E543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6D020E0F-330F-4BD3-97F7-BEFD9E03110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6ACA5BB2-46B9-470F-AE51-AAB4C2D606E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1E018437-7B6B-4366-B522-D13D02A9CA1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53F4C3BB-DB22-43A6-9C30-2B2352296E3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BB6C514C-AFA6-432D-846A-BFA36DD3776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1D9DAC3F-B800-4C78-8B5F-BF23E066E71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a:extLst>
            <a:ext uri="{FF2B5EF4-FFF2-40B4-BE49-F238E27FC236}">
              <a16:creationId xmlns:a16="http://schemas.microsoft.com/office/drawing/2014/main" id="{2F36821D-36B9-4250-9264-E3C52513E84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0168BDA4-AA1E-43CE-9F95-FB695E0B72A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id="{F6BAF910-801E-4EDF-855E-7005BC8E4D3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F9328DDB-2C7D-4161-8B55-5C77E2B0E98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a:extLst>
            <a:ext uri="{FF2B5EF4-FFF2-40B4-BE49-F238E27FC236}">
              <a16:creationId xmlns:a16="http://schemas.microsoft.com/office/drawing/2014/main" id="{057EEADF-F971-4529-8449-B5E4D57551A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9F86A52C-75E1-4ABC-A9F1-1D230FD9ECD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a:extLst>
            <a:ext uri="{FF2B5EF4-FFF2-40B4-BE49-F238E27FC236}">
              <a16:creationId xmlns:a16="http://schemas.microsoft.com/office/drawing/2014/main" id="{4CDD3405-F291-4BF7-AE08-C8A5E06ED79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3B3500B5-17B3-47B4-A108-D8B407B5CA0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B789306F-6AA5-485D-9C0D-436E93CF09D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5279DE74-AED5-43EE-B7B2-19AF05DC24C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85</xdr:row>
      <xdr:rowOff>133350</xdr:rowOff>
    </xdr:to>
    <xdr:cxnSp macro="">
      <xdr:nvCxnSpPr>
        <xdr:cNvPr id="805" name="直線コネクタ 804">
          <a:extLst>
            <a:ext uri="{FF2B5EF4-FFF2-40B4-BE49-F238E27FC236}">
              <a16:creationId xmlns:a16="http://schemas.microsoft.com/office/drawing/2014/main" id="{14D6B377-0E0E-4B8B-83C5-FED16AE79A20}"/>
            </a:ext>
          </a:extLst>
        </xdr:cNvPr>
        <xdr:cNvCxnSpPr/>
      </xdr:nvCxnSpPr>
      <xdr:spPr>
        <a:xfrm flipV="1">
          <a:off x="22160864" y="13258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806" name="【消防施設】&#10;一人当たり面積最小値テキスト">
          <a:extLst>
            <a:ext uri="{FF2B5EF4-FFF2-40B4-BE49-F238E27FC236}">
              <a16:creationId xmlns:a16="http://schemas.microsoft.com/office/drawing/2014/main" id="{00D3032C-4B81-412B-9681-CBF89454C74B}"/>
            </a:ext>
          </a:extLst>
        </xdr:cNvPr>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807" name="直線コネクタ 806">
          <a:extLst>
            <a:ext uri="{FF2B5EF4-FFF2-40B4-BE49-F238E27FC236}">
              <a16:creationId xmlns:a16="http://schemas.microsoft.com/office/drawing/2014/main" id="{1FD80CBF-FC0F-4C94-951D-2B1E6605A7FE}"/>
            </a:ext>
          </a:extLst>
        </xdr:cNvPr>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08" name="【消防施設】&#10;一人当たり面積最大値テキスト">
          <a:extLst>
            <a:ext uri="{FF2B5EF4-FFF2-40B4-BE49-F238E27FC236}">
              <a16:creationId xmlns:a16="http://schemas.microsoft.com/office/drawing/2014/main" id="{695AE504-5ED2-447C-80F6-D643C17FEFE2}"/>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09" name="直線コネクタ 808">
          <a:extLst>
            <a:ext uri="{FF2B5EF4-FFF2-40B4-BE49-F238E27FC236}">
              <a16:creationId xmlns:a16="http://schemas.microsoft.com/office/drawing/2014/main" id="{662EBFAC-2795-4D9B-9765-B9B4EE883EF0}"/>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163847</xdr:rowOff>
    </xdr:from>
    <xdr:ext cx="469744" cy="259045"/>
    <xdr:sp macro="" textlink="">
      <xdr:nvSpPr>
        <xdr:cNvPr id="810" name="【消防施設】&#10;一人当たり面積平均値テキスト">
          <a:extLst>
            <a:ext uri="{FF2B5EF4-FFF2-40B4-BE49-F238E27FC236}">
              <a16:creationId xmlns:a16="http://schemas.microsoft.com/office/drawing/2014/main" id="{5C9C9C53-E911-4487-80A6-D59A2C393411}"/>
            </a:ext>
          </a:extLst>
        </xdr:cNvPr>
        <xdr:cNvSpPr txBox="1"/>
      </xdr:nvSpPr>
      <xdr:spPr>
        <a:xfrm>
          <a:off x="22199600" y="1422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811" name="フローチャート: 判断 810">
          <a:extLst>
            <a:ext uri="{FF2B5EF4-FFF2-40B4-BE49-F238E27FC236}">
              <a16:creationId xmlns:a16="http://schemas.microsoft.com/office/drawing/2014/main" id="{A2111E76-2079-457F-8B98-33C680902CA8}"/>
            </a:ext>
          </a:extLst>
        </xdr:cNvPr>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13970</xdr:rowOff>
    </xdr:from>
    <xdr:to>
      <xdr:col>112</xdr:col>
      <xdr:colOff>38100</xdr:colOff>
      <xdr:row>83</xdr:row>
      <xdr:rowOff>115570</xdr:rowOff>
    </xdr:to>
    <xdr:sp macro="" textlink="">
      <xdr:nvSpPr>
        <xdr:cNvPr id="812" name="フローチャート: 判断 811">
          <a:extLst>
            <a:ext uri="{FF2B5EF4-FFF2-40B4-BE49-F238E27FC236}">
              <a16:creationId xmlns:a16="http://schemas.microsoft.com/office/drawing/2014/main" id="{DAC41F4F-9B1B-439D-81EC-52AF9AFC999A}"/>
            </a:ext>
          </a:extLst>
        </xdr:cNvPr>
        <xdr:cNvSpPr/>
      </xdr:nvSpPr>
      <xdr:spPr>
        <a:xfrm>
          <a:off x="21272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74930</xdr:rowOff>
    </xdr:from>
    <xdr:to>
      <xdr:col>107</xdr:col>
      <xdr:colOff>101600</xdr:colOff>
      <xdr:row>82</xdr:row>
      <xdr:rowOff>5080</xdr:rowOff>
    </xdr:to>
    <xdr:sp macro="" textlink="">
      <xdr:nvSpPr>
        <xdr:cNvPr id="813" name="フローチャート: 判断 812">
          <a:extLst>
            <a:ext uri="{FF2B5EF4-FFF2-40B4-BE49-F238E27FC236}">
              <a16:creationId xmlns:a16="http://schemas.microsoft.com/office/drawing/2014/main" id="{9527D233-7041-43D8-A22E-1034D8204B37}"/>
            </a:ext>
          </a:extLst>
        </xdr:cNvPr>
        <xdr:cNvSpPr/>
      </xdr:nvSpPr>
      <xdr:spPr>
        <a:xfrm>
          <a:off x="20383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13970</xdr:rowOff>
    </xdr:from>
    <xdr:to>
      <xdr:col>102</xdr:col>
      <xdr:colOff>165100</xdr:colOff>
      <xdr:row>81</xdr:row>
      <xdr:rowOff>115570</xdr:rowOff>
    </xdr:to>
    <xdr:sp macro="" textlink="">
      <xdr:nvSpPr>
        <xdr:cNvPr id="814" name="フローチャート: 判断 813">
          <a:extLst>
            <a:ext uri="{FF2B5EF4-FFF2-40B4-BE49-F238E27FC236}">
              <a16:creationId xmlns:a16="http://schemas.microsoft.com/office/drawing/2014/main" id="{620E26FB-543A-4979-9F49-2F0C415549C8}"/>
            </a:ext>
          </a:extLst>
        </xdr:cNvPr>
        <xdr:cNvSpPr/>
      </xdr:nvSpPr>
      <xdr:spPr>
        <a:xfrm>
          <a:off x="19494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36830</xdr:rowOff>
    </xdr:from>
    <xdr:to>
      <xdr:col>98</xdr:col>
      <xdr:colOff>38100</xdr:colOff>
      <xdr:row>81</xdr:row>
      <xdr:rowOff>138430</xdr:rowOff>
    </xdr:to>
    <xdr:sp macro="" textlink="">
      <xdr:nvSpPr>
        <xdr:cNvPr id="815" name="フローチャート: 判断 814">
          <a:extLst>
            <a:ext uri="{FF2B5EF4-FFF2-40B4-BE49-F238E27FC236}">
              <a16:creationId xmlns:a16="http://schemas.microsoft.com/office/drawing/2014/main" id="{FC42C59C-BCAE-4092-AC93-9758D21F2646}"/>
            </a:ext>
          </a:extLst>
        </xdr:cNvPr>
        <xdr:cNvSpPr/>
      </xdr:nvSpPr>
      <xdr:spPr>
        <a:xfrm>
          <a:off x="186055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EF4EEDED-413D-42C8-887C-387B343BC4C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CA1D66CB-A18C-44F2-A7FF-D4FA4CC111F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BF0066C6-73FF-43E6-A137-389BAC2E455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D9E12F9-0844-4082-970E-672EB557ACE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3C2F81EA-C1E6-4A3C-90E5-F65813AB999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132080</xdr:rowOff>
    </xdr:from>
    <xdr:to>
      <xdr:col>116</xdr:col>
      <xdr:colOff>114300</xdr:colOff>
      <xdr:row>81</xdr:row>
      <xdr:rowOff>62230</xdr:rowOff>
    </xdr:to>
    <xdr:sp macro="" textlink="">
      <xdr:nvSpPr>
        <xdr:cNvPr id="821" name="楕円 820">
          <a:extLst>
            <a:ext uri="{FF2B5EF4-FFF2-40B4-BE49-F238E27FC236}">
              <a16:creationId xmlns:a16="http://schemas.microsoft.com/office/drawing/2014/main" id="{233C9DE7-CE8F-4801-B226-398B537EF3D2}"/>
            </a:ext>
          </a:extLst>
        </xdr:cNvPr>
        <xdr:cNvSpPr/>
      </xdr:nvSpPr>
      <xdr:spPr>
        <a:xfrm>
          <a:off x="221107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154957</xdr:rowOff>
    </xdr:from>
    <xdr:ext cx="469744" cy="259045"/>
    <xdr:sp macro="" textlink="">
      <xdr:nvSpPr>
        <xdr:cNvPr id="822" name="【消防施設】&#10;一人当たり面積該当値テキスト">
          <a:extLst>
            <a:ext uri="{FF2B5EF4-FFF2-40B4-BE49-F238E27FC236}">
              <a16:creationId xmlns:a16="http://schemas.microsoft.com/office/drawing/2014/main" id="{10594834-6703-4213-B1EC-2F31F89C825F}"/>
            </a:ext>
          </a:extLst>
        </xdr:cNvPr>
        <xdr:cNvSpPr txBox="1"/>
      </xdr:nvSpPr>
      <xdr:spPr>
        <a:xfrm>
          <a:off x="22199600" y="136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147320</xdr:rowOff>
    </xdr:from>
    <xdr:to>
      <xdr:col>112</xdr:col>
      <xdr:colOff>38100</xdr:colOff>
      <xdr:row>81</xdr:row>
      <xdr:rowOff>77470</xdr:rowOff>
    </xdr:to>
    <xdr:sp macro="" textlink="">
      <xdr:nvSpPr>
        <xdr:cNvPr id="823" name="楕円 822">
          <a:extLst>
            <a:ext uri="{FF2B5EF4-FFF2-40B4-BE49-F238E27FC236}">
              <a16:creationId xmlns:a16="http://schemas.microsoft.com/office/drawing/2014/main" id="{DC4CE92F-5AB3-4903-9165-5A2120969249}"/>
            </a:ext>
          </a:extLst>
        </xdr:cNvPr>
        <xdr:cNvSpPr/>
      </xdr:nvSpPr>
      <xdr:spPr>
        <a:xfrm>
          <a:off x="21272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11430</xdr:rowOff>
    </xdr:from>
    <xdr:to>
      <xdr:col>116</xdr:col>
      <xdr:colOff>63500</xdr:colOff>
      <xdr:row>81</xdr:row>
      <xdr:rowOff>26670</xdr:rowOff>
    </xdr:to>
    <xdr:cxnSp macro="">
      <xdr:nvCxnSpPr>
        <xdr:cNvPr id="824" name="直線コネクタ 823">
          <a:extLst>
            <a:ext uri="{FF2B5EF4-FFF2-40B4-BE49-F238E27FC236}">
              <a16:creationId xmlns:a16="http://schemas.microsoft.com/office/drawing/2014/main" id="{984658E9-76AD-420E-86C3-707E62658234}"/>
            </a:ext>
          </a:extLst>
        </xdr:cNvPr>
        <xdr:cNvCxnSpPr/>
      </xdr:nvCxnSpPr>
      <xdr:spPr>
        <a:xfrm flipV="1">
          <a:off x="21323300" y="138988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170180</xdr:rowOff>
    </xdr:from>
    <xdr:to>
      <xdr:col>107</xdr:col>
      <xdr:colOff>101600</xdr:colOff>
      <xdr:row>81</xdr:row>
      <xdr:rowOff>100330</xdr:rowOff>
    </xdr:to>
    <xdr:sp macro="" textlink="">
      <xdr:nvSpPr>
        <xdr:cNvPr id="825" name="楕円 824">
          <a:extLst>
            <a:ext uri="{FF2B5EF4-FFF2-40B4-BE49-F238E27FC236}">
              <a16:creationId xmlns:a16="http://schemas.microsoft.com/office/drawing/2014/main" id="{6DF3461C-AE25-4E3B-9D5C-D68DE81C7299}"/>
            </a:ext>
          </a:extLst>
        </xdr:cNvPr>
        <xdr:cNvSpPr/>
      </xdr:nvSpPr>
      <xdr:spPr>
        <a:xfrm>
          <a:off x="20383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26670</xdr:rowOff>
    </xdr:from>
    <xdr:to>
      <xdr:col>111</xdr:col>
      <xdr:colOff>177800</xdr:colOff>
      <xdr:row>81</xdr:row>
      <xdr:rowOff>49530</xdr:rowOff>
    </xdr:to>
    <xdr:cxnSp macro="">
      <xdr:nvCxnSpPr>
        <xdr:cNvPr id="826" name="直線コネクタ 825">
          <a:extLst>
            <a:ext uri="{FF2B5EF4-FFF2-40B4-BE49-F238E27FC236}">
              <a16:creationId xmlns:a16="http://schemas.microsoft.com/office/drawing/2014/main" id="{1D87AFF5-610C-46FC-89D9-DEFF05C49769}"/>
            </a:ext>
          </a:extLst>
        </xdr:cNvPr>
        <xdr:cNvCxnSpPr/>
      </xdr:nvCxnSpPr>
      <xdr:spPr>
        <a:xfrm flipV="1">
          <a:off x="20434300" y="13914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170180</xdr:rowOff>
    </xdr:from>
    <xdr:to>
      <xdr:col>102</xdr:col>
      <xdr:colOff>165100</xdr:colOff>
      <xdr:row>81</xdr:row>
      <xdr:rowOff>100330</xdr:rowOff>
    </xdr:to>
    <xdr:sp macro="" textlink="">
      <xdr:nvSpPr>
        <xdr:cNvPr id="827" name="楕円 826">
          <a:extLst>
            <a:ext uri="{FF2B5EF4-FFF2-40B4-BE49-F238E27FC236}">
              <a16:creationId xmlns:a16="http://schemas.microsoft.com/office/drawing/2014/main" id="{9BA86376-A0CB-4B4E-9B8F-BFCFBC0CB237}"/>
            </a:ext>
          </a:extLst>
        </xdr:cNvPr>
        <xdr:cNvSpPr/>
      </xdr:nvSpPr>
      <xdr:spPr>
        <a:xfrm>
          <a:off x="19494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49530</xdr:rowOff>
    </xdr:from>
    <xdr:to>
      <xdr:col>107</xdr:col>
      <xdr:colOff>50800</xdr:colOff>
      <xdr:row>81</xdr:row>
      <xdr:rowOff>49530</xdr:rowOff>
    </xdr:to>
    <xdr:cxnSp macro="">
      <xdr:nvCxnSpPr>
        <xdr:cNvPr id="828" name="直線コネクタ 827">
          <a:extLst>
            <a:ext uri="{FF2B5EF4-FFF2-40B4-BE49-F238E27FC236}">
              <a16:creationId xmlns:a16="http://schemas.microsoft.com/office/drawing/2014/main" id="{B43357AD-A6D5-4D45-B75A-22AFB6FBE923}"/>
            </a:ext>
          </a:extLst>
        </xdr:cNvPr>
        <xdr:cNvCxnSpPr/>
      </xdr:nvCxnSpPr>
      <xdr:spPr>
        <a:xfrm>
          <a:off x="19545300" y="13936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13970</xdr:rowOff>
    </xdr:from>
    <xdr:to>
      <xdr:col>98</xdr:col>
      <xdr:colOff>38100</xdr:colOff>
      <xdr:row>81</xdr:row>
      <xdr:rowOff>115570</xdr:rowOff>
    </xdr:to>
    <xdr:sp macro="" textlink="">
      <xdr:nvSpPr>
        <xdr:cNvPr id="829" name="楕円 828">
          <a:extLst>
            <a:ext uri="{FF2B5EF4-FFF2-40B4-BE49-F238E27FC236}">
              <a16:creationId xmlns:a16="http://schemas.microsoft.com/office/drawing/2014/main" id="{4C630698-CF15-4822-8219-E89D532CEE73}"/>
            </a:ext>
          </a:extLst>
        </xdr:cNvPr>
        <xdr:cNvSpPr/>
      </xdr:nvSpPr>
      <xdr:spPr>
        <a:xfrm>
          <a:off x="18605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49530</xdr:rowOff>
    </xdr:from>
    <xdr:to>
      <xdr:col>102</xdr:col>
      <xdr:colOff>114300</xdr:colOff>
      <xdr:row>81</xdr:row>
      <xdr:rowOff>64770</xdr:rowOff>
    </xdr:to>
    <xdr:cxnSp macro="">
      <xdr:nvCxnSpPr>
        <xdr:cNvPr id="830" name="直線コネクタ 829">
          <a:extLst>
            <a:ext uri="{FF2B5EF4-FFF2-40B4-BE49-F238E27FC236}">
              <a16:creationId xmlns:a16="http://schemas.microsoft.com/office/drawing/2014/main" id="{CA94DE93-1E6A-4093-9E3C-F2C4FB73B34B}"/>
            </a:ext>
          </a:extLst>
        </xdr:cNvPr>
        <xdr:cNvCxnSpPr/>
      </xdr:nvCxnSpPr>
      <xdr:spPr>
        <a:xfrm flipV="1">
          <a:off x="18656300" y="13936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106697</xdr:rowOff>
    </xdr:from>
    <xdr:ext cx="469744" cy="259045"/>
    <xdr:sp macro="" textlink="">
      <xdr:nvSpPr>
        <xdr:cNvPr id="831" name="n_1aveValue【消防施設】&#10;一人当たり面積">
          <a:extLst>
            <a:ext uri="{FF2B5EF4-FFF2-40B4-BE49-F238E27FC236}">
              <a16:creationId xmlns:a16="http://schemas.microsoft.com/office/drawing/2014/main" id="{BAFE0B01-B26B-43E1-BDE7-E06298375393}"/>
            </a:ext>
          </a:extLst>
        </xdr:cNvPr>
        <xdr:cNvSpPr txBox="1"/>
      </xdr:nvSpPr>
      <xdr:spPr>
        <a:xfrm>
          <a:off x="210757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167657</xdr:rowOff>
    </xdr:from>
    <xdr:ext cx="469744" cy="259045"/>
    <xdr:sp macro="" textlink="">
      <xdr:nvSpPr>
        <xdr:cNvPr id="832" name="n_2aveValue【消防施設】&#10;一人当たり面積">
          <a:extLst>
            <a:ext uri="{FF2B5EF4-FFF2-40B4-BE49-F238E27FC236}">
              <a16:creationId xmlns:a16="http://schemas.microsoft.com/office/drawing/2014/main" id="{611809A9-E5CB-482C-B9C0-DE0AEBBAD0E2}"/>
            </a:ext>
          </a:extLst>
        </xdr:cNvPr>
        <xdr:cNvSpPr txBox="1"/>
      </xdr:nvSpPr>
      <xdr:spPr>
        <a:xfrm>
          <a:off x="20199427" y="1405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106697</xdr:rowOff>
    </xdr:from>
    <xdr:ext cx="469744" cy="259045"/>
    <xdr:sp macro="" textlink="">
      <xdr:nvSpPr>
        <xdr:cNvPr id="833" name="n_3aveValue【消防施設】&#10;一人当たり面積">
          <a:extLst>
            <a:ext uri="{FF2B5EF4-FFF2-40B4-BE49-F238E27FC236}">
              <a16:creationId xmlns:a16="http://schemas.microsoft.com/office/drawing/2014/main" id="{ADBBECB1-E905-42C3-A665-40972B8A78CE}"/>
            </a:ext>
          </a:extLst>
        </xdr:cNvPr>
        <xdr:cNvSpPr txBox="1"/>
      </xdr:nvSpPr>
      <xdr:spPr>
        <a:xfrm>
          <a:off x="19310427" y="1399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129557</xdr:rowOff>
    </xdr:from>
    <xdr:ext cx="469744" cy="259045"/>
    <xdr:sp macro="" textlink="">
      <xdr:nvSpPr>
        <xdr:cNvPr id="834" name="n_4aveValue【消防施設】&#10;一人当たり面積">
          <a:extLst>
            <a:ext uri="{FF2B5EF4-FFF2-40B4-BE49-F238E27FC236}">
              <a16:creationId xmlns:a16="http://schemas.microsoft.com/office/drawing/2014/main" id="{BAFE4C50-F834-49A4-BFFD-0A07F6C0B198}"/>
            </a:ext>
          </a:extLst>
        </xdr:cNvPr>
        <xdr:cNvSpPr txBox="1"/>
      </xdr:nvSpPr>
      <xdr:spPr>
        <a:xfrm>
          <a:off x="18421427" y="1401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93997</xdr:rowOff>
    </xdr:from>
    <xdr:ext cx="469744" cy="259045"/>
    <xdr:sp macro="" textlink="">
      <xdr:nvSpPr>
        <xdr:cNvPr id="835" name="n_1mainValue【消防施設】&#10;一人当たり面積">
          <a:extLst>
            <a:ext uri="{FF2B5EF4-FFF2-40B4-BE49-F238E27FC236}">
              <a16:creationId xmlns:a16="http://schemas.microsoft.com/office/drawing/2014/main" id="{602EF0C4-DEC1-4AEB-BA99-E15AD944AB9C}"/>
            </a:ext>
          </a:extLst>
        </xdr:cNvPr>
        <xdr:cNvSpPr txBox="1"/>
      </xdr:nvSpPr>
      <xdr:spPr>
        <a:xfrm>
          <a:off x="210757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116857</xdr:rowOff>
    </xdr:from>
    <xdr:ext cx="469744" cy="259045"/>
    <xdr:sp macro="" textlink="">
      <xdr:nvSpPr>
        <xdr:cNvPr id="836" name="n_2mainValue【消防施設】&#10;一人当たり面積">
          <a:extLst>
            <a:ext uri="{FF2B5EF4-FFF2-40B4-BE49-F238E27FC236}">
              <a16:creationId xmlns:a16="http://schemas.microsoft.com/office/drawing/2014/main" id="{08E19D93-6D82-4C09-9262-F2683D3789A0}"/>
            </a:ext>
          </a:extLst>
        </xdr:cNvPr>
        <xdr:cNvSpPr txBox="1"/>
      </xdr:nvSpPr>
      <xdr:spPr>
        <a:xfrm>
          <a:off x="201994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116857</xdr:rowOff>
    </xdr:from>
    <xdr:ext cx="469744" cy="259045"/>
    <xdr:sp macro="" textlink="">
      <xdr:nvSpPr>
        <xdr:cNvPr id="837" name="n_3mainValue【消防施設】&#10;一人当たり面積">
          <a:extLst>
            <a:ext uri="{FF2B5EF4-FFF2-40B4-BE49-F238E27FC236}">
              <a16:creationId xmlns:a16="http://schemas.microsoft.com/office/drawing/2014/main" id="{AD2E99E4-C090-47D2-B2B8-E9F408F2BFE2}"/>
            </a:ext>
          </a:extLst>
        </xdr:cNvPr>
        <xdr:cNvSpPr txBox="1"/>
      </xdr:nvSpPr>
      <xdr:spPr>
        <a:xfrm>
          <a:off x="193104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132097</xdr:rowOff>
    </xdr:from>
    <xdr:ext cx="469744" cy="259045"/>
    <xdr:sp macro="" textlink="">
      <xdr:nvSpPr>
        <xdr:cNvPr id="838" name="n_4mainValue【消防施設】&#10;一人当たり面積">
          <a:extLst>
            <a:ext uri="{FF2B5EF4-FFF2-40B4-BE49-F238E27FC236}">
              <a16:creationId xmlns:a16="http://schemas.microsoft.com/office/drawing/2014/main" id="{02A1E8AF-68AC-496C-B4A9-CFB2038FCAEA}"/>
            </a:ext>
          </a:extLst>
        </xdr:cNvPr>
        <xdr:cNvSpPr txBox="1"/>
      </xdr:nvSpPr>
      <xdr:spPr>
        <a:xfrm>
          <a:off x="18421427" y="1367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817470A4-2C1A-4270-909D-AFF4570E54F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21166A96-0E6D-4B57-9989-A07FC4FC575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3B807099-DFC5-48DB-BE1A-2A966EC840F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BA3E43A8-232C-4E3E-8EC2-D6B6ACD79B2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20735BFB-83D8-406F-A950-E93DC99BAC3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5CD39069-9309-4572-BA6E-790E7C38708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5BFEF7BD-ED81-4624-8A61-25434AEB1F8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7950C441-43D7-43DC-AF63-71D90FF398C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DD189F90-D081-4A2E-BF06-FB062A0923C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F360011F-5EF2-4FA4-BF42-C746B83335F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166A3EB3-F00B-4A3B-981C-E01B0FE9F0A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5F440DD5-D469-4464-8F15-B911BF2B4AC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D79815E7-CC81-40E4-BF0A-C043DADC782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CEB4161B-D4D3-4DAD-8E8B-5D622028AD4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76C6CC38-4115-4E98-ADF9-8D3F85D480A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B0C47E26-E34B-4A9B-97B4-C53B7407877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E6EC7781-3CDE-46D6-87A7-66E6920B5A1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CFD3B30-4505-4E26-AE3E-1EB9459522B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AED2157B-3847-44DE-8B2C-650D42A8166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563A9805-1A74-47E8-A835-6829AD57E5E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2B1A0F6C-ADFB-48CF-B8D2-350EF172B5A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FB2C397C-23CE-4FA3-B707-3FF5D3A790D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4BF11764-EB8F-45F9-9916-384C98E019F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E2159AA6-FD46-497C-821B-6D9CF50BB37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27B1CAFC-350A-4252-A0AF-ECE0A7BCF6D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143148</xdr:rowOff>
    </xdr:from>
    <xdr:to>
      <xdr:col>85</xdr:col>
      <xdr:colOff>126364</xdr:colOff>
      <xdr:row>108</xdr:row>
      <xdr:rowOff>164374</xdr:rowOff>
    </xdr:to>
    <xdr:cxnSp macro="">
      <xdr:nvCxnSpPr>
        <xdr:cNvPr id="864" name="直線コネクタ 863">
          <a:extLst>
            <a:ext uri="{FF2B5EF4-FFF2-40B4-BE49-F238E27FC236}">
              <a16:creationId xmlns:a16="http://schemas.microsoft.com/office/drawing/2014/main" id="{1ABB7FFF-3C96-40CA-912A-D404584D0A01}"/>
            </a:ext>
          </a:extLst>
        </xdr:cNvPr>
        <xdr:cNvCxnSpPr/>
      </xdr:nvCxnSpPr>
      <xdr:spPr>
        <a:xfrm flipV="1">
          <a:off x="16318864" y="17288148"/>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168201</xdr:rowOff>
    </xdr:from>
    <xdr:ext cx="405111" cy="259045"/>
    <xdr:sp macro="" textlink="">
      <xdr:nvSpPr>
        <xdr:cNvPr id="865" name="【庁舎】&#10;有形固定資産減価償却率最小値テキスト">
          <a:extLst>
            <a:ext uri="{FF2B5EF4-FFF2-40B4-BE49-F238E27FC236}">
              <a16:creationId xmlns:a16="http://schemas.microsoft.com/office/drawing/2014/main" id="{22506215-E6B8-462F-9EBB-BFBC669DFD82}"/>
            </a:ext>
          </a:extLst>
        </xdr:cNvPr>
        <xdr:cNvSpPr txBox="1"/>
      </xdr:nvSpPr>
      <xdr:spPr>
        <a:xfrm>
          <a:off x="16357600" y="1868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164374</xdr:rowOff>
    </xdr:from>
    <xdr:to>
      <xdr:col>86</xdr:col>
      <xdr:colOff>25400</xdr:colOff>
      <xdr:row>108</xdr:row>
      <xdr:rowOff>164374</xdr:rowOff>
    </xdr:to>
    <xdr:cxnSp macro="">
      <xdr:nvCxnSpPr>
        <xdr:cNvPr id="866" name="直線コネクタ 865">
          <a:extLst>
            <a:ext uri="{FF2B5EF4-FFF2-40B4-BE49-F238E27FC236}">
              <a16:creationId xmlns:a16="http://schemas.microsoft.com/office/drawing/2014/main" id="{3AB193A7-14D4-4207-B3DC-D29974CE307D}"/>
            </a:ext>
          </a:extLst>
        </xdr:cNvPr>
        <xdr:cNvCxnSpPr/>
      </xdr:nvCxnSpPr>
      <xdr:spPr>
        <a:xfrm>
          <a:off x="16230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89825</xdr:rowOff>
    </xdr:from>
    <xdr:ext cx="405111" cy="259045"/>
    <xdr:sp macro="" textlink="">
      <xdr:nvSpPr>
        <xdr:cNvPr id="867" name="【庁舎】&#10;有形固定資産減価償却率最大値テキスト">
          <a:extLst>
            <a:ext uri="{FF2B5EF4-FFF2-40B4-BE49-F238E27FC236}">
              <a16:creationId xmlns:a16="http://schemas.microsoft.com/office/drawing/2014/main" id="{B24FFB61-DCB5-4F9E-885F-DFAAEEF0EAF0}"/>
            </a:ext>
          </a:extLst>
        </xdr:cNvPr>
        <xdr:cNvSpPr txBox="1"/>
      </xdr:nvSpPr>
      <xdr:spPr>
        <a:xfrm>
          <a:off x="16357600" y="1706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143148</xdr:rowOff>
    </xdr:from>
    <xdr:to>
      <xdr:col>86</xdr:col>
      <xdr:colOff>25400</xdr:colOff>
      <xdr:row>100</xdr:row>
      <xdr:rowOff>143148</xdr:rowOff>
    </xdr:to>
    <xdr:cxnSp macro="">
      <xdr:nvCxnSpPr>
        <xdr:cNvPr id="868" name="直線コネクタ 867">
          <a:extLst>
            <a:ext uri="{FF2B5EF4-FFF2-40B4-BE49-F238E27FC236}">
              <a16:creationId xmlns:a16="http://schemas.microsoft.com/office/drawing/2014/main" id="{04D54167-D3DD-4F69-A218-F872639C367C}"/>
            </a:ext>
          </a:extLst>
        </xdr:cNvPr>
        <xdr:cNvCxnSpPr/>
      </xdr:nvCxnSpPr>
      <xdr:spPr>
        <a:xfrm>
          <a:off x="16230600" y="1728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869" name="【庁舎】&#10;有形固定資産減価償却率平均値テキスト">
          <a:extLst>
            <a:ext uri="{FF2B5EF4-FFF2-40B4-BE49-F238E27FC236}">
              <a16:creationId xmlns:a16="http://schemas.microsoft.com/office/drawing/2014/main" id="{101EFAAA-2FB1-4B8E-B56B-D3DA1186C456}"/>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870" name="フローチャート: 判断 869">
          <a:extLst>
            <a:ext uri="{FF2B5EF4-FFF2-40B4-BE49-F238E27FC236}">
              <a16:creationId xmlns:a16="http://schemas.microsoft.com/office/drawing/2014/main" id="{9574A631-1CB6-4DF9-8CEE-63D36C7A6234}"/>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10705</xdr:rowOff>
    </xdr:from>
    <xdr:to>
      <xdr:col>81</xdr:col>
      <xdr:colOff>101600</xdr:colOff>
      <xdr:row>104</xdr:row>
      <xdr:rowOff>112305</xdr:rowOff>
    </xdr:to>
    <xdr:sp macro="" textlink="">
      <xdr:nvSpPr>
        <xdr:cNvPr id="871" name="フローチャート: 判断 870">
          <a:extLst>
            <a:ext uri="{FF2B5EF4-FFF2-40B4-BE49-F238E27FC236}">
              <a16:creationId xmlns:a16="http://schemas.microsoft.com/office/drawing/2014/main" id="{E1B161AA-CA6E-4993-B424-B7BD40CD185B}"/>
            </a:ext>
          </a:extLst>
        </xdr:cNvPr>
        <xdr:cNvSpPr/>
      </xdr:nvSpPr>
      <xdr:spPr>
        <a:xfrm>
          <a:off x="15430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35198</xdr:rowOff>
    </xdr:from>
    <xdr:to>
      <xdr:col>76</xdr:col>
      <xdr:colOff>165100</xdr:colOff>
      <xdr:row>104</xdr:row>
      <xdr:rowOff>136798</xdr:rowOff>
    </xdr:to>
    <xdr:sp macro="" textlink="">
      <xdr:nvSpPr>
        <xdr:cNvPr id="872" name="フローチャート: 判断 871">
          <a:extLst>
            <a:ext uri="{FF2B5EF4-FFF2-40B4-BE49-F238E27FC236}">
              <a16:creationId xmlns:a16="http://schemas.microsoft.com/office/drawing/2014/main" id="{62CC6177-FE9F-417B-AC3C-879C7E82A907}"/>
            </a:ext>
          </a:extLst>
        </xdr:cNvPr>
        <xdr:cNvSpPr/>
      </xdr:nvSpPr>
      <xdr:spPr>
        <a:xfrm>
          <a:off x="14541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10705</xdr:rowOff>
    </xdr:from>
    <xdr:to>
      <xdr:col>72</xdr:col>
      <xdr:colOff>38100</xdr:colOff>
      <xdr:row>105</xdr:row>
      <xdr:rowOff>112305</xdr:rowOff>
    </xdr:to>
    <xdr:sp macro="" textlink="">
      <xdr:nvSpPr>
        <xdr:cNvPr id="873" name="フローチャート: 判断 872">
          <a:extLst>
            <a:ext uri="{FF2B5EF4-FFF2-40B4-BE49-F238E27FC236}">
              <a16:creationId xmlns:a16="http://schemas.microsoft.com/office/drawing/2014/main" id="{FB681379-8293-4B2E-AD27-9C98385EA85F}"/>
            </a:ext>
          </a:extLst>
        </xdr:cNvPr>
        <xdr:cNvSpPr/>
      </xdr:nvSpPr>
      <xdr:spPr>
        <a:xfrm>
          <a:off x="13652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874" name="フローチャート: 判断 873">
          <a:extLst>
            <a:ext uri="{FF2B5EF4-FFF2-40B4-BE49-F238E27FC236}">
              <a16:creationId xmlns:a16="http://schemas.microsoft.com/office/drawing/2014/main" id="{362C71D7-15D1-4370-840B-8BBA5F35817B}"/>
            </a:ext>
          </a:extLst>
        </xdr:cNvPr>
        <xdr:cNvSpPr/>
      </xdr:nvSpPr>
      <xdr:spPr>
        <a:xfrm>
          <a:off x="12763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7E2E0960-F8D0-46AD-B86A-1C2538F8A3A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B1CEA693-69A0-402E-A660-6E0D327A1E9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9032E278-4EC5-4CDB-A00F-828E4ADEF7C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5530A6C3-9EA7-49E6-B579-4D03FEABE38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B31651B0-DC20-4C17-A5D4-40C968FF84B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27032</xdr:rowOff>
    </xdr:from>
    <xdr:to>
      <xdr:col>85</xdr:col>
      <xdr:colOff>177800</xdr:colOff>
      <xdr:row>105</xdr:row>
      <xdr:rowOff>128632</xdr:rowOff>
    </xdr:to>
    <xdr:sp macro="" textlink="">
      <xdr:nvSpPr>
        <xdr:cNvPr id="880" name="楕円 879">
          <a:extLst>
            <a:ext uri="{FF2B5EF4-FFF2-40B4-BE49-F238E27FC236}">
              <a16:creationId xmlns:a16="http://schemas.microsoft.com/office/drawing/2014/main" id="{7AB26C95-3C0D-410A-9965-4512CEA8E8E9}"/>
            </a:ext>
          </a:extLst>
        </xdr:cNvPr>
        <xdr:cNvSpPr/>
      </xdr:nvSpPr>
      <xdr:spPr>
        <a:xfrm>
          <a:off x="162687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5459</xdr:rowOff>
    </xdr:from>
    <xdr:ext cx="405111" cy="259045"/>
    <xdr:sp macro="" textlink="">
      <xdr:nvSpPr>
        <xdr:cNvPr id="881" name="【庁舎】&#10;有形固定資産減価償却率該当値テキスト">
          <a:extLst>
            <a:ext uri="{FF2B5EF4-FFF2-40B4-BE49-F238E27FC236}">
              <a16:creationId xmlns:a16="http://schemas.microsoft.com/office/drawing/2014/main" id="{8527606C-AC6A-47BC-8F1A-3C5FE520FDB6}"/>
            </a:ext>
          </a:extLst>
        </xdr:cNvPr>
        <xdr:cNvSpPr txBox="1"/>
      </xdr:nvSpPr>
      <xdr:spPr>
        <a:xfrm>
          <a:off x="16357600"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162561</xdr:rowOff>
    </xdr:from>
    <xdr:to>
      <xdr:col>81</xdr:col>
      <xdr:colOff>101600</xdr:colOff>
      <xdr:row>105</xdr:row>
      <xdr:rowOff>92711</xdr:rowOff>
    </xdr:to>
    <xdr:sp macro="" textlink="">
      <xdr:nvSpPr>
        <xdr:cNvPr id="882" name="楕円 881">
          <a:extLst>
            <a:ext uri="{FF2B5EF4-FFF2-40B4-BE49-F238E27FC236}">
              <a16:creationId xmlns:a16="http://schemas.microsoft.com/office/drawing/2014/main" id="{89E63C02-A87A-403F-836C-37A558865696}"/>
            </a:ext>
          </a:extLst>
        </xdr:cNvPr>
        <xdr:cNvSpPr/>
      </xdr:nvSpPr>
      <xdr:spPr>
        <a:xfrm>
          <a:off x="15430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41911</xdr:rowOff>
    </xdr:from>
    <xdr:to>
      <xdr:col>85</xdr:col>
      <xdr:colOff>127000</xdr:colOff>
      <xdr:row>105</xdr:row>
      <xdr:rowOff>77832</xdr:rowOff>
    </xdr:to>
    <xdr:cxnSp macro="">
      <xdr:nvCxnSpPr>
        <xdr:cNvPr id="883" name="直線コネクタ 882">
          <a:extLst>
            <a:ext uri="{FF2B5EF4-FFF2-40B4-BE49-F238E27FC236}">
              <a16:creationId xmlns:a16="http://schemas.microsoft.com/office/drawing/2014/main" id="{C102FC40-702D-4F7D-BE5D-B9C37BA0B233}"/>
            </a:ext>
          </a:extLst>
        </xdr:cNvPr>
        <xdr:cNvCxnSpPr/>
      </xdr:nvCxnSpPr>
      <xdr:spPr>
        <a:xfrm>
          <a:off x="15481300" y="18044161"/>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110308</xdr:rowOff>
    </xdr:from>
    <xdr:to>
      <xdr:col>76</xdr:col>
      <xdr:colOff>165100</xdr:colOff>
      <xdr:row>105</xdr:row>
      <xdr:rowOff>40458</xdr:rowOff>
    </xdr:to>
    <xdr:sp macro="" textlink="">
      <xdr:nvSpPr>
        <xdr:cNvPr id="884" name="楕円 883">
          <a:extLst>
            <a:ext uri="{FF2B5EF4-FFF2-40B4-BE49-F238E27FC236}">
              <a16:creationId xmlns:a16="http://schemas.microsoft.com/office/drawing/2014/main" id="{6174FD10-F7E2-4078-A683-24AD4283D202}"/>
            </a:ext>
          </a:extLst>
        </xdr:cNvPr>
        <xdr:cNvSpPr/>
      </xdr:nvSpPr>
      <xdr:spPr>
        <a:xfrm>
          <a:off x="14541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161108</xdr:rowOff>
    </xdr:from>
    <xdr:to>
      <xdr:col>81</xdr:col>
      <xdr:colOff>50800</xdr:colOff>
      <xdr:row>105</xdr:row>
      <xdr:rowOff>41911</xdr:rowOff>
    </xdr:to>
    <xdr:cxnSp macro="">
      <xdr:nvCxnSpPr>
        <xdr:cNvPr id="885" name="直線コネクタ 884">
          <a:extLst>
            <a:ext uri="{FF2B5EF4-FFF2-40B4-BE49-F238E27FC236}">
              <a16:creationId xmlns:a16="http://schemas.microsoft.com/office/drawing/2014/main" id="{31292927-EC1D-427D-9FE4-3C05718F1E13}"/>
            </a:ext>
          </a:extLst>
        </xdr:cNvPr>
        <xdr:cNvCxnSpPr/>
      </xdr:nvCxnSpPr>
      <xdr:spPr>
        <a:xfrm>
          <a:off x="14592300" y="17991908"/>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71120</xdr:rowOff>
    </xdr:from>
    <xdr:to>
      <xdr:col>72</xdr:col>
      <xdr:colOff>38100</xdr:colOff>
      <xdr:row>105</xdr:row>
      <xdr:rowOff>1270</xdr:rowOff>
    </xdr:to>
    <xdr:sp macro="" textlink="">
      <xdr:nvSpPr>
        <xdr:cNvPr id="886" name="楕円 885">
          <a:extLst>
            <a:ext uri="{FF2B5EF4-FFF2-40B4-BE49-F238E27FC236}">
              <a16:creationId xmlns:a16="http://schemas.microsoft.com/office/drawing/2014/main" id="{316E949C-95BA-4C16-BB29-6DAE1E2AF7BD}"/>
            </a:ext>
          </a:extLst>
        </xdr:cNvPr>
        <xdr:cNvSpPr/>
      </xdr:nvSpPr>
      <xdr:spPr>
        <a:xfrm>
          <a:off x="13652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121920</xdr:rowOff>
    </xdr:from>
    <xdr:to>
      <xdr:col>76</xdr:col>
      <xdr:colOff>114300</xdr:colOff>
      <xdr:row>104</xdr:row>
      <xdr:rowOff>161108</xdr:rowOff>
    </xdr:to>
    <xdr:cxnSp macro="">
      <xdr:nvCxnSpPr>
        <xdr:cNvPr id="887" name="直線コネクタ 886">
          <a:extLst>
            <a:ext uri="{FF2B5EF4-FFF2-40B4-BE49-F238E27FC236}">
              <a16:creationId xmlns:a16="http://schemas.microsoft.com/office/drawing/2014/main" id="{1A842EEE-B33F-4CCA-BCA4-1426F8CEC16D}"/>
            </a:ext>
          </a:extLst>
        </xdr:cNvPr>
        <xdr:cNvCxnSpPr/>
      </xdr:nvCxnSpPr>
      <xdr:spPr>
        <a:xfrm>
          <a:off x="13703300" y="1795272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30299</xdr:rowOff>
    </xdr:from>
    <xdr:to>
      <xdr:col>67</xdr:col>
      <xdr:colOff>101600</xdr:colOff>
      <xdr:row>104</xdr:row>
      <xdr:rowOff>131899</xdr:rowOff>
    </xdr:to>
    <xdr:sp macro="" textlink="">
      <xdr:nvSpPr>
        <xdr:cNvPr id="888" name="楕円 887">
          <a:extLst>
            <a:ext uri="{FF2B5EF4-FFF2-40B4-BE49-F238E27FC236}">
              <a16:creationId xmlns:a16="http://schemas.microsoft.com/office/drawing/2014/main" id="{A07BBA87-09DF-4E35-9EE7-3CD678785034}"/>
            </a:ext>
          </a:extLst>
        </xdr:cNvPr>
        <xdr:cNvSpPr/>
      </xdr:nvSpPr>
      <xdr:spPr>
        <a:xfrm>
          <a:off x="12763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81099</xdr:rowOff>
    </xdr:from>
    <xdr:to>
      <xdr:col>71</xdr:col>
      <xdr:colOff>177800</xdr:colOff>
      <xdr:row>104</xdr:row>
      <xdr:rowOff>121920</xdr:rowOff>
    </xdr:to>
    <xdr:cxnSp macro="">
      <xdr:nvCxnSpPr>
        <xdr:cNvPr id="889" name="直線コネクタ 888">
          <a:extLst>
            <a:ext uri="{FF2B5EF4-FFF2-40B4-BE49-F238E27FC236}">
              <a16:creationId xmlns:a16="http://schemas.microsoft.com/office/drawing/2014/main" id="{D942F698-7F50-4EE2-9CF2-65B3623FFD63}"/>
            </a:ext>
          </a:extLst>
        </xdr:cNvPr>
        <xdr:cNvCxnSpPr/>
      </xdr:nvCxnSpPr>
      <xdr:spPr>
        <a:xfrm>
          <a:off x="12814300" y="1791189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128832</xdr:rowOff>
    </xdr:from>
    <xdr:ext cx="405111" cy="259045"/>
    <xdr:sp macro="" textlink="">
      <xdr:nvSpPr>
        <xdr:cNvPr id="890" name="n_1aveValue【庁舎】&#10;有形固定資産減価償却率">
          <a:extLst>
            <a:ext uri="{FF2B5EF4-FFF2-40B4-BE49-F238E27FC236}">
              <a16:creationId xmlns:a16="http://schemas.microsoft.com/office/drawing/2014/main" id="{8D19CC4A-6D11-4C30-9E3C-B1E35AA658C3}"/>
            </a:ext>
          </a:extLst>
        </xdr:cNvPr>
        <xdr:cNvSpPr txBox="1"/>
      </xdr:nvSpPr>
      <xdr:spPr>
        <a:xfrm>
          <a:off x="152660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153325</xdr:rowOff>
    </xdr:from>
    <xdr:ext cx="405111" cy="259045"/>
    <xdr:sp macro="" textlink="">
      <xdr:nvSpPr>
        <xdr:cNvPr id="891" name="n_2aveValue【庁舎】&#10;有形固定資産減価償却率">
          <a:extLst>
            <a:ext uri="{FF2B5EF4-FFF2-40B4-BE49-F238E27FC236}">
              <a16:creationId xmlns:a16="http://schemas.microsoft.com/office/drawing/2014/main" id="{2E9B5C63-EB81-4A49-95C3-2104D4E39B48}"/>
            </a:ext>
          </a:extLst>
        </xdr:cNvPr>
        <xdr:cNvSpPr txBox="1"/>
      </xdr:nvSpPr>
      <xdr:spPr>
        <a:xfrm>
          <a:off x="14389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103432</xdr:rowOff>
    </xdr:from>
    <xdr:ext cx="405111" cy="259045"/>
    <xdr:sp macro="" textlink="">
      <xdr:nvSpPr>
        <xdr:cNvPr id="892" name="n_3aveValue【庁舎】&#10;有形固定資産減価償却率">
          <a:extLst>
            <a:ext uri="{FF2B5EF4-FFF2-40B4-BE49-F238E27FC236}">
              <a16:creationId xmlns:a16="http://schemas.microsoft.com/office/drawing/2014/main" id="{4099C0FA-35EA-4110-9771-0E4BA696D5CD}"/>
            </a:ext>
          </a:extLst>
        </xdr:cNvPr>
        <xdr:cNvSpPr txBox="1"/>
      </xdr:nvSpPr>
      <xdr:spPr>
        <a:xfrm>
          <a:off x="13500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72407</xdr:rowOff>
    </xdr:from>
    <xdr:ext cx="405111" cy="259045"/>
    <xdr:sp macro="" textlink="">
      <xdr:nvSpPr>
        <xdr:cNvPr id="893" name="n_4aveValue【庁舎】&#10;有形固定資産減価償却率">
          <a:extLst>
            <a:ext uri="{FF2B5EF4-FFF2-40B4-BE49-F238E27FC236}">
              <a16:creationId xmlns:a16="http://schemas.microsoft.com/office/drawing/2014/main" id="{2B641B0E-D628-4A18-8876-644E598836F0}"/>
            </a:ext>
          </a:extLst>
        </xdr:cNvPr>
        <xdr:cNvSpPr txBox="1"/>
      </xdr:nvSpPr>
      <xdr:spPr>
        <a:xfrm>
          <a:off x="12611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83838</xdr:rowOff>
    </xdr:from>
    <xdr:ext cx="405111" cy="259045"/>
    <xdr:sp macro="" textlink="">
      <xdr:nvSpPr>
        <xdr:cNvPr id="894" name="n_1mainValue【庁舎】&#10;有形固定資産減価償却率">
          <a:extLst>
            <a:ext uri="{FF2B5EF4-FFF2-40B4-BE49-F238E27FC236}">
              <a16:creationId xmlns:a16="http://schemas.microsoft.com/office/drawing/2014/main" id="{46FBA698-792B-4EF0-B50A-DBD8725E10CA}"/>
            </a:ext>
          </a:extLst>
        </xdr:cNvPr>
        <xdr:cNvSpPr txBox="1"/>
      </xdr:nvSpPr>
      <xdr:spPr>
        <a:xfrm>
          <a:off x="15266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31585</xdr:rowOff>
    </xdr:from>
    <xdr:ext cx="405111" cy="259045"/>
    <xdr:sp macro="" textlink="">
      <xdr:nvSpPr>
        <xdr:cNvPr id="895" name="n_2mainValue【庁舎】&#10;有形固定資産減価償却率">
          <a:extLst>
            <a:ext uri="{FF2B5EF4-FFF2-40B4-BE49-F238E27FC236}">
              <a16:creationId xmlns:a16="http://schemas.microsoft.com/office/drawing/2014/main" id="{64E6C480-F818-4D1D-B772-34F93E9E30A2}"/>
            </a:ext>
          </a:extLst>
        </xdr:cNvPr>
        <xdr:cNvSpPr txBox="1"/>
      </xdr:nvSpPr>
      <xdr:spPr>
        <a:xfrm>
          <a:off x="14389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17797</xdr:rowOff>
    </xdr:from>
    <xdr:ext cx="405111" cy="259045"/>
    <xdr:sp macro="" textlink="">
      <xdr:nvSpPr>
        <xdr:cNvPr id="896" name="n_3mainValue【庁舎】&#10;有形固定資産減価償却率">
          <a:extLst>
            <a:ext uri="{FF2B5EF4-FFF2-40B4-BE49-F238E27FC236}">
              <a16:creationId xmlns:a16="http://schemas.microsoft.com/office/drawing/2014/main" id="{91F6EC88-B379-40C9-A5D9-458624C8C276}"/>
            </a:ext>
          </a:extLst>
        </xdr:cNvPr>
        <xdr:cNvSpPr txBox="1"/>
      </xdr:nvSpPr>
      <xdr:spPr>
        <a:xfrm>
          <a:off x="13500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148426</xdr:rowOff>
    </xdr:from>
    <xdr:ext cx="405111" cy="259045"/>
    <xdr:sp macro="" textlink="">
      <xdr:nvSpPr>
        <xdr:cNvPr id="897" name="n_4mainValue【庁舎】&#10;有形固定資産減価償却率">
          <a:extLst>
            <a:ext uri="{FF2B5EF4-FFF2-40B4-BE49-F238E27FC236}">
              <a16:creationId xmlns:a16="http://schemas.microsoft.com/office/drawing/2014/main" id="{29B9FC0A-6C53-4F0A-9921-5D37DFB99BBE}"/>
            </a:ext>
          </a:extLst>
        </xdr:cNvPr>
        <xdr:cNvSpPr txBox="1"/>
      </xdr:nvSpPr>
      <xdr:spPr>
        <a:xfrm>
          <a:off x="12611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5BD8D4BD-3868-448B-A390-C7875597D46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FB8C367C-E86B-4B3F-A99D-02F0B0E0130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30828D76-BA9B-4A45-9F94-E88ABA9FF24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FFC0F8E-A76B-48FD-8109-4CA4933C74F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D1885F33-C6FB-4D61-919C-61052D0566B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6F2B281B-6D93-4931-9E1D-1007DD36B88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A4F39925-E62C-45BB-9919-2421E1D4C65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F27C1410-945B-43B7-A88D-ACEC9AE2506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19DAA1AD-7154-4BCB-9D84-0A7E35C34B7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EE867B11-A735-4F4B-BBC3-BC2DA3AD318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8" name="テキスト ボックス 907">
          <a:extLst>
            <a:ext uri="{FF2B5EF4-FFF2-40B4-BE49-F238E27FC236}">
              <a16:creationId xmlns:a16="http://schemas.microsoft.com/office/drawing/2014/main" id="{71A6A54F-7B25-4E45-9351-F8EAA3585F4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D084B321-CC71-44D9-96ED-8E36A837BEE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A106F4E6-ED7A-4BBF-B4BF-70352CC4963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6306BE28-9A4B-409C-99C9-286B8568A7B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19258D20-FD90-4784-A57E-F90D8BA331A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1D60AE0C-7C53-43CE-9A35-5FFF5FD04C8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87322FA6-47BB-47C4-BB41-2E59519683B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6185ECC7-18BD-4FDB-9B6D-3FF71B34CE5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05AFBE8A-4EBF-42EF-A9CB-4D01D3E9EFF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CD59D330-99F4-440B-A9E0-C4EA6AB28BE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9770C8BA-BCF0-4902-87F4-CE37116AC27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4C7B7ED9-7D5B-44B0-9EB3-754F91F75D6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108</xdr:row>
      <xdr:rowOff>30480</xdr:rowOff>
    </xdr:to>
    <xdr:cxnSp macro="">
      <xdr:nvCxnSpPr>
        <xdr:cNvPr id="920" name="直線コネクタ 919">
          <a:extLst>
            <a:ext uri="{FF2B5EF4-FFF2-40B4-BE49-F238E27FC236}">
              <a16:creationId xmlns:a16="http://schemas.microsoft.com/office/drawing/2014/main" id="{8B72F2DE-163F-4508-9CA6-59B9BA39C428}"/>
            </a:ext>
          </a:extLst>
        </xdr:cNvPr>
        <xdr:cNvCxnSpPr/>
      </xdr:nvCxnSpPr>
      <xdr:spPr>
        <a:xfrm flipV="1">
          <a:off x="22160864" y="17088613"/>
          <a:ext cx="0" cy="1458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921" name="【庁舎】&#10;一人当たり面積最小値テキスト">
          <a:extLst>
            <a:ext uri="{FF2B5EF4-FFF2-40B4-BE49-F238E27FC236}">
              <a16:creationId xmlns:a16="http://schemas.microsoft.com/office/drawing/2014/main" id="{DB30CCAB-BE7A-43C2-9614-3FEC89E55D96}"/>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922" name="直線コネクタ 921">
          <a:extLst>
            <a:ext uri="{FF2B5EF4-FFF2-40B4-BE49-F238E27FC236}">
              <a16:creationId xmlns:a16="http://schemas.microsoft.com/office/drawing/2014/main" id="{2B6BB874-BB51-47D1-88E7-3F7B237CA389}"/>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923" name="【庁舎】&#10;一人当たり面積最大値テキスト">
          <a:extLst>
            <a:ext uri="{FF2B5EF4-FFF2-40B4-BE49-F238E27FC236}">
              <a16:creationId xmlns:a16="http://schemas.microsoft.com/office/drawing/2014/main" id="{4835DE98-3111-4870-8EE3-11752E129651}"/>
            </a:ext>
          </a:extLst>
        </xdr:cNvPr>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924" name="直線コネクタ 923">
          <a:extLst>
            <a:ext uri="{FF2B5EF4-FFF2-40B4-BE49-F238E27FC236}">
              <a16:creationId xmlns:a16="http://schemas.microsoft.com/office/drawing/2014/main" id="{C02D64E2-72D4-4714-BB2F-7E5A1A5E84E5}"/>
            </a:ext>
          </a:extLst>
        </xdr:cNvPr>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33545</xdr:rowOff>
    </xdr:from>
    <xdr:ext cx="469744" cy="259045"/>
    <xdr:sp macro="" textlink="">
      <xdr:nvSpPr>
        <xdr:cNvPr id="925" name="【庁舎】&#10;一人当たり面積平均値テキスト">
          <a:extLst>
            <a:ext uri="{FF2B5EF4-FFF2-40B4-BE49-F238E27FC236}">
              <a16:creationId xmlns:a16="http://schemas.microsoft.com/office/drawing/2014/main" id="{1B0D4C40-13C5-46C9-A13C-3BB7D107BBE2}"/>
            </a:ext>
          </a:extLst>
        </xdr:cNvPr>
        <xdr:cNvSpPr txBox="1"/>
      </xdr:nvSpPr>
      <xdr:spPr>
        <a:xfrm>
          <a:off x="22199600" y="18035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55118</xdr:rowOff>
    </xdr:from>
    <xdr:to>
      <xdr:col>116</xdr:col>
      <xdr:colOff>114300</xdr:colOff>
      <xdr:row>105</xdr:row>
      <xdr:rowOff>156718</xdr:rowOff>
    </xdr:to>
    <xdr:sp macro="" textlink="">
      <xdr:nvSpPr>
        <xdr:cNvPr id="926" name="フローチャート: 判断 925">
          <a:extLst>
            <a:ext uri="{FF2B5EF4-FFF2-40B4-BE49-F238E27FC236}">
              <a16:creationId xmlns:a16="http://schemas.microsoft.com/office/drawing/2014/main" id="{659BD99F-2B03-42F9-AF7F-5730A2FF37D0}"/>
            </a:ext>
          </a:extLst>
        </xdr:cNvPr>
        <xdr:cNvSpPr/>
      </xdr:nvSpPr>
      <xdr:spPr>
        <a:xfrm>
          <a:off x="22110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7" name="フローチャート: 判断 926">
          <a:extLst>
            <a:ext uri="{FF2B5EF4-FFF2-40B4-BE49-F238E27FC236}">
              <a16:creationId xmlns:a16="http://schemas.microsoft.com/office/drawing/2014/main" id="{DDD0A1A4-4750-4CC4-899B-5F05C63E708A}"/>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77978</xdr:rowOff>
    </xdr:from>
    <xdr:to>
      <xdr:col>107</xdr:col>
      <xdr:colOff>101600</xdr:colOff>
      <xdr:row>106</xdr:row>
      <xdr:rowOff>8128</xdr:rowOff>
    </xdr:to>
    <xdr:sp macro="" textlink="">
      <xdr:nvSpPr>
        <xdr:cNvPr id="928" name="フローチャート: 判断 927">
          <a:extLst>
            <a:ext uri="{FF2B5EF4-FFF2-40B4-BE49-F238E27FC236}">
              <a16:creationId xmlns:a16="http://schemas.microsoft.com/office/drawing/2014/main" id="{6EA032D3-F89B-4C34-AA71-8916A60BCB92}"/>
            </a:ext>
          </a:extLst>
        </xdr:cNvPr>
        <xdr:cNvSpPr/>
      </xdr:nvSpPr>
      <xdr:spPr>
        <a:xfrm>
          <a:off x="20383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32258</xdr:rowOff>
    </xdr:from>
    <xdr:to>
      <xdr:col>102</xdr:col>
      <xdr:colOff>165100</xdr:colOff>
      <xdr:row>105</xdr:row>
      <xdr:rowOff>133858</xdr:rowOff>
    </xdr:to>
    <xdr:sp macro="" textlink="">
      <xdr:nvSpPr>
        <xdr:cNvPr id="929" name="フローチャート: 判断 928">
          <a:extLst>
            <a:ext uri="{FF2B5EF4-FFF2-40B4-BE49-F238E27FC236}">
              <a16:creationId xmlns:a16="http://schemas.microsoft.com/office/drawing/2014/main" id="{9AC197B8-4014-465E-8158-17CBC521F569}"/>
            </a:ext>
          </a:extLst>
        </xdr:cNvPr>
        <xdr:cNvSpPr/>
      </xdr:nvSpPr>
      <xdr:spPr>
        <a:xfrm>
          <a:off x="19494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930" name="フローチャート: 判断 929">
          <a:extLst>
            <a:ext uri="{FF2B5EF4-FFF2-40B4-BE49-F238E27FC236}">
              <a16:creationId xmlns:a16="http://schemas.microsoft.com/office/drawing/2014/main" id="{D00A31DC-4B72-4344-B74F-AAE6359D09C7}"/>
            </a:ext>
          </a:extLst>
        </xdr:cNvPr>
        <xdr:cNvSpPr/>
      </xdr:nvSpPr>
      <xdr:spPr>
        <a:xfrm>
          <a:off x="18605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EB4B0F3B-4AA8-4B77-B7B4-96BAF0BAC6D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858BF027-6292-4F9C-A3E2-05E4FCF4D66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32841278-C11A-4D46-A6BB-BDDE18DA366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4EDAD2CD-65BF-4623-8CF1-41A920CA85C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6F160588-231B-4215-AFE3-F7FA9945A79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80263</xdr:rowOff>
    </xdr:from>
    <xdr:to>
      <xdr:col>116</xdr:col>
      <xdr:colOff>114300</xdr:colOff>
      <xdr:row>103</xdr:row>
      <xdr:rowOff>10413</xdr:rowOff>
    </xdr:to>
    <xdr:sp macro="" textlink="">
      <xdr:nvSpPr>
        <xdr:cNvPr id="936" name="楕円 935">
          <a:extLst>
            <a:ext uri="{FF2B5EF4-FFF2-40B4-BE49-F238E27FC236}">
              <a16:creationId xmlns:a16="http://schemas.microsoft.com/office/drawing/2014/main" id="{CF2B1B27-9563-4A7F-A91C-360F242D960E}"/>
            </a:ext>
          </a:extLst>
        </xdr:cNvPr>
        <xdr:cNvSpPr/>
      </xdr:nvSpPr>
      <xdr:spPr>
        <a:xfrm>
          <a:off x="22110700" y="1756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103140</xdr:rowOff>
    </xdr:from>
    <xdr:ext cx="469744" cy="259045"/>
    <xdr:sp macro="" textlink="">
      <xdr:nvSpPr>
        <xdr:cNvPr id="937" name="【庁舎】&#10;一人当たり面積該当値テキスト">
          <a:extLst>
            <a:ext uri="{FF2B5EF4-FFF2-40B4-BE49-F238E27FC236}">
              <a16:creationId xmlns:a16="http://schemas.microsoft.com/office/drawing/2014/main" id="{0B13A23D-56A0-4A1D-A577-07F1F0DEEE2A}"/>
            </a:ext>
          </a:extLst>
        </xdr:cNvPr>
        <xdr:cNvSpPr txBox="1"/>
      </xdr:nvSpPr>
      <xdr:spPr>
        <a:xfrm>
          <a:off x="22199600" y="1741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98552</xdr:rowOff>
    </xdr:from>
    <xdr:to>
      <xdr:col>112</xdr:col>
      <xdr:colOff>38100</xdr:colOff>
      <xdr:row>103</xdr:row>
      <xdr:rowOff>28702</xdr:rowOff>
    </xdr:to>
    <xdr:sp macro="" textlink="">
      <xdr:nvSpPr>
        <xdr:cNvPr id="938" name="楕円 937">
          <a:extLst>
            <a:ext uri="{FF2B5EF4-FFF2-40B4-BE49-F238E27FC236}">
              <a16:creationId xmlns:a16="http://schemas.microsoft.com/office/drawing/2014/main" id="{E32E326B-1304-48E3-A387-BFDD2017E922}"/>
            </a:ext>
          </a:extLst>
        </xdr:cNvPr>
        <xdr:cNvSpPr/>
      </xdr:nvSpPr>
      <xdr:spPr>
        <a:xfrm>
          <a:off x="21272500" y="1758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131063</xdr:rowOff>
    </xdr:from>
    <xdr:to>
      <xdr:col>116</xdr:col>
      <xdr:colOff>63500</xdr:colOff>
      <xdr:row>102</xdr:row>
      <xdr:rowOff>149352</xdr:rowOff>
    </xdr:to>
    <xdr:cxnSp macro="">
      <xdr:nvCxnSpPr>
        <xdr:cNvPr id="939" name="直線コネクタ 938">
          <a:extLst>
            <a:ext uri="{FF2B5EF4-FFF2-40B4-BE49-F238E27FC236}">
              <a16:creationId xmlns:a16="http://schemas.microsoft.com/office/drawing/2014/main" id="{42F75D59-9A95-494C-AC93-534F5746E7F9}"/>
            </a:ext>
          </a:extLst>
        </xdr:cNvPr>
        <xdr:cNvCxnSpPr/>
      </xdr:nvCxnSpPr>
      <xdr:spPr>
        <a:xfrm flipV="1">
          <a:off x="21323300" y="1761896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148844</xdr:rowOff>
    </xdr:from>
    <xdr:to>
      <xdr:col>107</xdr:col>
      <xdr:colOff>101600</xdr:colOff>
      <xdr:row>103</xdr:row>
      <xdr:rowOff>78994</xdr:rowOff>
    </xdr:to>
    <xdr:sp macro="" textlink="">
      <xdr:nvSpPr>
        <xdr:cNvPr id="940" name="楕円 939">
          <a:extLst>
            <a:ext uri="{FF2B5EF4-FFF2-40B4-BE49-F238E27FC236}">
              <a16:creationId xmlns:a16="http://schemas.microsoft.com/office/drawing/2014/main" id="{DDAF3081-FB69-46E3-A345-AB127F266F6C}"/>
            </a:ext>
          </a:extLst>
        </xdr:cNvPr>
        <xdr:cNvSpPr/>
      </xdr:nvSpPr>
      <xdr:spPr>
        <a:xfrm>
          <a:off x="20383500" y="176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149352</xdr:rowOff>
    </xdr:from>
    <xdr:to>
      <xdr:col>111</xdr:col>
      <xdr:colOff>177800</xdr:colOff>
      <xdr:row>103</xdr:row>
      <xdr:rowOff>28194</xdr:rowOff>
    </xdr:to>
    <xdr:cxnSp macro="">
      <xdr:nvCxnSpPr>
        <xdr:cNvPr id="941" name="直線コネクタ 940">
          <a:extLst>
            <a:ext uri="{FF2B5EF4-FFF2-40B4-BE49-F238E27FC236}">
              <a16:creationId xmlns:a16="http://schemas.microsoft.com/office/drawing/2014/main" id="{9EFCC587-5C4F-44C5-833F-4D79E16D1C65}"/>
            </a:ext>
          </a:extLst>
        </xdr:cNvPr>
        <xdr:cNvCxnSpPr/>
      </xdr:nvCxnSpPr>
      <xdr:spPr>
        <a:xfrm flipV="1">
          <a:off x="20434300" y="176372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162561</xdr:rowOff>
    </xdr:from>
    <xdr:to>
      <xdr:col>102</xdr:col>
      <xdr:colOff>165100</xdr:colOff>
      <xdr:row>103</xdr:row>
      <xdr:rowOff>92711</xdr:rowOff>
    </xdr:to>
    <xdr:sp macro="" textlink="">
      <xdr:nvSpPr>
        <xdr:cNvPr id="942" name="楕円 941">
          <a:extLst>
            <a:ext uri="{FF2B5EF4-FFF2-40B4-BE49-F238E27FC236}">
              <a16:creationId xmlns:a16="http://schemas.microsoft.com/office/drawing/2014/main" id="{996C684E-4E81-47E1-BAAC-DC556EC3B33A}"/>
            </a:ext>
          </a:extLst>
        </xdr:cNvPr>
        <xdr:cNvSpPr/>
      </xdr:nvSpPr>
      <xdr:spPr>
        <a:xfrm>
          <a:off x="19494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28194</xdr:rowOff>
    </xdr:from>
    <xdr:to>
      <xdr:col>107</xdr:col>
      <xdr:colOff>50800</xdr:colOff>
      <xdr:row>103</xdr:row>
      <xdr:rowOff>41911</xdr:rowOff>
    </xdr:to>
    <xdr:cxnSp macro="">
      <xdr:nvCxnSpPr>
        <xdr:cNvPr id="943" name="直線コネクタ 942">
          <a:extLst>
            <a:ext uri="{FF2B5EF4-FFF2-40B4-BE49-F238E27FC236}">
              <a16:creationId xmlns:a16="http://schemas.microsoft.com/office/drawing/2014/main" id="{69549D1F-FDBD-4119-8940-4F8CC15B4F96}"/>
            </a:ext>
          </a:extLst>
        </xdr:cNvPr>
        <xdr:cNvCxnSpPr/>
      </xdr:nvCxnSpPr>
      <xdr:spPr>
        <a:xfrm flipV="1">
          <a:off x="19545300" y="176875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254</xdr:rowOff>
    </xdr:from>
    <xdr:to>
      <xdr:col>98</xdr:col>
      <xdr:colOff>38100</xdr:colOff>
      <xdr:row>103</xdr:row>
      <xdr:rowOff>101854</xdr:rowOff>
    </xdr:to>
    <xdr:sp macro="" textlink="">
      <xdr:nvSpPr>
        <xdr:cNvPr id="944" name="楕円 943">
          <a:extLst>
            <a:ext uri="{FF2B5EF4-FFF2-40B4-BE49-F238E27FC236}">
              <a16:creationId xmlns:a16="http://schemas.microsoft.com/office/drawing/2014/main" id="{430B575C-46F3-488F-BA7E-7A928E0EAA48}"/>
            </a:ext>
          </a:extLst>
        </xdr:cNvPr>
        <xdr:cNvSpPr/>
      </xdr:nvSpPr>
      <xdr:spPr>
        <a:xfrm>
          <a:off x="18605500" y="1765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41911</xdr:rowOff>
    </xdr:from>
    <xdr:to>
      <xdr:col>102</xdr:col>
      <xdr:colOff>114300</xdr:colOff>
      <xdr:row>103</xdr:row>
      <xdr:rowOff>51054</xdr:rowOff>
    </xdr:to>
    <xdr:cxnSp macro="">
      <xdr:nvCxnSpPr>
        <xdr:cNvPr id="945" name="直線コネクタ 944">
          <a:extLst>
            <a:ext uri="{FF2B5EF4-FFF2-40B4-BE49-F238E27FC236}">
              <a16:creationId xmlns:a16="http://schemas.microsoft.com/office/drawing/2014/main" id="{7346EA4E-ADEA-4D5A-911F-FEADEE14BC83}"/>
            </a:ext>
          </a:extLst>
        </xdr:cNvPr>
        <xdr:cNvCxnSpPr/>
      </xdr:nvCxnSpPr>
      <xdr:spPr>
        <a:xfrm flipV="1">
          <a:off x="18656300" y="177012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946" name="n_1aveValue【庁舎】&#10;一人当たり面積">
          <a:extLst>
            <a:ext uri="{FF2B5EF4-FFF2-40B4-BE49-F238E27FC236}">
              <a16:creationId xmlns:a16="http://schemas.microsoft.com/office/drawing/2014/main" id="{C2EA87C6-96B3-4861-B03F-A8F71EF864B7}"/>
            </a:ext>
          </a:extLst>
        </xdr:cNvPr>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170705</xdr:rowOff>
    </xdr:from>
    <xdr:ext cx="469744" cy="259045"/>
    <xdr:sp macro="" textlink="">
      <xdr:nvSpPr>
        <xdr:cNvPr id="947" name="n_2aveValue【庁舎】&#10;一人当たり面積">
          <a:extLst>
            <a:ext uri="{FF2B5EF4-FFF2-40B4-BE49-F238E27FC236}">
              <a16:creationId xmlns:a16="http://schemas.microsoft.com/office/drawing/2014/main" id="{4EFA08DE-FF8C-44F6-844F-D360CE0769EF}"/>
            </a:ext>
          </a:extLst>
        </xdr:cNvPr>
        <xdr:cNvSpPr txBox="1"/>
      </xdr:nvSpPr>
      <xdr:spPr>
        <a:xfrm>
          <a:off x="201994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124985</xdr:rowOff>
    </xdr:from>
    <xdr:ext cx="469744" cy="259045"/>
    <xdr:sp macro="" textlink="">
      <xdr:nvSpPr>
        <xdr:cNvPr id="948" name="n_3aveValue【庁舎】&#10;一人当たり面積">
          <a:extLst>
            <a:ext uri="{FF2B5EF4-FFF2-40B4-BE49-F238E27FC236}">
              <a16:creationId xmlns:a16="http://schemas.microsoft.com/office/drawing/2014/main" id="{F1BE2BE3-B0E7-42BC-A2A2-04B543ED3BB0}"/>
            </a:ext>
          </a:extLst>
        </xdr:cNvPr>
        <xdr:cNvSpPr txBox="1"/>
      </xdr:nvSpPr>
      <xdr:spPr>
        <a:xfrm>
          <a:off x="19310427" y="181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83838</xdr:rowOff>
    </xdr:from>
    <xdr:ext cx="469744" cy="259045"/>
    <xdr:sp macro="" textlink="">
      <xdr:nvSpPr>
        <xdr:cNvPr id="949" name="n_4aveValue【庁舎】&#10;一人当たり面積">
          <a:extLst>
            <a:ext uri="{FF2B5EF4-FFF2-40B4-BE49-F238E27FC236}">
              <a16:creationId xmlns:a16="http://schemas.microsoft.com/office/drawing/2014/main" id="{7AC288FF-E225-4353-B2DD-B16214FE68E9}"/>
            </a:ext>
          </a:extLst>
        </xdr:cNvPr>
        <xdr:cNvSpPr txBox="1"/>
      </xdr:nvSpPr>
      <xdr:spPr>
        <a:xfrm>
          <a:off x="18421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45229</xdr:rowOff>
    </xdr:from>
    <xdr:ext cx="469744" cy="259045"/>
    <xdr:sp macro="" textlink="">
      <xdr:nvSpPr>
        <xdr:cNvPr id="950" name="n_1mainValue【庁舎】&#10;一人当たり面積">
          <a:extLst>
            <a:ext uri="{FF2B5EF4-FFF2-40B4-BE49-F238E27FC236}">
              <a16:creationId xmlns:a16="http://schemas.microsoft.com/office/drawing/2014/main" id="{462FBA79-64AA-40FB-A3E1-E4D948B90319}"/>
            </a:ext>
          </a:extLst>
        </xdr:cNvPr>
        <xdr:cNvSpPr txBox="1"/>
      </xdr:nvSpPr>
      <xdr:spPr>
        <a:xfrm>
          <a:off x="21075727" y="1736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95521</xdr:rowOff>
    </xdr:from>
    <xdr:ext cx="469744" cy="259045"/>
    <xdr:sp macro="" textlink="">
      <xdr:nvSpPr>
        <xdr:cNvPr id="951" name="n_2mainValue【庁舎】&#10;一人当たり面積">
          <a:extLst>
            <a:ext uri="{FF2B5EF4-FFF2-40B4-BE49-F238E27FC236}">
              <a16:creationId xmlns:a16="http://schemas.microsoft.com/office/drawing/2014/main" id="{5C71E825-F267-4F80-BD1B-120BC38C2B8A}"/>
            </a:ext>
          </a:extLst>
        </xdr:cNvPr>
        <xdr:cNvSpPr txBox="1"/>
      </xdr:nvSpPr>
      <xdr:spPr>
        <a:xfrm>
          <a:off x="20199427" y="1741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109238</xdr:rowOff>
    </xdr:from>
    <xdr:ext cx="469744" cy="259045"/>
    <xdr:sp macro="" textlink="">
      <xdr:nvSpPr>
        <xdr:cNvPr id="952" name="n_3mainValue【庁舎】&#10;一人当たり面積">
          <a:extLst>
            <a:ext uri="{FF2B5EF4-FFF2-40B4-BE49-F238E27FC236}">
              <a16:creationId xmlns:a16="http://schemas.microsoft.com/office/drawing/2014/main" id="{005FC3C9-BB75-4212-95EB-7714A98706F9}"/>
            </a:ext>
          </a:extLst>
        </xdr:cNvPr>
        <xdr:cNvSpPr txBox="1"/>
      </xdr:nvSpPr>
      <xdr:spPr>
        <a:xfrm>
          <a:off x="193104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118381</xdr:rowOff>
    </xdr:from>
    <xdr:ext cx="469744" cy="259045"/>
    <xdr:sp macro="" textlink="">
      <xdr:nvSpPr>
        <xdr:cNvPr id="953" name="n_4mainValue【庁舎】&#10;一人当たり面積">
          <a:extLst>
            <a:ext uri="{FF2B5EF4-FFF2-40B4-BE49-F238E27FC236}">
              <a16:creationId xmlns:a16="http://schemas.microsoft.com/office/drawing/2014/main" id="{7FD28B6B-4D05-44C7-BC5A-743B440B5F89}"/>
            </a:ext>
          </a:extLst>
        </xdr:cNvPr>
        <xdr:cNvSpPr txBox="1"/>
      </xdr:nvSpPr>
      <xdr:spPr>
        <a:xfrm>
          <a:off x="18421427" y="1743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5A3A115B-7324-438D-8BEB-7893E02B458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B44D89FA-679B-4AD0-9429-BA6692EC1BA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D2AE07F5-161D-472E-AEDD-8FB425931D3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が類似団体平均よりも大幅に悪い状況にある。また、一人当たりの面積においては、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が類似団体より大幅に広く、維持管理費が他団体よりも高いことが予想される。</a:t>
          </a:r>
        </a:p>
        <a:p>
          <a:r>
            <a:rPr kumimoji="1" lang="ja-JP" altLang="en-US" sz="1300">
              <a:latin typeface="ＭＳ Ｐゴシック" panose="020B0600070205080204" pitchFamily="50" charset="-128"/>
              <a:ea typeface="ＭＳ Ｐゴシック" panose="020B0600070205080204" pitchFamily="50" charset="-128"/>
            </a:rPr>
            <a:t>　本市では、市町村合併により機能的に重複した施設が複数存在している状況であり、施設自体も老朽化が進んでいることから、今後は、一人当たりの面積も参考に人口規模にあった施設の再編を進め効率的な施設管理が必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ACB0759A-CB74-4603-BF01-FCF15DEE00C8}"/>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28999B14-13B6-4D13-A16E-D63CDBDC7413}"/>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3575F6A3-1CCF-488E-876B-A9DF20A280CD}"/>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F758BBB0-CF09-4AFF-A65B-5C6BB58FD59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2220C779-965A-4BAB-99DA-ACC6FF7A5D58}"/>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64E71A1C-0287-4706-8C2B-316E8D9BEF85}"/>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51961A30-695D-4938-95F4-F8B3E49D772D}"/>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DFBEB2E2-E987-4F7E-B40E-C5A9043C200C}"/>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29FE26E6-01D9-42AD-99AD-C955C8ED046C}"/>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7BFB290-89BF-4864-920B-6D4916285338}"/>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105,616
104,214
510.04
59,447,456
55,253,057
3,996,649
28,883,930
60,566,035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47EBE880-E31D-4C06-95AE-287920E4C75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D91BF13E-3C4A-4507-B016-8302C93276A3}"/>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262BAEFA-8C62-403D-B74B-78CD696B3733}"/>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5483D1DD-97C4-47C7-A9DE-6425E6B39A9A}"/>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30064B6A-2C1A-4112-993B-EA602A9D9B9A}"/>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3CD4189A-C339-45DE-B3A8-68BA4057F645}"/>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35F74216-A4BF-43B0-B4FF-3842C9D66D69}"/>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1D55292E-1429-4DDC-BA1B-FEF3ABD9738F}"/>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6B64DE9C-9BB7-4D29-8BCF-A5D030ECB327}"/>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D3DB8E5D-3403-405C-B6BE-2F6D7A015E98}"/>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F41A778-B3CC-4FCD-8A85-750CCCB33D18}"/>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CD70AA1E-D942-4772-B7A6-EC2A99B0009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C1407E7B-D0FF-4DE1-997F-1375CB8F82CA}"/>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36CF7482-DBF1-4E8A-AD3C-B27C7A7ADEBA}"/>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3C89127D-27E2-4452-AB79-46EAD67B314B}"/>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876E01E9-D510-4048-9EBE-10928A23B1AF}"/>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B6671532-2C07-4D03-9F67-237D4383CEED}"/>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85C8BFE4-13CD-400D-BDF7-911BACF77F08}"/>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FEE836CF-F888-4D9E-8568-F5819D16C7C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136B8FD5-CD26-4C7E-B35A-A7E51AC179E1}"/>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AC86DFDC-7E52-4BC6-966E-93FE2DC64C6C}"/>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51D304CA-2A55-4566-AC31-ADCB78962D8D}"/>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1D352392-3D5D-443D-839B-76F9C8B85A66}"/>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71D733A9-D3D2-409C-83B6-45C3074CA4FF}"/>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F0B9EF3A-D0B0-47DE-8737-F72F73B96457}"/>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6B6E4E4-ED45-4A05-BAD4-363E72CF08C3}"/>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2E73C3D0-EDC1-4183-BF4B-2254C4C87F0E}"/>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1E608C42-7741-44CA-82BC-491FD5A8AD03}"/>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EC33078-31AA-40D0-8196-C72449AC229A}"/>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74A90882-D45B-48A7-8D4B-D12BA7CB18E4}"/>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A639FA5-F656-400D-B3CD-E408449E5683}"/>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C07848DF-1FA0-4251-94BE-2A9B39CC08BE}"/>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E8A1AB71-1A0E-4D8D-8C7E-FF11746871BF}"/>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9C1134E-8B2B-493B-B4BD-34ACF974612F}"/>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EB619B40-7C58-47CC-AF72-171E6914EE96}"/>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671EB09D-B998-41E8-9A00-25F7C7824B37}"/>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21BAACA1-2499-4D46-B655-426C09D95FF1}"/>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税収の増等により基準財政収入額は増加したものの、</a:t>
          </a:r>
          <a:r>
            <a:rPr kumimoji="1" lang="ja-JP" altLang="en-US" sz="1100">
              <a:solidFill>
                <a:schemeClr val="tx1"/>
              </a:solidFill>
              <a:effectLst/>
              <a:latin typeface="+mn-lt"/>
              <a:ea typeface="+mn-ea"/>
              <a:cs typeface="+mn-cs"/>
            </a:rPr>
            <a:t>学校空調設備整備事業等</a:t>
          </a:r>
          <a:r>
            <a:rPr kumimoji="1" lang="ja-JP" altLang="ja-JP" sz="1100">
              <a:solidFill>
                <a:schemeClr val="dk1"/>
              </a:solidFill>
              <a:effectLst/>
              <a:latin typeface="+mn-lt"/>
              <a:ea typeface="+mn-ea"/>
              <a:cs typeface="+mn-cs"/>
            </a:rPr>
            <a:t>の実施に伴い借り入れた市債の償還が本格化してきたことなどにより基準財政需要額が増加したことから、前年度比</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ポイント悪化している。</a:t>
          </a:r>
          <a:endParaRPr lang="ja-JP" altLang="ja-JP" sz="1400">
            <a:effectLst/>
          </a:endParaRPr>
        </a:p>
        <a:p>
          <a:r>
            <a:rPr kumimoji="1" lang="ja-JP" altLang="ja-JP" sz="1100">
              <a:solidFill>
                <a:schemeClr val="dk1"/>
              </a:solidFill>
              <a:effectLst/>
              <a:latin typeface="+mn-lt"/>
              <a:ea typeface="+mn-ea"/>
              <a:cs typeface="+mn-cs"/>
            </a:rPr>
            <a:t>　現状、全国及び愛媛県の平均より良い状況ではあるものの、類似団体平均よりは悪い状況にあり、今後、人口減少等により税収等の増加は見込みにくいことから、事業の選択と集中による歳入水準に見合った歳出構造への転換に向けた歳出改革を継続していく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D2F7DA43-C8CE-41A6-BF70-7EAF47C40165}"/>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2BBB7CB6-B45C-470C-89B6-B8A4BB59623E}"/>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1077B4B2-C8B8-4445-B55F-AF4D091D3849}"/>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FCE17EA9-F806-4651-9955-8747E31BB20B}"/>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CBFDF3-FDA6-482B-A775-C31040E56F63}"/>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3832F8F4-7E6D-44E7-835D-C61627691912}"/>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AB46CCD5-641C-48AF-9C1E-787CF8EEB6FE}"/>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96A4493E-876B-4012-8B01-F7F4BBB882BB}"/>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DD1EF378-B6BF-4EB4-86B0-D5F8B8B0CA0F}"/>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850A7E4E-0C4D-4569-BB37-C4AE511551F6}"/>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A13ADD7C-2034-434A-800D-DA2122861C96}"/>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E0CD1E08-3EC9-4DE7-A2EA-A99B7789FDFC}"/>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544A2F09-9E2F-4748-A0F1-BA83478F2F27}"/>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149B2882-E3E7-4C26-BFB9-CD5AC4C20782}"/>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A4B518FF-1CEC-452E-A751-DDA897012506}"/>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B0973ED5-5A05-4E13-9556-D81C4566D13E}"/>
            </a:ext>
          </a:extLst>
        </xdr:cNvPr>
        <xdr:cNvCxnSpPr/>
      </xdr:nvCxnSpPr>
      <xdr:spPr>
        <a:xfrm flipV="1">
          <a:off x="4514850" y="5926667"/>
          <a:ext cx="0" cy="15341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64D1E149-F86F-4A36-B0AB-02890DEF8F5A}"/>
            </a:ext>
          </a:extLst>
        </xdr:cNvPr>
        <xdr:cNvSpPr txBox="1"/>
      </xdr:nvSpPr>
      <xdr:spPr>
        <a:xfrm>
          <a:off x="4584700" y="7432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1C5313FD-CE9B-461E-B20C-CB2F6A2A98AE}"/>
            </a:ext>
          </a:extLst>
        </xdr:cNvPr>
        <xdr:cNvCxnSpPr/>
      </xdr:nvCxnSpPr>
      <xdr:spPr>
        <a:xfrm>
          <a:off x="4425950" y="74608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E2A8CEB-C378-4386-BC2E-8BD9E62E2E59}"/>
            </a:ext>
          </a:extLst>
        </xdr:cNvPr>
        <xdr:cNvSpPr txBox="1"/>
      </xdr:nvSpPr>
      <xdr:spPr>
        <a:xfrm>
          <a:off x="4584700" y="567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17D7328C-5B06-4F5E-87A4-A741CD590FD5}"/>
            </a:ext>
          </a:extLst>
        </xdr:cNvPr>
        <xdr:cNvCxnSpPr/>
      </xdr:nvCxnSpPr>
      <xdr:spPr>
        <a:xfrm>
          <a:off x="4425950" y="5926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A2F17C26-F291-4CA2-A989-38ADBC51DE25}"/>
            </a:ext>
          </a:extLst>
        </xdr:cNvPr>
        <xdr:cNvCxnSpPr/>
      </xdr:nvCxnSpPr>
      <xdr:spPr>
        <a:xfrm>
          <a:off x="3752850" y="7146713"/>
          <a:ext cx="762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a:extLst>
            <a:ext uri="{FF2B5EF4-FFF2-40B4-BE49-F238E27FC236}">
              <a16:creationId xmlns:a16="http://schemas.microsoft.com/office/drawing/2014/main" id="{4D7F177A-1680-4811-8646-6F9BAAEFC17B}"/>
            </a:ext>
          </a:extLst>
        </xdr:cNvPr>
        <xdr:cNvSpPr txBox="1"/>
      </xdr:nvSpPr>
      <xdr:spPr>
        <a:xfrm>
          <a:off x="4584700" y="6691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E06E9C20-8F4C-4BF3-8821-116ADBA49681}"/>
            </a:ext>
          </a:extLst>
        </xdr:cNvPr>
        <xdr:cNvSpPr/>
      </xdr:nvSpPr>
      <xdr:spPr>
        <a:xfrm>
          <a:off x="4464050" y="6842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235AB7DA-4AF3-45FE-B0AE-21894BC03CAA}"/>
            </a:ext>
          </a:extLst>
        </xdr:cNvPr>
        <xdr:cNvCxnSpPr/>
      </xdr:nvCxnSpPr>
      <xdr:spPr>
        <a:xfrm>
          <a:off x="2940050" y="7086388"/>
          <a:ext cx="8128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id="{366FC7BB-AAD5-4055-B1DB-946AD71A935C}"/>
            </a:ext>
          </a:extLst>
        </xdr:cNvPr>
        <xdr:cNvSpPr/>
      </xdr:nvSpPr>
      <xdr:spPr>
        <a:xfrm>
          <a:off x="3702050" y="68220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a:extLst>
            <a:ext uri="{FF2B5EF4-FFF2-40B4-BE49-F238E27FC236}">
              <a16:creationId xmlns:a16="http://schemas.microsoft.com/office/drawing/2014/main" id="{9139F17E-EEEF-4FEF-BCD8-CD58A0607446}"/>
            </a:ext>
          </a:extLst>
        </xdr:cNvPr>
        <xdr:cNvSpPr txBox="1"/>
      </xdr:nvSpPr>
      <xdr:spPr>
        <a:xfrm>
          <a:off x="3409950" y="6594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45508</xdr:rowOff>
    </xdr:to>
    <xdr:cxnSp macro="">
      <xdr:nvCxnSpPr>
        <xdr:cNvPr id="75" name="直線コネクタ 74">
          <a:extLst>
            <a:ext uri="{FF2B5EF4-FFF2-40B4-BE49-F238E27FC236}">
              <a16:creationId xmlns:a16="http://schemas.microsoft.com/office/drawing/2014/main" id="{88BAAAF5-8410-46A6-ADDD-E8764829999B}"/>
            </a:ext>
          </a:extLst>
        </xdr:cNvPr>
        <xdr:cNvCxnSpPr/>
      </xdr:nvCxnSpPr>
      <xdr:spPr>
        <a:xfrm>
          <a:off x="2127250" y="7086388"/>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27DCEAD6-ED15-4832-A07C-0C91C9C77E77}"/>
            </a:ext>
          </a:extLst>
        </xdr:cNvPr>
        <xdr:cNvSpPr/>
      </xdr:nvSpPr>
      <xdr:spPr>
        <a:xfrm>
          <a:off x="2889250" y="709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5B9DE151-B787-49A4-A73A-75BEF8EE9326}"/>
            </a:ext>
          </a:extLst>
        </xdr:cNvPr>
        <xdr:cNvSpPr txBox="1"/>
      </xdr:nvSpPr>
      <xdr:spPr>
        <a:xfrm>
          <a:off x="2597150" y="718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5292</xdr:rowOff>
    </xdr:from>
    <xdr:to>
      <xdr:col>11</xdr:col>
      <xdr:colOff>31750</xdr:colOff>
      <xdr:row>42</xdr:row>
      <xdr:rowOff>45508</xdr:rowOff>
    </xdr:to>
    <xdr:cxnSp macro="">
      <xdr:nvCxnSpPr>
        <xdr:cNvPr id="78" name="直線コネクタ 77">
          <a:extLst>
            <a:ext uri="{FF2B5EF4-FFF2-40B4-BE49-F238E27FC236}">
              <a16:creationId xmlns:a16="http://schemas.microsoft.com/office/drawing/2014/main" id="{D5081FED-74AC-4B74-B620-B968AF15020E}"/>
            </a:ext>
          </a:extLst>
        </xdr:cNvPr>
        <xdr:cNvCxnSpPr/>
      </xdr:nvCxnSpPr>
      <xdr:spPr>
        <a:xfrm>
          <a:off x="1333500" y="7046172"/>
          <a:ext cx="79375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a:extLst>
            <a:ext uri="{FF2B5EF4-FFF2-40B4-BE49-F238E27FC236}">
              <a16:creationId xmlns:a16="http://schemas.microsoft.com/office/drawing/2014/main" id="{C8309DE5-8702-47B3-BF80-D15E0C3E31B3}"/>
            </a:ext>
          </a:extLst>
        </xdr:cNvPr>
        <xdr:cNvSpPr/>
      </xdr:nvSpPr>
      <xdr:spPr>
        <a:xfrm>
          <a:off x="2095500" y="713613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a:extLst>
            <a:ext uri="{FF2B5EF4-FFF2-40B4-BE49-F238E27FC236}">
              <a16:creationId xmlns:a16="http://schemas.microsoft.com/office/drawing/2014/main" id="{0E299D75-05E2-40FB-B68E-3725903FDC42}"/>
            </a:ext>
          </a:extLst>
        </xdr:cNvPr>
        <xdr:cNvSpPr txBox="1"/>
      </xdr:nvSpPr>
      <xdr:spPr>
        <a:xfrm>
          <a:off x="1784350" y="721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DDD963A3-7CA4-4F9F-BE09-0BFB142B797B}"/>
            </a:ext>
          </a:extLst>
        </xdr:cNvPr>
        <xdr:cNvSpPr/>
      </xdr:nvSpPr>
      <xdr:spPr>
        <a:xfrm>
          <a:off x="1282700" y="713613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a:extLst>
            <a:ext uri="{FF2B5EF4-FFF2-40B4-BE49-F238E27FC236}">
              <a16:creationId xmlns:a16="http://schemas.microsoft.com/office/drawing/2014/main" id="{69B52FF1-E6A5-4334-B563-33EF9885A391}"/>
            </a:ext>
          </a:extLst>
        </xdr:cNvPr>
        <xdr:cNvSpPr txBox="1"/>
      </xdr:nvSpPr>
      <xdr:spPr>
        <a:xfrm>
          <a:off x="971550" y="721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F870D627-B0FE-48B8-8F50-8346F67BA4EC}"/>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FA13D1DE-B83F-4E74-8EDD-44B13757067A}"/>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2D4AAC3F-2469-4C00-8DAE-9B563AEB8BE5}"/>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7815F645-A6EC-432F-A4D8-2CB927DEA1B3}"/>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D3D46D5F-FC72-4E84-9D10-D5FDFF4D3D99}"/>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13130A3E-185E-4E98-B6F3-B2C73957E9D3}"/>
            </a:ext>
          </a:extLst>
        </xdr:cNvPr>
        <xdr:cNvSpPr/>
      </xdr:nvSpPr>
      <xdr:spPr>
        <a:xfrm>
          <a:off x="4464050" y="71160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a:extLst>
            <a:ext uri="{FF2B5EF4-FFF2-40B4-BE49-F238E27FC236}">
              <a16:creationId xmlns:a16="http://schemas.microsoft.com/office/drawing/2014/main" id="{82C0897B-4F6D-419E-9F54-4A9A528A4D7A}"/>
            </a:ext>
          </a:extLst>
        </xdr:cNvPr>
        <xdr:cNvSpPr txBox="1"/>
      </xdr:nvSpPr>
      <xdr:spPr>
        <a:xfrm>
          <a:off x="4584700" y="708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58191A89-1E28-455C-B123-78383A154289}"/>
            </a:ext>
          </a:extLst>
        </xdr:cNvPr>
        <xdr:cNvSpPr/>
      </xdr:nvSpPr>
      <xdr:spPr>
        <a:xfrm>
          <a:off x="3702050" y="709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5E2FA372-64F7-4C81-84E9-1F522B413795}"/>
            </a:ext>
          </a:extLst>
        </xdr:cNvPr>
        <xdr:cNvSpPr txBox="1"/>
      </xdr:nvSpPr>
      <xdr:spPr>
        <a:xfrm>
          <a:off x="3409950" y="7182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a:extLst>
            <a:ext uri="{FF2B5EF4-FFF2-40B4-BE49-F238E27FC236}">
              <a16:creationId xmlns:a16="http://schemas.microsoft.com/office/drawing/2014/main" id="{0B19916F-4055-4E0E-A943-50FC72917D7D}"/>
            </a:ext>
          </a:extLst>
        </xdr:cNvPr>
        <xdr:cNvSpPr/>
      </xdr:nvSpPr>
      <xdr:spPr>
        <a:xfrm>
          <a:off x="2889250" y="7039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106485</xdr:rowOff>
    </xdr:from>
    <xdr:ext cx="762000" cy="259045"/>
    <xdr:sp macro="" textlink="">
      <xdr:nvSpPr>
        <xdr:cNvPr id="93" name="テキスト ボックス 92">
          <a:extLst>
            <a:ext uri="{FF2B5EF4-FFF2-40B4-BE49-F238E27FC236}">
              <a16:creationId xmlns:a16="http://schemas.microsoft.com/office/drawing/2014/main" id="{D1EAFFE7-11E9-4C8C-B7FD-6138C107BAF2}"/>
            </a:ext>
          </a:extLst>
        </xdr:cNvPr>
        <xdr:cNvSpPr txBox="1"/>
      </xdr:nvSpPr>
      <xdr:spPr>
        <a:xfrm>
          <a:off x="2597150" y="681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a:extLst>
            <a:ext uri="{FF2B5EF4-FFF2-40B4-BE49-F238E27FC236}">
              <a16:creationId xmlns:a16="http://schemas.microsoft.com/office/drawing/2014/main" id="{37CC8D6D-6C5D-466F-8396-4FF8F705D8ED}"/>
            </a:ext>
          </a:extLst>
        </xdr:cNvPr>
        <xdr:cNvSpPr/>
      </xdr:nvSpPr>
      <xdr:spPr>
        <a:xfrm>
          <a:off x="2095500" y="703939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106485</xdr:rowOff>
    </xdr:from>
    <xdr:ext cx="762000" cy="259045"/>
    <xdr:sp macro="" textlink="">
      <xdr:nvSpPr>
        <xdr:cNvPr id="95" name="テキスト ボックス 94">
          <a:extLst>
            <a:ext uri="{FF2B5EF4-FFF2-40B4-BE49-F238E27FC236}">
              <a16:creationId xmlns:a16="http://schemas.microsoft.com/office/drawing/2014/main" id="{A5549C4E-CE8B-4893-B103-0D714647D39E}"/>
            </a:ext>
          </a:extLst>
        </xdr:cNvPr>
        <xdr:cNvSpPr txBox="1"/>
      </xdr:nvSpPr>
      <xdr:spPr>
        <a:xfrm>
          <a:off x="1784350" y="681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96" name="楕円 95">
          <a:extLst>
            <a:ext uri="{FF2B5EF4-FFF2-40B4-BE49-F238E27FC236}">
              <a16:creationId xmlns:a16="http://schemas.microsoft.com/office/drawing/2014/main" id="{D05B2EAF-7AEA-450B-A056-EF2FC10A6B27}"/>
            </a:ext>
          </a:extLst>
        </xdr:cNvPr>
        <xdr:cNvSpPr/>
      </xdr:nvSpPr>
      <xdr:spPr>
        <a:xfrm>
          <a:off x="1282700" y="699918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66269</xdr:rowOff>
    </xdr:from>
    <xdr:ext cx="762000" cy="259045"/>
    <xdr:sp macro="" textlink="">
      <xdr:nvSpPr>
        <xdr:cNvPr id="97" name="テキスト ボックス 96">
          <a:extLst>
            <a:ext uri="{FF2B5EF4-FFF2-40B4-BE49-F238E27FC236}">
              <a16:creationId xmlns:a16="http://schemas.microsoft.com/office/drawing/2014/main" id="{AC9DBDF8-AA18-451B-91FA-08C998C2FBB2}"/>
            </a:ext>
          </a:extLst>
        </xdr:cNvPr>
        <xdr:cNvSpPr txBox="1"/>
      </xdr:nvSpPr>
      <xdr:spPr>
        <a:xfrm>
          <a:off x="971550" y="677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B516DB8F-58C5-4DF8-8F17-9CE505663A3B}"/>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A907A0EC-9B86-4223-980B-EFEE409C4288}"/>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CBC76362-55E5-4832-9ABA-896D0F291A2E}"/>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52DF1CB2-3D55-4D65-A1D4-F519A041333F}"/>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C1BFD99A-8BBC-4471-9DA9-5F390DEE8F82}"/>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B3C391D3-78A6-450D-A270-4F46D889AC74}"/>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AB97DA8A-6B37-4538-BA60-7960F087D9F5}"/>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165EC8AF-E41C-4EE1-9F93-C0BE0A492F78}"/>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C7673A5D-E947-4D0F-AF8A-72F4F6CCBB22}"/>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5987DA46-F3DA-4B27-BE5A-0D32A3A2FB4B}"/>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7A8643B3-CA55-434D-A9C9-75CC4B5972D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98414DA5-36E8-4D3E-BBF3-4D037658F20D}"/>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5AE51B65-9B3B-4A86-B38C-34CC5BC6910C}"/>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入では、地方消費税交付金等が増加したものの、臨時財政対策債や地方特例交付金等が減少したことに加え、歳出では、繰出金が減少したものの公債費や物件費が増加したことから、経常収支比率は前年度から</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ポイント悪化している。</a:t>
          </a:r>
          <a:endParaRPr lang="ja-JP" altLang="ja-JP" sz="1400">
            <a:effectLst/>
          </a:endParaRPr>
        </a:p>
        <a:p>
          <a:r>
            <a:rPr kumimoji="1" lang="ja-JP" altLang="ja-JP" sz="1100">
              <a:solidFill>
                <a:schemeClr val="dk1"/>
              </a:solidFill>
              <a:effectLst/>
              <a:latin typeface="+mn-lt"/>
              <a:ea typeface="+mn-ea"/>
              <a:cs typeface="+mn-cs"/>
            </a:rPr>
            <a:t>　今後、市税等の経常一般財源の増加は見込みがたい一方、扶助費や維持補修費、公債費等経常経費の増加が見込まれることから、公共施設マネジメントの推進や使用料・手数料の見直しによる受益者負担の適正化による財政構造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A758A01D-9F07-4B67-9264-DC2275DA02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FCC1BC0E-26C3-4804-AC64-1A7C847EF2A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79E0CBAD-E46F-4811-BAF4-7278ABDCB741}"/>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50F95301-2CCE-4B4A-AB14-0EBA0C4C7269}"/>
            </a:ext>
          </a:extLst>
        </xdr:cNvPr>
        <xdr:cNvCxnSpPr/>
      </xdr:nvCxnSpPr>
      <xdr:spPr>
        <a:xfrm>
          <a:off x="704850" y="111467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3E437B1F-214C-498D-8CC6-8BA8EDA1F082}"/>
            </a:ext>
          </a:extLst>
        </xdr:cNvPr>
        <xdr:cNvSpPr txBox="1"/>
      </xdr:nvSpPr>
      <xdr:spPr>
        <a:xfrm>
          <a:off x="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BAD43039-AE3A-46DD-9B63-EFF0B9EC106D}"/>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8EBC3266-553C-451B-AAA6-E30B217601B1}"/>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5C1A613D-BFA0-4249-B584-B53DF04FC72B}"/>
            </a:ext>
          </a:extLst>
        </xdr:cNvPr>
        <xdr:cNvCxnSpPr/>
      </xdr:nvCxnSpPr>
      <xdr:spPr>
        <a:xfrm>
          <a:off x="704850" y="99669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4E10ECE5-EE5B-4A97-9D8B-10ABCFED969A}"/>
            </a:ext>
          </a:extLst>
        </xdr:cNvPr>
        <xdr:cNvSpPr txBox="1"/>
      </xdr:nvSpPr>
      <xdr:spPr>
        <a:xfrm>
          <a:off x="0" y="982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AC7D70C8-63B9-4322-B9D6-70F0B961AD21}"/>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CC13697D-8B15-4A03-93D9-F0EA3EED4A6E}"/>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37B3E88A-4594-4585-9DF9-9AE7C5175272}"/>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112395</xdr:rowOff>
    </xdr:from>
    <xdr:to>
      <xdr:col>23</xdr:col>
      <xdr:colOff>133350</xdr:colOff>
      <xdr:row>66</xdr:row>
      <xdr:rowOff>148907</xdr:rowOff>
    </xdr:to>
    <xdr:cxnSp macro="">
      <xdr:nvCxnSpPr>
        <xdr:cNvPr id="123" name="直線コネクタ 122">
          <a:extLst>
            <a:ext uri="{FF2B5EF4-FFF2-40B4-BE49-F238E27FC236}">
              <a16:creationId xmlns:a16="http://schemas.microsoft.com/office/drawing/2014/main" id="{438F112C-2D97-4425-AE6B-C55126E6DB95}"/>
            </a:ext>
          </a:extLst>
        </xdr:cNvPr>
        <xdr:cNvCxnSpPr/>
      </xdr:nvCxnSpPr>
      <xdr:spPr>
        <a:xfrm flipV="1">
          <a:off x="4514850" y="10003155"/>
          <a:ext cx="0" cy="1209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a:extLst>
            <a:ext uri="{FF2B5EF4-FFF2-40B4-BE49-F238E27FC236}">
              <a16:creationId xmlns:a16="http://schemas.microsoft.com/office/drawing/2014/main" id="{4B690198-E30B-4984-B792-E01801ABB4C1}"/>
            </a:ext>
          </a:extLst>
        </xdr:cNvPr>
        <xdr:cNvSpPr txBox="1"/>
      </xdr:nvSpPr>
      <xdr:spPr>
        <a:xfrm>
          <a:off x="4584700" y="11185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a:extLst>
            <a:ext uri="{FF2B5EF4-FFF2-40B4-BE49-F238E27FC236}">
              <a16:creationId xmlns:a16="http://schemas.microsoft.com/office/drawing/2014/main" id="{F808A62F-5FF5-44E1-88E1-93EB30E592EE}"/>
            </a:ext>
          </a:extLst>
        </xdr:cNvPr>
        <xdr:cNvCxnSpPr/>
      </xdr:nvCxnSpPr>
      <xdr:spPr>
        <a:xfrm>
          <a:off x="4425950" y="112131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27322</xdr:rowOff>
    </xdr:from>
    <xdr:ext cx="762000" cy="259045"/>
    <xdr:sp macro="" textlink="">
      <xdr:nvSpPr>
        <xdr:cNvPr id="126" name="財政構造の弾力性最大値テキスト">
          <a:extLst>
            <a:ext uri="{FF2B5EF4-FFF2-40B4-BE49-F238E27FC236}">
              <a16:creationId xmlns:a16="http://schemas.microsoft.com/office/drawing/2014/main" id="{DD39ABC0-5231-496B-9616-08F68F26D6DB}"/>
            </a:ext>
          </a:extLst>
        </xdr:cNvPr>
        <xdr:cNvSpPr txBox="1"/>
      </xdr:nvSpPr>
      <xdr:spPr>
        <a:xfrm>
          <a:off x="4584700" y="975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112395</xdr:rowOff>
    </xdr:from>
    <xdr:to>
      <xdr:col>24</xdr:col>
      <xdr:colOff>12700</xdr:colOff>
      <xdr:row>59</xdr:row>
      <xdr:rowOff>112395</xdr:rowOff>
    </xdr:to>
    <xdr:cxnSp macro="">
      <xdr:nvCxnSpPr>
        <xdr:cNvPr id="127" name="直線コネクタ 126">
          <a:extLst>
            <a:ext uri="{FF2B5EF4-FFF2-40B4-BE49-F238E27FC236}">
              <a16:creationId xmlns:a16="http://schemas.microsoft.com/office/drawing/2014/main" id="{C8AE0A34-FD6C-435A-B17F-AAA8F8330D49}"/>
            </a:ext>
          </a:extLst>
        </xdr:cNvPr>
        <xdr:cNvCxnSpPr/>
      </xdr:nvCxnSpPr>
      <xdr:spPr>
        <a:xfrm>
          <a:off x="4425950" y="10003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49530</xdr:rowOff>
    </xdr:from>
    <xdr:to>
      <xdr:col>23</xdr:col>
      <xdr:colOff>133350</xdr:colOff>
      <xdr:row>62</xdr:row>
      <xdr:rowOff>116840</xdr:rowOff>
    </xdr:to>
    <xdr:cxnSp macro="">
      <xdr:nvCxnSpPr>
        <xdr:cNvPr id="128" name="直線コネクタ 127">
          <a:extLst>
            <a:ext uri="{FF2B5EF4-FFF2-40B4-BE49-F238E27FC236}">
              <a16:creationId xmlns:a16="http://schemas.microsoft.com/office/drawing/2014/main" id="{A33CC640-9224-499D-A245-08A7545D1479}"/>
            </a:ext>
          </a:extLst>
        </xdr:cNvPr>
        <xdr:cNvCxnSpPr/>
      </xdr:nvCxnSpPr>
      <xdr:spPr>
        <a:xfrm>
          <a:off x="3752850" y="10107930"/>
          <a:ext cx="762000" cy="40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98442</xdr:rowOff>
    </xdr:from>
    <xdr:ext cx="762000" cy="259045"/>
    <xdr:sp macro="" textlink="">
      <xdr:nvSpPr>
        <xdr:cNvPr id="129" name="財政構造の弾力性平均値テキスト">
          <a:extLst>
            <a:ext uri="{FF2B5EF4-FFF2-40B4-BE49-F238E27FC236}">
              <a16:creationId xmlns:a16="http://schemas.microsoft.com/office/drawing/2014/main" id="{26FDBAB2-9B37-4BC8-A761-6FA01618F53A}"/>
            </a:ext>
          </a:extLst>
        </xdr:cNvPr>
        <xdr:cNvSpPr txBox="1"/>
      </xdr:nvSpPr>
      <xdr:spPr>
        <a:xfrm>
          <a:off x="4584700" y="10492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30" name="フローチャート: 判断 129">
          <a:extLst>
            <a:ext uri="{FF2B5EF4-FFF2-40B4-BE49-F238E27FC236}">
              <a16:creationId xmlns:a16="http://schemas.microsoft.com/office/drawing/2014/main" id="{54E6397C-3D51-4C93-93D9-6A8DE790AB9A}"/>
            </a:ext>
          </a:extLst>
        </xdr:cNvPr>
        <xdr:cNvSpPr/>
      </xdr:nvSpPr>
      <xdr:spPr>
        <a:xfrm>
          <a:off x="4464050" y="10520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62</xdr:row>
      <xdr:rowOff>147003</xdr:rowOff>
    </xdr:to>
    <xdr:cxnSp macro="">
      <xdr:nvCxnSpPr>
        <xdr:cNvPr id="131" name="直線コネクタ 130">
          <a:extLst>
            <a:ext uri="{FF2B5EF4-FFF2-40B4-BE49-F238E27FC236}">
              <a16:creationId xmlns:a16="http://schemas.microsoft.com/office/drawing/2014/main" id="{B1404CC8-8031-4374-9179-9132F47E148D}"/>
            </a:ext>
          </a:extLst>
        </xdr:cNvPr>
        <xdr:cNvCxnSpPr/>
      </xdr:nvCxnSpPr>
      <xdr:spPr>
        <a:xfrm flipV="1">
          <a:off x="2940050" y="10107930"/>
          <a:ext cx="812800" cy="43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62547</xdr:rowOff>
    </xdr:from>
    <xdr:to>
      <xdr:col>19</xdr:col>
      <xdr:colOff>184150</xdr:colOff>
      <xdr:row>61</xdr:row>
      <xdr:rowOff>164147</xdr:rowOff>
    </xdr:to>
    <xdr:sp macro="" textlink="">
      <xdr:nvSpPr>
        <xdr:cNvPr id="132" name="フローチャート: 判断 131">
          <a:extLst>
            <a:ext uri="{FF2B5EF4-FFF2-40B4-BE49-F238E27FC236}">
              <a16:creationId xmlns:a16="http://schemas.microsoft.com/office/drawing/2014/main" id="{BAAE5DC9-B617-4506-A0F4-6C414779CCE6}"/>
            </a:ext>
          </a:extLst>
        </xdr:cNvPr>
        <xdr:cNvSpPr/>
      </xdr:nvSpPr>
      <xdr:spPr>
        <a:xfrm>
          <a:off x="3702050" y="1028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148924</xdr:rowOff>
    </xdr:from>
    <xdr:ext cx="736600" cy="259045"/>
    <xdr:sp macro="" textlink="">
      <xdr:nvSpPr>
        <xdr:cNvPr id="133" name="テキスト ボックス 132">
          <a:extLst>
            <a:ext uri="{FF2B5EF4-FFF2-40B4-BE49-F238E27FC236}">
              <a16:creationId xmlns:a16="http://schemas.microsoft.com/office/drawing/2014/main" id="{7A4471F9-BA97-4D27-8C58-BA7EAF8A63D1}"/>
            </a:ext>
          </a:extLst>
        </xdr:cNvPr>
        <xdr:cNvSpPr txBox="1"/>
      </xdr:nvSpPr>
      <xdr:spPr>
        <a:xfrm>
          <a:off x="3409950" y="10374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62547</xdr:rowOff>
    </xdr:from>
    <xdr:to>
      <xdr:col>15</xdr:col>
      <xdr:colOff>82550</xdr:colOff>
      <xdr:row>62</xdr:row>
      <xdr:rowOff>147003</xdr:rowOff>
    </xdr:to>
    <xdr:cxnSp macro="">
      <xdr:nvCxnSpPr>
        <xdr:cNvPr id="134" name="直線コネクタ 133">
          <a:extLst>
            <a:ext uri="{FF2B5EF4-FFF2-40B4-BE49-F238E27FC236}">
              <a16:creationId xmlns:a16="http://schemas.microsoft.com/office/drawing/2014/main" id="{C644D96E-FCAE-44C0-B3D2-4DD36190EBDD}"/>
            </a:ext>
          </a:extLst>
        </xdr:cNvPr>
        <xdr:cNvCxnSpPr/>
      </xdr:nvCxnSpPr>
      <xdr:spPr>
        <a:xfrm>
          <a:off x="2127250" y="10456227"/>
          <a:ext cx="8128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117793</xdr:rowOff>
    </xdr:from>
    <xdr:to>
      <xdr:col>15</xdr:col>
      <xdr:colOff>133350</xdr:colOff>
      <xdr:row>64</xdr:row>
      <xdr:rowOff>47943</xdr:rowOff>
    </xdr:to>
    <xdr:sp macro="" textlink="">
      <xdr:nvSpPr>
        <xdr:cNvPr id="135" name="フローチャート: 判断 134">
          <a:extLst>
            <a:ext uri="{FF2B5EF4-FFF2-40B4-BE49-F238E27FC236}">
              <a16:creationId xmlns:a16="http://schemas.microsoft.com/office/drawing/2014/main" id="{AB0E188E-E51A-4659-BC6F-2A4543CEEC4D}"/>
            </a:ext>
          </a:extLst>
        </xdr:cNvPr>
        <xdr:cNvSpPr/>
      </xdr:nvSpPr>
      <xdr:spPr>
        <a:xfrm>
          <a:off x="2889250" y="10679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32720</xdr:rowOff>
    </xdr:from>
    <xdr:ext cx="762000" cy="259045"/>
    <xdr:sp macro="" textlink="">
      <xdr:nvSpPr>
        <xdr:cNvPr id="136" name="テキスト ボックス 135">
          <a:extLst>
            <a:ext uri="{FF2B5EF4-FFF2-40B4-BE49-F238E27FC236}">
              <a16:creationId xmlns:a16="http://schemas.microsoft.com/office/drawing/2014/main" id="{117EDF5F-9FDD-4DE0-ADDE-CEC43E3DAF3A}"/>
            </a:ext>
          </a:extLst>
        </xdr:cNvPr>
        <xdr:cNvSpPr txBox="1"/>
      </xdr:nvSpPr>
      <xdr:spPr>
        <a:xfrm>
          <a:off x="2597150" y="1076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62547</xdr:rowOff>
    </xdr:from>
    <xdr:to>
      <xdr:col>11</xdr:col>
      <xdr:colOff>31750</xdr:colOff>
      <xdr:row>62</xdr:row>
      <xdr:rowOff>153035</xdr:rowOff>
    </xdr:to>
    <xdr:cxnSp macro="">
      <xdr:nvCxnSpPr>
        <xdr:cNvPr id="137" name="直線コネクタ 136">
          <a:extLst>
            <a:ext uri="{FF2B5EF4-FFF2-40B4-BE49-F238E27FC236}">
              <a16:creationId xmlns:a16="http://schemas.microsoft.com/office/drawing/2014/main" id="{6D9E7074-89F9-4ED3-B49D-03135B4F7902}"/>
            </a:ext>
          </a:extLst>
        </xdr:cNvPr>
        <xdr:cNvCxnSpPr/>
      </xdr:nvCxnSpPr>
      <xdr:spPr>
        <a:xfrm flipV="1">
          <a:off x="1333500" y="10456227"/>
          <a:ext cx="79375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147955</xdr:rowOff>
    </xdr:from>
    <xdr:to>
      <xdr:col>11</xdr:col>
      <xdr:colOff>82550</xdr:colOff>
      <xdr:row>64</xdr:row>
      <xdr:rowOff>78105</xdr:rowOff>
    </xdr:to>
    <xdr:sp macro="" textlink="">
      <xdr:nvSpPr>
        <xdr:cNvPr id="138" name="フローチャート: 判断 137">
          <a:extLst>
            <a:ext uri="{FF2B5EF4-FFF2-40B4-BE49-F238E27FC236}">
              <a16:creationId xmlns:a16="http://schemas.microsoft.com/office/drawing/2014/main" id="{ED30CC64-36EF-4B01-A6D0-FC21F08C2A5B}"/>
            </a:ext>
          </a:extLst>
        </xdr:cNvPr>
        <xdr:cNvSpPr/>
      </xdr:nvSpPr>
      <xdr:spPr>
        <a:xfrm>
          <a:off x="2095500" y="1070927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62882</xdr:rowOff>
    </xdr:from>
    <xdr:ext cx="762000" cy="259045"/>
    <xdr:sp macro="" textlink="">
      <xdr:nvSpPr>
        <xdr:cNvPr id="139" name="テキスト ボックス 138">
          <a:extLst>
            <a:ext uri="{FF2B5EF4-FFF2-40B4-BE49-F238E27FC236}">
              <a16:creationId xmlns:a16="http://schemas.microsoft.com/office/drawing/2014/main" id="{BE81367D-467C-43A6-B2D0-E676F0A545B3}"/>
            </a:ext>
          </a:extLst>
        </xdr:cNvPr>
        <xdr:cNvSpPr txBox="1"/>
      </xdr:nvSpPr>
      <xdr:spPr>
        <a:xfrm>
          <a:off x="1784350" y="10791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45403</xdr:rowOff>
    </xdr:from>
    <xdr:to>
      <xdr:col>7</xdr:col>
      <xdr:colOff>31750</xdr:colOff>
      <xdr:row>63</xdr:row>
      <xdr:rowOff>147003</xdr:rowOff>
    </xdr:to>
    <xdr:sp macro="" textlink="">
      <xdr:nvSpPr>
        <xdr:cNvPr id="140" name="フローチャート: 判断 139">
          <a:extLst>
            <a:ext uri="{FF2B5EF4-FFF2-40B4-BE49-F238E27FC236}">
              <a16:creationId xmlns:a16="http://schemas.microsoft.com/office/drawing/2014/main" id="{12AF3C7D-F01D-485E-8547-E89B00675E54}"/>
            </a:ext>
          </a:extLst>
        </xdr:cNvPr>
        <xdr:cNvSpPr/>
      </xdr:nvSpPr>
      <xdr:spPr>
        <a:xfrm>
          <a:off x="1282700" y="106067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131780</xdr:rowOff>
    </xdr:from>
    <xdr:ext cx="762000" cy="259045"/>
    <xdr:sp macro="" textlink="">
      <xdr:nvSpPr>
        <xdr:cNvPr id="141" name="テキスト ボックス 140">
          <a:extLst>
            <a:ext uri="{FF2B5EF4-FFF2-40B4-BE49-F238E27FC236}">
              <a16:creationId xmlns:a16="http://schemas.microsoft.com/office/drawing/2014/main" id="{D5BA0352-BBF2-4231-96FF-22FE26FF9E28}"/>
            </a:ext>
          </a:extLst>
        </xdr:cNvPr>
        <xdr:cNvSpPr txBox="1"/>
      </xdr:nvSpPr>
      <xdr:spPr>
        <a:xfrm>
          <a:off x="971550" y="1069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CB79BEAB-F308-468E-AF57-17E7DAEA9C9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23FAE9B4-33A0-4D96-8E1A-C72A8D28DC1B}"/>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147314A2-749D-4771-98A1-76A53FA137DB}"/>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9569821A-86BB-44CB-884D-C4FB42B0C1EF}"/>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9B8F4486-E270-4445-9F3C-39B7CAF438C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47" name="楕円 146">
          <a:extLst>
            <a:ext uri="{FF2B5EF4-FFF2-40B4-BE49-F238E27FC236}">
              <a16:creationId xmlns:a16="http://schemas.microsoft.com/office/drawing/2014/main" id="{769DA4E8-CC44-444D-AFBD-54D4BB8757E3}"/>
            </a:ext>
          </a:extLst>
        </xdr:cNvPr>
        <xdr:cNvSpPr/>
      </xdr:nvSpPr>
      <xdr:spPr>
        <a:xfrm>
          <a:off x="4464050" y="1045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82567</xdr:rowOff>
    </xdr:from>
    <xdr:ext cx="762000" cy="259045"/>
    <xdr:sp macro="" textlink="">
      <xdr:nvSpPr>
        <xdr:cNvPr id="148" name="財政構造の弾力性該当値テキスト">
          <a:extLst>
            <a:ext uri="{FF2B5EF4-FFF2-40B4-BE49-F238E27FC236}">
              <a16:creationId xmlns:a16="http://schemas.microsoft.com/office/drawing/2014/main" id="{7B636970-337C-4A63-8939-7B9985F7D549}"/>
            </a:ext>
          </a:extLst>
        </xdr:cNvPr>
        <xdr:cNvSpPr txBox="1"/>
      </xdr:nvSpPr>
      <xdr:spPr>
        <a:xfrm>
          <a:off x="4584700" y="1030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170180</xdr:rowOff>
    </xdr:from>
    <xdr:to>
      <xdr:col>19</xdr:col>
      <xdr:colOff>184150</xdr:colOff>
      <xdr:row>60</xdr:row>
      <xdr:rowOff>100330</xdr:rowOff>
    </xdr:to>
    <xdr:sp macro="" textlink="">
      <xdr:nvSpPr>
        <xdr:cNvPr id="149" name="楕円 148">
          <a:extLst>
            <a:ext uri="{FF2B5EF4-FFF2-40B4-BE49-F238E27FC236}">
              <a16:creationId xmlns:a16="http://schemas.microsoft.com/office/drawing/2014/main" id="{A309CF24-A957-4EA9-AADF-900404691347}"/>
            </a:ext>
          </a:extLst>
        </xdr:cNvPr>
        <xdr:cNvSpPr/>
      </xdr:nvSpPr>
      <xdr:spPr>
        <a:xfrm>
          <a:off x="3702050" y="10060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110507</xdr:rowOff>
    </xdr:from>
    <xdr:ext cx="736600" cy="259045"/>
    <xdr:sp macro="" textlink="">
      <xdr:nvSpPr>
        <xdr:cNvPr id="150" name="テキスト ボックス 149">
          <a:extLst>
            <a:ext uri="{FF2B5EF4-FFF2-40B4-BE49-F238E27FC236}">
              <a16:creationId xmlns:a16="http://schemas.microsoft.com/office/drawing/2014/main" id="{0D996AB6-9667-4E55-B79F-22388E2A2A00}"/>
            </a:ext>
          </a:extLst>
        </xdr:cNvPr>
        <xdr:cNvSpPr txBox="1"/>
      </xdr:nvSpPr>
      <xdr:spPr>
        <a:xfrm>
          <a:off x="3409950" y="9833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96203</xdr:rowOff>
    </xdr:from>
    <xdr:to>
      <xdr:col>15</xdr:col>
      <xdr:colOff>133350</xdr:colOff>
      <xdr:row>63</xdr:row>
      <xdr:rowOff>26353</xdr:rowOff>
    </xdr:to>
    <xdr:sp macro="" textlink="">
      <xdr:nvSpPr>
        <xdr:cNvPr id="151" name="楕円 150">
          <a:extLst>
            <a:ext uri="{FF2B5EF4-FFF2-40B4-BE49-F238E27FC236}">
              <a16:creationId xmlns:a16="http://schemas.microsoft.com/office/drawing/2014/main" id="{457869C9-9B82-4ECF-BC68-40554D98C00A}"/>
            </a:ext>
          </a:extLst>
        </xdr:cNvPr>
        <xdr:cNvSpPr/>
      </xdr:nvSpPr>
      <xdr:spPr>
        <a:xfrm>
          <a:off x="2889250" y="104898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36530</xdr:rowOff>
    </xdr:from>
    <xdr:ext cx="762000" cy="259045"/>
    <xdr:sp macro="" textlink="">
      <xdr:nvSpPr>
        <xdr:cNvPr id="152" name="テキスト ボックス 151">
          <a:extLst>
            <a:ext uri="{FF2B5EF4-FFF2-40B4-BE49-F238E27FC236}">
              <a16:creationId xmlns:a16="http://schemas.microsoft.com/office/drawing/2014/main" id="{2D3E0544-D3C5-463D-B58E-D79DD70B689E}"/>
            </a:ext>
          </a:extLst>
        </xdr:cNvPr>
        <xdr:cNvSpPr txBox="1"/>
      </xdr:nvSpPr>
      <xdr:spPr>
        <a:xfrm>
          <a:off x="2597150" y="10262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11747</xdr:rowOff>
    </xdr:from>
    <xdr:to>
      <xdr:col>11</xdr:col>
      <xdr:colOff>82550</xdr:colOff>
      <xdr:row>62</xdr:row>
      <xdr:rowOff>113347</xdr:rowOff>
    </xdr:to>
    <xdr:sp macro="" textlink="">
      <xdr:nvSpPr>
        <xdr:cNvPr id="153" name="楕円 152">
          <a:extLst>
            <a:ext uri="{FF2B5EF4-FFF2-40B4-BE49-F238E27FC236}">
              <a16:creationId xmlns:a16="http://schemas.microsoft.com/office/drawing/2014/main" id="{3C7DD95D-714B-4D75-B106-AD9861B230AD}"/>
            </a:ext>
          </a:extLst>
        </xdr:cNvPr>
        <xdr:cNvSpPr/>
      </xdr:nvSpPr>
      <xdr:spPr>
        <a:xfrm>
          <a:off x="2095500" y="104054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123524</xdr:rowOff>
    </xdr:from>
    <xdr:ext cx="762000" cy="259045"/>
    <xdr:sp macro="" textlink="">
      <xdr:nvSpPr>
        <xdr:cNvPr id="154" name="テキスト ボックス 153">
          <a:extLst>
            <a:ext uri="{FF2B5EF4-FFF2-40B4-BE49-F238E27FC236}">
              <a16:creationId xmlns:a16="http://schemas.microsoft.com/office/drawing/2014/main" id="{50A0F550-5099-4B85-B4EE-F37C6947BE4D}"/>
            </a:ext>
          </a:extLst>
        </xdr:cNvPr>
        <xdr:cNvSpPr txBox="1"/>
      </xdr:nvSpPr>
      <xdr:spPr>
        <a:xfrm>
          <a:off x="1784350" y="1018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102235</xdr:rowOff>
    </xdr:from>
    <xdr:to>
      <xdr:col>7</xdr:col>
      <xdr:colOff>31750</xdr:colOff>
      <xdr:row>63</xdr:row>
      <xdr:rowOff>32385</xdr:rowOff>
    </xdr:to>
    <xdr:sp macro="" textlink="">
      <xdr:nvSpPr>
        <xdr:cNvPr id="155" name="楕円 154">
          <a:extLst>
            <a:ext uri="{FF2B5EF4-FFF2-40B4-BE49-F238E27FC236}">
              <a16:creationId xmlns:a16="http://schemas.microsoft.com/office/drawing/2014/main" id="{AAC49B62-37E2-43C5-97BD-D36FBEEAC5F6}"/>
            </a:ext>
          </a:extLst>
        </xdr:cNvPr>
        <xdr:cNvSpPr/>
      </xdr:nvSpPr>
      <xdr:spPr>
        <a:xfrm>
          <a:off x="1282700" y="1049591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42562</xdr:rowOff>
    </xdr:from>
    <xdr:ext cx="762000" cy="259045"/>
    <xdr:sp macro="" textlink="">
      <xdr:nvSpPr>
        <xdr:cNvPr id="156" name="テキスト ボックス 155">
          <a:extLst>
            <a:ext uri="{FF2B5EF4-FFF2-40B4-BE49-F238E27FC236}">
              <a16:creationId xmlns:a16="http://schemas.microsoft.com/office/drawing/2014/main" id="{BB1899D3-F44F-4E7F-9081-D764A4904647}"/>
            </a:ext>
          </a:extLst>
        </xdr:cNvPr>
        <xdr:cNvSpPr txBox="1"/>
      </xdr:nvSpPr>
      <xdr:spPr>
        <a:xfrm>
          <a:off x="971550" y="1026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20F8507A-4221-41B7-BDE8-29F96E98084E}"/>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9A26E7CA-C4FC-4D66-9D4A-FB481F021052}"/>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C942CA17-5420-4875-AF15-67D0E1ACE1D2}"/>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[148,470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78639F6-645D-432B-936D-6D40C27BCA27}"/>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2D6AAA62-22D4-4488-86E7-DB78A5CC707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71AFB0AF-7632-464E-AD52-EDA05D6DC7A9}"/>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71C0DCAB-4196-49D6-A9FD-F820C34C375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7C7C3BD2-EC96-4C77-8FCB-96A8EB253BD2}"/>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91415297-0955-407D-AD7D-CA77CFB7ECD8}"/>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15C11995-8851-4B16-9540-3C50BED9939A}"/>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8E83BC63-3858-4B28-8064-8866DA1DB5C4}"/>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AC4C49BE-37CE-40D3-B9A9-7018FD99C7FA}"/>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9B525005-0C23-4FF1-97C4-32BDB412E8C9}"/>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人件費については減少したものの、物件費においては道前クリーンセンター整備等により大幅な増加となっており、類似団体平均よりは悪い状況となっているが、全国、愛媛県の平均よりは良い状況となっている。</a:t>
          </a:r>
          <a:endParaRPr lang="ja-JP" altLang="ja-JP" sz="1400">
            <a:effectLst/>
          </a:endParaRPr>
        </a:p>
        <a:p>
          <a:r>
            <a:rPr kumimoji="1" lang="ja-JP" altLang="ja-JP" sz="1100">
              <a:solidFill>
                <a:schemeClr val="dk1"/>
              </a:solidFill>
              <a:effectLst/>
              <a:latin typeface="+mn-lt"/>
              <a:ea typeface="+mn-ea"/>
              <a:cs typeface="+mn-cs"/>
            </a:rPr>
            <a:t>　今後も、引き続き適切な定員管理に努めるとともに、公共施設の適正配置、有効活用、事務事業の見直し等により経費削減に努めていく必要がある。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7F082A0-2E76-487E-8C41-778A0E3DE5FC}"/>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B5C92BD4-56FD-401C-9AFA-12ED12B0DF66}"/>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BDABF331-C6F5-41FF-93BB-346A967A9B0B}"/>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9E7664AB-3CD3-467D-B144-FA4E358EE197}"/>
            </a:ext>
          </a:extLst>
        </xdr:cNvPr>
        <xdr:cNvCxnSpPr/>
      </xdr:nvCxnSpPr>
      <xdr:spPr>
        <a:xfrm>
          <a:off x="7048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2E7D6E69-898B-48C9-99B2-6D4979C1E3FD}"/>
            </a:ext>
          </a:extLst>
        </xdr:cNvPr>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8EB06938-86CC-48E6-AF33-A4AC2DB1C565}"/>
            </a:ext>
          </a:extLst>
        </xdr:cNvPr>
        <xdr:cNvCxnSpPr/>
      </xdr:nvCxnSpPr>
      <xdr:spPr>
        <a:xfrm>
          <a:off x="7048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42EE7068-16A5-4ED3-8AAC-96C30B110C33}"/>
            </a:ext>
          </a:extLst>
        </xdr:cNvPr>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9B78183-4DDD-4335-B277-1EC750FFB7B6}"/>
            </a:ext>
          </a:extLst>
        </xdr:cNvPr>
        <xdr:cNvCxnSpPr/>
      </xdr:nvCxnSpPr>
      <xdr:spPr>
        <a:xfrm>
          <a:off x="7048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A561C915-BB43-4113-BF3F-5C4A1AFB5CCF}"/>
            </a:ext>
          </a:extLst>
        </xdr:cNvPr>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5DD85900-4DD6-4908-8E85-D19BA2ECC887}"/>
            </a:ext>
          </a:extLst>
        </xdr:cNvPr>
        <xdr:cNvCxnSpPr/>
      </xdr:nvCxnSpPr>
      <xdr:spPr>
        <a:xfrm>
          <a:off x="7048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339D8616-421A-4A38-96D1-9F3482F16E4A}"/>
            </a:ext>
          </a:extLst>
        </xdr:cNvPr>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E3843120-666F-4383-B86B-9C6C8994705A}"/>
            </a:ext>
          </a:extLst>
        </xdr:cNvPr>
        <xdr:cNvCxnSpPr/>
      </xdr:nvCxnSpPr>
      <xdr:spPr>
        <a:xfrm>
          <a:off x="7048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99F6B883-CF47-48EF-AB66-72C06773CB99}"/>
            </a:ext>
          </a:extLst>
        </xdr:cNvPr>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6D2068E2-B087-435B-B9C2-E470ACE66233}"/>
            </a:ext>
          </a:extLst>
        </xdr:cNvPr>
        <xdr:cNvCxnSpPr/>
      </xdr:nvCxnSpPr>
      <xdr:spPr>
        <a:xfrm>
          <a:off x="7048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E85D6DFE-FED0-48FA-8F0B-5F746E6C420E}"/>
            </a:ext>
          </a:extLst>
        </xdr:cNvPr>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1CA4CB91-CBCC-4B6D-8BF1-3DAED5EBD3EA}"/>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8F078BE3-5FD1-4BA7-9AB2-63EC8E4B5526}"/>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E14ECC5F-0D09-4DFB-A29A-C4C174E6760F}"/>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73578</xdr:rowOff>
    </xdr:from>
    <xdr:to>
      <xdr:col>23</xdr:col>
      <xdr:colOff>133350</xdr:colOff>
      <xdr:row>89</xdr:row>
      <xdr:rowOff>493</xdr:rowOff>
    </xdr:to>
    <xdr:cxnSp macro="">
      <xdr:nvCxnSpPr>
        <xdr:cNvPr id="188" name="直線コネクタ 187">
          <a:extLst>
            <a:ext uri="{FF2B5EF4-FFF2-40B4-BE49-F238E27FC236}">
              <a16:creationId xmlns:a16="http://schemas.microsoft.com/office/drawing/2014/main" id="{4B0171C1-86E3-4935-B3B3-3EC9D94D8511}"/>
            </a:ext>
          </a:extLst>
        </xdr:cNvPr>
        <xdr:cNvCxnSpPr/>
      </xdr:nvCxnSpPr>
      <xdr:spPr>
        <a:xfrm flipV="1">
          <a:off x="4514850" y="13484778"/>
          <a:ext cx="0" cy="14356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144020</xdr:rowOff>
    </xdr:from>
    <xdr:ext cx="762000" cy="259045"/>
    <xdr:sp macro="" textlink="">
      <xdr:nvSpPr>
        <xdr:cNvPr id="189" name="人件費・物件費等の状況最小値テキスト">
          <a:extLst>
            <a:ext uri="{FF2B5EF4-FFF2-40B4-BE49-F238E27FC236}">
              <a16:creationId xmlns:a16="http://schemas.microsoft.com/office/drawing/2014/main" id="{2681D5DA-387D-4CF1-8E87-480573FF8958}"/>
            </a:ext>
          </a:extLst>
        </xdr:cNvPr>
        <xdr:cNvSpPr txBox="1"/>
      </xdr:nvSpPr>
      <xdr:spPr>
        <a:xfrm>
          <a:off x="4584700" y="1489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493</xdr:rowOff>
    </xdr:from>
    <xdr:to>
      <xdr:col>24</xdr:col>
      <xdr:colOff>12700</xdr:colOff>
      <xdr:row>89</xdr:row>
      <xdr:rowOff>493</xdr:rowOff>
    </xdr:to>
    <xdr:cxnSp macro="">
      <xdr:nvCxnSpPr>
        <xdr:cNvPr id="190" name="直線コネクタ 189">
          <a:extLst>
            <a:ext uri="{FF2B5EF4-FFF2-40B4-BE49-F238E27FC236}">
              <a16:creationId xmlns:a16="http://schemas.microsoft.com/office/drawing/2014/main" id="{B478C2D0-829C-4FAB-AC7D-A715014E1864}"/>
            </a:ext>
          </a:extLst>
        </xdr:cNvPr>
        <xdr:cNvCxnSpPr/>
      </xdr:nvCxnSpPr>
      <xdr:spPr>
        <a:xfrm>
          <a:off x="4425950" y="149204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159955</xdr:rowOff>
    </xdr:from>
    <xdr:ext cx="762000" cy="259045"/>
    <xdr:sp macro="" textlink="">
      <xdr:nvSpPr>
        <xdr:cNvPr id="191" name="人件費・物件費等の状況最大値テキスト">
          <a:extLst>
            <a:ext uri="{FF2B5EF4-FFF2-40B4-BE49-F238E27FC236}">
              <a16:creationId xmlns:a16="http://schemas.microsoft.com/office/drawing/2014/main" id="{7A5A7B69-2E21-4E51-9AB6-CFAF35C7C026}"/>
            </a:ext>
          </a:extLst>
        </xdr:cNvPr>
        <xdr:cNvSpPr txBox="1"/>
      </xdr:nvSpPr>
      <xdr:spPr>
        <a:xfrm>
          <a:off x="4584700" y="13235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73578</xdr:rowOff>
    </xdr:from>
    <xdr:to>
      <xdr:col>24</xdr:col>
      <xdr:colOff>12700</xdr:colOff>
      <xdr:row>80</xdr:row>
      <xdr:rowOff>73578</xdr:rowOff>
    </xdr:to>
    <xdr:cxnSp macro="">
      <xdr:nvCxnSpPr>
        <xdr:cNvPr id="192" name="直線コネクタ 191">
          <a:extLst>
            <a:ext uri="{FF2B5EF4-FFF2-40B4-BE49-F238E27FC236}">
              <a16:creationId xmlns:a16="http://schemas.microsoft.com/office/drawing/2014/main" id="{8A9DD366-2D5C-4ED3-B1E2-B69CAAFE63B9}"/>
            </a:ext>
          </a:extLst>
        </xdr:cNvPr>
        <xdr:cNvCxnSpPr/>
      </xdr:nvCxnSpPr>
      <xdr:spPr>
        <a:xfrm>
          <a:off x="4425950" y="134847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108231</xdr:rowOff>
    </xdr:from>
    <xdr:to>
      <xdr:col>23</xdr:col>
      <xdr:colOff>133350</xdr:colOff>
      <xdr:row>85</xdr:row>
      <xdr:rowOff>5380</xdr:rowOff>
    </xdr:to>
    <xdr:cxnSp macro="">
      <xdr:nvCxnSpPr>
        <xdr:cNvPr id="193" name="直線コネクタ 192">
          <a:extLst>
            <a:ext uri="{FF2B5EF4-FFF2-40B4-BE49-F238E27FC236}">
              <a16:creationId xmlns:a16="http://schemas.microsoft.com/office/drawing/2014/main" id="{1CD49381-AF09-42DA-9EC9-4DBB6AF090A5}"/>
            </a:ext>
          </a:extLst>
        </xdr:cNvPr>
        <xdr:cNvCxnSpPr/>
      </xdr:nvCxnSpPr>
      <xdr:spPr>
        <a:xfrm>
          <a:off x="3752850" y="14189991"/>
          <a:ext cx="762000" cy="6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98249</xdr:rowOff>
    </xdr:from>
    <xdr:ext cx="762000" cy="259045"/>
    <xdr:sp macro="" textlink="">
      <xdr:nvSpPr>
        <xdr:cNvPr id="194" name="人件費・物件費等の状況平均値テキスト">
          <a:extLst>
            <a:ext uri="{FF2B5EF4-FFF2-40B4-BE49-F238E27FC236}">
              <a16:creationId xmlns:a16="http://schemas.microsoft.com/office/drawing/2014/main" id="{22E58E12-7612-407F-BCB3-F809DEEB49DD}"/>
            </a:ext>
          </a:extLst>
        </xdr:cNvPr>
        <xdr:cNvSpPr txBox="1"/>
      </xdr:nvSpPr>
      <xdr:spPr>
        <a:xfrm>
          <a:off x="4584700" y="13844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81722</xdr:rowOff>
    </xdr:from>
    <xdr:to>
      <xdr:col>23</xdr:col>
      <xdr:colOff>184150</xdr:colOff>
      <xdr:row>84</xdr:row>
      <xdr:rowOff>11872</xdr:rowOff>
    </xdr:to>
    <xdr:sp macro="" textlink="">
      <xdr:nvSpPr>
        <xdr:cNvPr id="195" name="フローチャート: 判断 194">
          <a:extLst>
            <a:ext uri="{FF2B5EF4-FFF2-40B4-BE49-F238E27FC236}">
              <a16:creationId xmlns:a16="http://schemas.microsoft.com/office/drawing/2014/main" id="{A7447FB7-061C-4752-A809-5F4754ECB411}"/>
            </a:ext>
          </a:extLst>
        </xdr:cNvPr>
        <xdr:cNvSpPr/>
      </xdr:nvSpPr>
      <xdr:spPr>
        <a:xfrm>
          <a:off x="4464050" y="139958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115150</xdr:rowOff>
    </xdr:from>
    <xdr:to>
      <xdr:col>19</xdr:col>
      <xdr:colOff>133350</xdr:colOff>
      <xdr:row>84</xdr:row>
      <xdr:rowOff>108231</xdr:rowOff>
    </xdr:to>
    <xdr:cxnSp macro="">
      <xdr:nvCxnSpPr>
        <xdr:cNvPr id="196" name="直線コネクタ 195">
          <a:extLst>
            <a:ext uri="{FF2B5EF4-FFF2-40B4-BE49-F238E27FC236}">
              <a16:creationId xmlns:a16="http://schemas.microsoft.com/office/drawing/2014/main" id="{4D741F79-D4F2-4DA5-B364-C9A365EBC58D}"/>
            </a:ext>
          </a:extLst>
        </xdr:cNvPr>
        <xdr:cNvCxnSpPr/>
      </xdr:nvCxnSpPr>
      <xdr:spPr>
        <a:xfrm>
          <a:off x="2940050" y="14029270"/>
          <a:ext cx="812800" cy="16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16140</xdr:rowOff>
    </xdr:from>
    <xdr:to>
      <xdr:col>19</xdr:col>
      <xdr:colOff>184150</xdr:colOff>
      <xdr:row>83</xdr:row>
      <xdr:rowOff>117740</xdr:rowOff>
    </xdr:to>
    <xdr:sp macro="" textlink="">
      <xdr:nvSpPr>
        <xdr:cNvPr id="197" name="フローチャート: 判断 196">
          <a:extLst>
            <a:ext uri="{FF2B5EF4-FFF2-40B4-BE49-F238E27FC236}">
              <a16:creationId xmlns:a16="http://schemas.microsoft.com/office/drawing/2014/main" id="{7260C77E-A0E9-410C-90AA-AAFAA5E3DB6B}"/>
            </a:ext>
          </a:extLst>
        </xdr:cNvPr>
        <xdr:cNvSpPr/>
      </xdr:nvSpPr>
      <xdr:spPr>
        <a:xfrm>
          <a:off x="3702050" y="1393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127917</xdr:rowOff>
    </xdr:from>
    <xdr:ext cx="736600" cy="259045"/>
    <xdr:sp macro="" textlink="">
      <xdr:nvSpPr>
        <xdr:cNvPr id="198" name="テキスト ボックス 197">
          <a:extLst>
            <a:ext uri="{FF2B5EF4-FFF2-40B4-BE49-F238E27FC236}">
              <a16:creationId xmlns:a16="http://schemas.microsoft.com/office/drawing/2014/main" id="{7E902B75-1A01-4180-B47F-D0E28C428E8E}"/>
            </a:ext>
          </a:extLst>
        </xdr:cNvPr>
        <xdr:cNvSpPr txBox="1"/>
      </xdr:nvSpPr>
      <xdr:spPr>
        <a:xfrm>
          <a:off x="3409950" y="1370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149902</xdr:rowOff>
    </xdr:from>
    <xdr:to>
      <xdr:col>15</xdr:col>
      <xdr:colOff>82550</xdr:colOff>
      <xdr:row>83</xdr:row>
      <xdr:rowOff>115150</xdr:rowOff>
    </xdr:to>
    <xdr:cxnSp macro="">
      <xdr:nvCxnSpPr>
        <xdr:cNvPr id="199" name="直線コネクタ 198">
          <a:extLst>
            <a:ext uri="{FF2B5EF4-FFF2-40B4-BE49-F238E27FC236}">
              <a16:creationId xmlns:a16="http://schemas.microsoft.com/office/drawing/2014/main" id="{539266C2-46A2-49F1-9344-24DEA98C36C5}"/>
            </a:ext>
          </a:extLst>
        </xdr:cNvPr>
        <xdr:cNvCxnSpPr/>
      </xdr:nvCxnSpPr>
      <xdr:spPr>
        <a:xfrm>
          <a:off x="2127250" y="13896382"/>
          <a:ext cx="812800" cy="13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170969</xdr:rowOff>
    </xdr:from>
    <xdr:to>
      <xdr:col>15</xdr:col>
      <xdr:colOff>133350</xdr:colOff>
      <xdr:row>84</xdr:row>
      <xdr:rowOff>101119</xdr:rowOff>
    </xdr:to>
    <xdr:sp macro="" textlink="">
      <xdr:nvSpPr>
        <xdr:cNvPr id="200" name="フローチャート: 判断 199">
          <a:extLst>
            <a:ext uri="{FF2B5EF4-FFF2-40B4-BE49-F238E27FC236}">
              <a16:creationId xmlns:a16="http://schemas.microsoft.com/office/drawing/2014/main" id="{4BC7BE10-34C7-46D6-AF2E-E4FE7CFA390F}"/>
            </a:ext>
          </a:extLst>
        </xdr:cNvPr>
        <xdr:cNvSpPr/>
      </xdr:nvSpPr>
      <xdr:spPr>
        <a:xfrm>
          <a:off x="2889250" y="14085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85896</xdr:rowOff>
    </xdr:from>
    <xdr:ext cx="762000" cy="259045"/>
    <xdr:sp macro="" textlink="">
      <xdr:nvSpPr>
        <xdr:cNvPr id="201" name="テキスト ボックス 200">
          <a:extLst>
            <a:ext uri="{FF2B5EF4-FFF2-40B4-BE49-F238E27FC236}">
              <a16:creationId xmlns:a16="http://schemas.microsoft.com/office/drawing/2014/main" id="{A244F02E-ED39-4002-8E16-6AE8BA6F4F4B}"/>
            </a:ext>
          </a:extLst>
        </xdr:cNvPr>
        <xdr:cNvSpPr txBox="1"/>
      </xdr:nvSpPr>
      <xdr:spPr>
        <a:xfrm>
          <a:off x="2597150" y="14167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75823</xdr:rowOff>
    </xdr:from>
    <xdr:to>
      <xdr:col>11</xdr:col>
      <xdr:colOff>31750</xdr:colOff>
      <xdr:row>82</xdr:row>
      <xdr:rowOff>149902</xdr:rowOff>
    </xdr:to>
    <xdr:cxnSp macro="">
      <xdr:nvCxnSpPr>
        <xdr:cNvPr id="202" name="直線コネクタ 201">
          <a:extLst>
            <a:ext uri="{FF2B5EF4-FFF2-40B4-BE49-F238E27FC236}">
              <a16:creationId xmlns:a16="http://schemas.microsoft.com/office/drawing/2014/main" id="{1A1171CE-71C3-412C-A5CD-03DFF016DECD}"/>
            </a:ext>
          </a:extLst>
        </xdr:cNvPr>
        <xdr:cNvCxnSpPr/>
      </xdr:nvCxnSpPr>
      <xdr:spPr>
        <a:xfrm>
          <a:off x="1333500" y="13822303"/>
          <a:ext cx="793750" cy="7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120647</xdr:rowOff>
    </xdr:from>
    <xdr:to>
      <xdr:col>11</xdr:col>
      <xdr:colOff>82550</xdr:colOff>
      <xdr:row>83</xdr:row>
      <xdr:rowOff>50797</xdr:rowOff>
    </xdr:to>
    <xdr:sp macro="" textlink="">
      <xdr:nvSpPr>
        <xdr:cNvPr id="203" name="フローチャート: 判断 202">
          <a:extLst>
            <a:ext uri="{FF2B5EF4-FFF2-40B4-BE49-F238E27FC236}">
              <a16:creationId xmlns:a16="http://schemas.microsoft.com/office/drawing/2014/main" id="{66BBED1F-0DE1-46F7-A894-3301E71EA0E7}"/>
            </a:ext>
          </a:extLst>
        </xdr:cNvPr>
        <xdr:cNvSpPr/>
      </xdr:nvSpPr>
      <xdr:spPr>
        <a:xfrm>
          <a:off x="2095500" y="1386712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35574</xdr:rowOff>
    </xdr:from>
    <xdr:ext cx="762000" cy="259045"/>
    <xdr:sp macro="" textlink="">
      <xdr:nvSpPr>
        <xdr:cNvPr id="204" name="テキスト ボックス 203">
          <a:extLst>
            <a:ext uri="{FF2B5EF4-FFF2-40B4-BE49-F238E27FC236}">
              <a16:creationId xmlns:a16="http://schemas.microsoft.com/office/drawing/2014/main" id="{20D6910D-8C4F-4DA6-A552-133A05AB64C7}"/>
            </a:ext>
          </a:extLst>
        </xdr:cNvPr>
        <xdr:cNvSpPr txBox="1"/>
      </xdr:nvSpPr>
      <xdr:spPr>
        <a:xfrm>
          <a:off x="1784350" y="13949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51033</xdr:rowOff>
    </xdr:from>
    <xdr:to>
      <xdr:col>7</xdr:col>
      <xdr:colOff>31750</xdr:colOff>
      <xdr:row>82</xdr:row>
      <xdr:rowOff>152633</xdr:rowOff>
    </xdr:to>
    <xdr:sp macro="" textlink="">
      <xdr:nvSpPr>
        <xdr:cNvPr id="205" name="フローチャート: 判断 204">
          <a:extLst>
            <a:ext uri="{FF2B5EF4-FFF2-40B4-BE49-F238E27FC236}">
              <a16:creationId xmlns:a16="http://schemas.microsoft.com/office/drawing/2014/main" id="{19AE266B-7C64-4C47-B110-BA547EF9C780}"/>
            </a:ext>
          </a:extLst>
        </xdr:cNvPr>
        <xdr:cNvSpPr/>
      </xdr:nvSpPr>
      <xdr:spPr>
        <a:xfrm>
          <a:off x="1282700" y="137975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137410</xdr:rowOff>
    </xdr:from>
    <xdr:ext cx="762000" cy="259045"/>
    <xdr:sp macro="" textlink="">
      <xdr:nvSpPr>
        <xdr:cNvPr id="206" name="テキスト ボックス 205">
          <a:extLst>
            <a:ext uri="{FF2B5EF4-FFF2-40B4-BE49-F238E27FC236}">
              <a16:creationId xmlns:a16="http://schemas.microsoft.com/office/drawing/2014/main" id="{6EDCB3B7-FE05-4F19-947C-26115A52EEA5}"/>
            </a:ext>
          </a:extLst>
        </xdr:cNvPr>
        <xdr:cNvSpPr txBox="1"/>
      </xdr:nvSpPr>
      <xdr:spPr>
        <a:xfrm>
          <a:off x="971550" y="1388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D586E5BA-2AE9-48DA-A812-07763FF70B79}"/>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F3A7CE1D-5F07-4F78-80A5-49BE11D529E6}"/>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8B705166-33C0-4308-B943-04CCB7E8490C}"/>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C30A92C-0642-450A-9968-82236682A849}"/>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52695AF7-1BBF-48EE-BF1C-DDF479B4D5DA}"/>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126030</xdr:rowOff>
    </xdr:from>
    <xdr:to>
      <xdr:col>23</xdr:col>
      <xdr:colOff>184150</xdr:colOff>
      <xdr:row>85</xdr:row>
      <xdr:rowOff>56180</xdr:rowOff>
    </xdr:to>
    <xdr:sp macro="" textlink="">
      <xdr:nvSpPr>
        <xdr:cNvPr id="212" name="楕円 211">
          <a:extLst>
            <a:ext uri="{FF2B5EF4-FFF2-40B4-BE49-F238E27FC236}">
              <a16:creationId xmlns:a16="http://schemas.microsoft.com/office/drawing/2014/main" id="{56CAEFB8-94A4-46F1-A498-3854C1910F46}"/>
            </a:ext>
          </a:extLst>
        </xdr:cNvPr>
        <xdr:cNvSpPr/>
      </xdr:nvSpPr>
      <xdr:spPr>
        <a:xfrm>
          <a:off x="4464050" y="14207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98107</xdr:rowOff>
    </xdr:from>
    <xdr:ext cx="762000" cy="259045"/>
    <xdr:sp macro="" textlink="">
      <xdr:nvSpPr>
        <xdr:cNvPr id="213" name="人件費・物件費等の状況該当値テキスト">
          <a:extLst>
            <a:ext uri="{FF2B5EF4-FFF2-40B4-BE49-F238E27FC236}">
              <a16:creationId xmlns:a16="http://schemas.microsoft.com/office/drawing/2014/main" id="{0E073D91-7951-48BE-9B44-E1116D97D8C5}"/>
            </a:ext>
          </a:extLst>
        </xdr:cNvPr>
        <xdr:cNvSpPr txBox="1"/>
      </xdr:nvSpPr>
      <xdr:spPr>
        <a:xfrm>
          <a:off x="4584700" y="14179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57431</xdr:rowOff>
    </xdr:from>
    <xdr:to>
      <xdr:col>19</xdr:col>
      <xdr:colOff>184150</xdr:colOff>
      <xdr:row>84</xdr:row>
      <xdr:rowOff>159031</xdr:rowOff>
    </xdr:to>
    <xdr:sp macro="" textlink="">
      <xdr:nvSpPr>
        <xdr:cNvPr id="214" name="楕円 213">
          <a:extLst>
            <a:ext uri="{FF2B5EF4-FFF2-40B4-BE49-F238E27FC236}">
              <a16:creationId xmlns:a16="http://schemas.microsoft.com/office/drawing/2014/main" id="{BC098A86-4112-4B5E-88A5-389123DB574C}"/>
            </a:ext>
          </a:extLst>
        </xdr:cNvPr>
        <xdr:cNvSpPr/>
      </xdr:nvSpPr>
      <xdr:spPr>
        <a:xfrm>
          <a:off x="3702050" y="1413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143808</xdr:rowOff>
    </xdr:from>
    <xdr:ext cx="736600" cy="259045"/>
    <xdr:sp macro="" textlink="">
      <xdr:nvSpPr>
        <xdr:cNvPr id="215" name="テキスト ボックス 214">
          <a:extLst>
            <a:ext uri="{FF2B5EF4-FFF2-40B4-BE49-F238E27FC236}">
              <a16:creationId xmlns:a16="http://schemas.microsoft.com/office/drawing/2014/main" id="{0F6C985E-7E6D-49DB-AECD-898D0EDECBA5}"/>
            </a:ext>
          </a:extLst>
        </xdr:cNvPr>
        <xdr:cNvSpPr txBox="1"/>
      </xdr:nvSpPr>
      <xdr:spPr>
        <a:xfrm>
          <a:off x="3409950" y="14225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64350</xdr:rowOff>
    </xdr:from>
    <xdr:to>
      <xdr:col>15</xdr:col>
      <xdr:colOff>133350</xdr:colOff>
      <xdr:row>83</xdr:row>
      <xdr:rowOff>165950</xdr:rowOff>
    </xdr:to>
    <xdr:sp macro="" textlink="">
      <xdr:nvSpPr>
        <xdr:cNvPr id="216" name="楕円 215">
          <a:extLst>
            <a:ext uri="{FF2B5EF4-FFF2-40B4-BE49-F238E27FC236}">
              <a16:creationId xmlns:a16="http://schemas.microsoft.com/office/drawing/2014/main" id="{BD32385A-BEF1-44A0-8467-9075E2428EA1}"/>
            </a:ext>
          </a:extLst>
        </xdr:cNvPr>
        <xdr:cNvSpPr/>
      </xdr:nvSpPr>
      <xdr:spPr>
        <a:xfrm>
          <a:off x="2889250" y="1397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4677</xdr:rowOff>
    </xdr:from>
    <xdr:ext cx="762000" cy="259045"/>
    <xdr:sp macro="" textlink="">
      <xdr:nvSpPr>
        <xdr:cNvPr id="217" name="テキスト ボックス 216">
          <a:extLst>
            <a:ext uri="{FF2B5EF4-FFF2-40B4-BE49-F238E27FC236}">
              <a16:creationId xmlns:a16="http://schemas.microsoft.com/office/drawing/2014/main" id="{049494D5-0E93-4514-9784-B6043DE423C3}"/>
            </a:ext>
          </a:extLst>
        </xdr:cNvPr>
        <xdr:cNvSpPr txBox="1"/>
      </xdr:nvSpPr>
      <xdr:spPr>
        <a:xfrm>
          <a:off x="2597150" y="1375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99102</xdr:rowOff>
    </xdr:from>
    <xdr:to>
      <xdr:col>11</xdr:col>
      <xdr:colOff>82550</xdr:colOff>
      <xdr:row>83</xdr:row>
      <xdr:rowOff>29252</xdr:rowOff>
    </xdr:to>
    <xdr:sp macro="" textlink="">
      <xdr:nvSpPr>
        <xdr:cNvPr id="218" name="楕円 217">
          <a:extLst>
            <a:ext uri="{FF2B5EF4-FFF2-40B4-BE49-F238E27FC236}">
              <a16:creationId xmlns:a16="http://schemas.microsoft.com/office/drawing/2014/main" id="{10896158-C8F5-4CAD-9354-96EE461C066D}"/>
            </a:ext>
          </a:extLst>
        </xdr:cNvPr>
        <xdr:cNvSpPr/>
      </xdr:nvSpPr>
      <xdr:spPr>
        <a:xfrm>
          <a:off x="2095500" y="1384558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39429</xdr:rowOff>
    </xdr:from>
    <xdr:ext cx="762000" cy="259045"/>
    <xdr:sp macro="" textlink="">
      <xdr:nvSpPr>
        <xdr:cNvPr id="219" name="テキスト ボックス 218">
          <a:extLst>
            <a:ext uri="{FF2B5EF4-FFF2-40B4-BE49-F238E27FC236}">
              <a16:creationId xmlns:a16="http://schemas.microsoft.com/office/drawing/2014/main" id="{075187D1-EDF5-49BB-9556-30DC216DE9CC}"/>
            </a:ext>
          </a:extLst>
        </xdr:cNvPr>
        <xdr:cNvSpPr txBox="1"/>
      </xdr:nvSpPr>
      <xdr:spPr>
        <a:xfrm>
          <a:off x="1784350" y="1361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25023</xdr:rowOff>
    </xdr:from>
    <xdr:to>
      <xdr:col>7</xdr:col>
      <xdr:colOff>31750</xdr:colOff>
      <xdr:row>82</xdr:row>
      <xdr:rowOff>126623</xdr:rowOff>
    </xdr:to>
    <xdr:sp macro="" textlink="">
      <xdr:nvSpPr>
        <xdr:cNvPr id="220" name="楕円 219">
          <a:extLst>
            <a:ext uri="{FF2B5EF4-FFF2-40B4-BE49-F238E27FC236}">
              <a16:creationId xmlns:a16="http://schemas.microsoft.com/office/drawing/2014/main" id="{303274A9-2EAF-43F5-8B57-284FB741E26D}"/>
            </a:ext>
          </a:extLst>
        </xdr:cNvPr>
        <xdr:cNvSpPr/>
      </xdr:nvSpPr>
      <xdr:spPr>
        <a:xfrm>
          <a:off x="1282700" y="137715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136800</xdr:rowOff>
    </xdr:from>
    <xdr:ext cx="762000" cy="259045"/>
    <xdr:sp macro="" textlink="">
      <xdr:nvSpPr>
        <xdr:cNvPr id="221" name="テキスト ボックス 220">
          <a:extLst>
            <a:ext uri="{FF2B5EF4-FFF2-40B4-BE49-F238E27FC236}">
              <a16:creationId xmlns:a16="http://schemas.microsoft.com/office/drawing/2014/main" id="{B863A8FA-CCE1-4FA3-8F79-1FF88ABD26F8}"/>
            </a:ext>
          </a:extLst>
        </xdr:cNvPr>
        <xdr:cNvSpPr txBox="1"/>
      </xdr:nvSpPr>
      <xdr:spPr>
        <a:xfrm>
          <a:off x="971550" y="1354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5E1A2467-54FE-428E-858F-526D28337BB2}"/>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7515FE03-3ABF-4091-BA05-F0F5BE4CE728}"/>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9C24611A-2F35-4387-8F92-0E8C295761AC}"/>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E65CD39-6FD0-419E-BBFE-E31E760C91C2}"/>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C1328F88-782B-49F2-9727-3719DF41B76E}"/>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B0AFD218-D1A0-4495-8507-110BF70B12F4}"/>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5D86E000-4365-4C46-8F80-31B72B5FAE57}"/>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C68EE464-C50D-475C-B2B0-86404B861899}"/>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36AAD3EB-A118-4F2E-8488-3061C6CCDA72}"/>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42383C71-5872-4A02-9D99-44A08003C731}"/>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20779489-27E5-4EC2-81CD-5084B341D95F}"/>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9A27C4E6-23D3-47C1-997A-C64954F73B9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B26B0E42-C092-4496-8BA8-FE347181B136}"/>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給与の適正管理により、類似団体の中では最低水準にあるため、引続き適正管理に努める。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59F2882E-8EB7-496A-AF58-9B96595BA0CD}"/>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7DBD4DDC-F987-457A-837F-6A50192DFE54}"/>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ED96BD47-8734-4095-A4EA-FC3375FC1D82}"/>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9A7E5428-FA6F-4533-8B60-B8461A4C425F}"/>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4EE4B8A5-CC3C-46ED-9CDE-504A90188FBD}"/>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D9DC09D0-E429-4597-AB9F-B508410DECBA}"/>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2ABCF03C-58CE-42F2-81C5-A67520AE648D}"/>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4D82C0CC-89B7-4467-8019-F12476F83AC5}"/>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5065FB00-0ECA-4D0C-ABED-F77B08CA6C09}"/>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D7206BDB-1EFF-4C9F-BE2E-514E4668001D}"/>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9C6607C6-E941-4C5C-8EE8-85A0C1BCF28A}"/>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13937C17-1ED5-4784-BD54-241772D46E4F}"/>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8F95303-580F-48E2-A3BD-1D117F1758F9}"/>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351924C8-2102-4944-9754-65478D4C5E88}"/>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908F79F9-E22B-4DB4-BE2A-90B386CD8D71}"/>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130175</xdr:rowOff>
    </xdr:to>
    <xdr:cxnSp macro="">
      <xdr:nvCxnSpPr>
        <xdr:cNvPr id="250" name="直線コネクタ 249">
          <a:extLst>
            <a:ext uri="{FF2B5EF4-FFF2-40B4-BE49-F238E27FC236}">
              <a16:creationId xmlns:a16="http://schemas.microsoft.com/office/drawing/2014/main" id="{14AEDF85-3940-48B0-9781-A4962BB0ED42}"/>
            </a:ext>
          </a:extLst>
        </xdr:cNvPr>
        <xdr:cNvCxnSpPr/>
      </xdr:nvCxnSpPr>
      <xdr:spPr>
        <a:xfrm flipV="1">
          <a:off x="15474950" y="13576300"/>
          <a:ext cx="0" cy="1473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102252</xdr:rowOff>
    </xdr:from>
    <xdr:ext cx="762000" cy="259045"/>
    <xdr:sp macro="" textlink="">
      <xdr:nvSpPr>
        <xdr:cNvPr id="251" name="給与水準   （国との比較）最小値テキスト">
          <a:extLst>
            <a:ext uri="{FF2B5EF4-FFF2-40B4-BE49-F238E27FC236}">
              <a16:creationId xmlns:a16="http://schemas.microsoft.com/office/drawing/2014/main" id="{A5CFA0E8-40C1-4FC9-A45F-B1CEF531CE53}"/>
            </a:ext>
          </a:extLst>
        </xdr:cNvPr>
        <xdr:cNvSpPr txBox="1"/>
      </xdr:nvSpPr>
      <xdr:spPr>
        <a:xfrm>
          <a:off x="15563850" y="1502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130175</xdr:rowOff>
    </xdr:from>
    <xdr:to>
      <xdr:col>81</xdr:col>
      <xdr:colOff>133350</xdr:colOff>
      <xdr:row>89</xdr:row>
      <xdr:rowOff>130175</xdr:rowOff>
    </xdr:to>
    <xdr:cxnSp macro="">
      <xdr:nvCxnSpPr>
        <xdr:cNvPr id="252" name="直線コネクタ 251">
          <a:extLst>
            <a:ext uri="{FF2B5EF4-FFF2-40B4-BE49-F238E27FC236}">
              <a16:creationId xmlns:a16="http://schemas.microsoft.com/office/drawing/2014/main" id="{FF644724-05D8-45B7-9955-AE18CF10ECBB}"/>
            </a:ext>
          </a:extLst>
        </xdr:cNvPr>
        <xdr:cNvCxnSpPr/>
      </xdr:nvCxnSpPr>
      <xdr:spPr>
        <a:xfrm>
          <a:off x="15405100" y="150501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a:extLst>
            <a:ext uri="{FF2B5EF4-FFF2-40B4-BE49-F238E27FC236}">
              <a16:creationId xmlns:a16="http://schemas.microsoft.com/office/drawing/2014/main" id="{8B9B5627-9AE5-4C23-BB58-39E335F413CC}"/>
            </a:ext>
          </a:extLst>
        </xdr:cNvPr>
        <xdr:cNvSpPr txBox="1"/>
      </xdr:nvSpPr>
      <xdr:spPr>
        <a:xfrm>
          <a:off x="15563850" y="13323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a:extLst>
            <a:ext uri="{FF2B5EF4-FFF2-40B4-BE49-F238E27FC236}">
              <a16:creationId xmlns:a16="http://schemas.microsoft.com/office/drawing/2014/main" id="{392503DD-5C91-4024-B8F7-C546A46B38EE}"/>
            </a:ext>
          </a:extLst>
        </xdr:cNvPr>
        <xdr:cNvCxnSpPr/>
      </xdr:nvCxnSpPr>
      <xdr:spPr>
        <a:xfrm>
          <a:off x="15405100" y="13576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80</xdr:row>
      <xdr:rowOff>165100</xdr:rowOff>
    </xdr:to>
    <xdr:cxnSp macro="">
      <xdr:nvCxnSpPr>
        <xdr:cNvPr id="255" name="直線コネクタ 254">
          <a:extLst>
            <a:ext uri="{FF2B5EF4-FFF2-40B4-BE49-F238E27FC236}">
              <a16:creationId xmlns:a16="http://schemas.microsoft.com/office/drawing/2014/main" id="{0E876413-A9AB-42E4-8CBE-DC7A7E9BBF71}"/>
            </a:ext>
          </a:extLst>
        </xdr:cNvPr>
        <xdr:cNvCxnSpPr/>
      </xdr:nvCxnSpPr>
      <xdr:spPr>
        <a:xfrm>
          <a:off x="14712950" y="1357630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63093</xdr:rowOff>
    </xdr:from>
    <xdr:ext cx="762000" cy="259045"/>
    <xdr:sp macro="" textlink="">
      <xdr:nvSpPr>
        <xdr:cNvPr id="256" name="給与水準   （国との比較）平均値テキスト">
          <a:extLst>
            <a:ext uri="{FF2B5EF4-FFF2-40B4-BE49-F238E27FC236}">
              <a16:creationId xmlns:a16="http://schemas.microsoft.com/office/drawing/2014/main" id="{164BBFB7-4D4A-4F34-B2A5-886E60B17937}"/>
            </a:ext>
          </a:extLst>
        </xdr:cNvPr>
        <xdr:cNvSpPr txBox="1"/>
      </xdr:nvSpPr>
      <xdr:spPr>
        <a:xfrm>
          <a:off x="15563850" y="14480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7" name="フローチャート: 判断 256">
          <a:extLst>
            <a:ext uri="{FF2B5EF4-FFF2-40B4-BE49-F238E27FC236}">
              <a16:creationId xmlns:a16="http://schemas.microsoft.com/office/drawing/2014/main" id="{D67A881C-BC74-4488-9532-C1DDE6303989}"/>
            </a:ext>
          </a:extLst>
        </xdr:cNvPr>
        <xdr:cNvSpPr/>
      </xdr:nvSpPr>
      <xdr:spPr>
        <a:xfrm>
          <a:off x="15427960" y="1450805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81</xdr:row>
      <xdr:rowOff>114300</xdr:rowOff>
    </xdr:to>
    <xdr:cxnSp macro="">
      <xdr:nvCxnSpPr>
        <xdr:cNvPr id="258" name="直線コネクタ 257">
          <a:extLst>
            <a:ext uri="{FF2B5EF4-FFF2-40B4-BE49-F238E27FC236}">
              <a16:creationId xmlns:a16="http://schemas.microsoft.com/office/drawing/2014/main" id="{80C545BC-EA4F-4001-8411-B86A276F7779}"/>
            </a:ext>
          </a:extLst>
        </xdr:cNvPr>
        <xdr:cNvCxnSpPr/>
      </xdr:nvCxnSpPr>
      <xdr:spPr>
        <a:xfrm flipV="1">
          <a:off x="13903960" y="13576300"/>
          <a:ext cx="80899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111125</xdr:rowOff>
    </xdr:from>
    <xdr:to>
      <xdr:col>77</xdr:col>
      <xdr:colOff>95250</xdr:colOff>
      <xdr:row>87</xdr:row>
      <xdr:rowOff>41275</xdr:rowOff>
    </xdr:to>
    <xdr:sp macro="" textlink="">
      <xdr:nvSpPr>
        <xdr:cNvPr id="259" name="フローチャート: 判断 258">
          <a:extLst>
            <a:ext uri="{FF2B5EF4-FFF2-40B4-BE49-F238E27FC236}">
              <a16:creationId xmlns:a16="http://schemas.microsoft.com/office/drawing/2014/main" id="{4A3D6F09-8C7C-423D-9E67-F630F8D9CB5F}"/>
            </a:ext>
          </a:extLst>
        </xdr:cNvPr>
        <xdr:cNvSpPr/>
      </xdr:nvSpPr>
      <xdr:spPr>
        <a:xfrm>
          <a:off x="14665960" y="1452816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60" name="テキスト ボックス 259">
          <a:extLst>
            <a:ext uri="{FF2B5EF4-FFF2-40B4-BE49-F238E27FC236}">
              <a16:creationId xmlns:a16="http://schemas.microsoft.com/office/drawing/2014/main" id="{9ACDE703-6EAE-4FA6-AC25-77DA2EC0DB8B}"/>
            </a:ext>
          </a:extLst>
        </xdr:cNvPr>
        <xdr:cNvSpPr txBox="1"/>
      </xdr:nvSpPr>
      <xdr:spPr>
        <a:xfrm>
          <a:off x="14370050" y="14610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33866</xdr:rowOff>
    </xdr:from>
    <xdr:to>
      <xdr:col>72</xdr:col>
      <xdr:colOff>203200</xdr:colOff>
      <xdr:row>81</xdr:row>
      <xdr:rowOff>114300</xdr:rowOff>
    </xdr:to>
    <xdr:cxnSp macro="">
      <xdr:nvCxnSpPr>
        <xdr:cNvPr id="261" name="直線コネクタ 260">
          <a:extLst>
            <a:ext uri="{FF2B5EF4-FFF2-40B4-BE49-F238E27FC236}">
              <a16:creationId xmlns:a16="http://schemas.microsoft.com/office/drawing/2014/main" id="{F996FF91-BA59-4F47-89F7-3E9148341494}"/>
            </a:ext>
          </a:extLst>
        </xdr:cNvPr>
        <xdr:cNvCxnSpPr/>
      </xdr:nvCxnSpPr>
      <xdr:spPr>
        <a:xfrm>
          <a:off x="13106400" y="13612706"/>
          <a:ext cx="79756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2" name="フローチャート: 判断 261">
          <a:extLst>
            <a:ext uri="{FF2B5EF4-FFF2-40B4-BE49-F238E27FC236}">
              <a16:creationId xmlns:a16="http://schemas.microsoft.com/office/drawing/2014/main" id="{F72E5B76-CF8C-464E-A5F7-6740742A8B6C}"/>
            </a:ext>
          </a:extLst>
        </xdr:cNvPr>
        <xdr:cNvSpPr/>
      </xdr:nvSpPr>
      <xdr:spPr>
        <a:xfrm>
          <a:off x="13868400" y="142705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3" name="テキスト ボックス 262">
          <a:extLst>
            <a:ext uri="{FF2B5EF4-FFF2-40B4-BE49-F238E27FC236}">
              <a16:creationId xmlns:a16="http://schemas.microsoft.com/office/drawing/2014/main" id="{3D1E5ABC-0BBE-4C8E-ABAD-17AB93112128}"/>
            </a:ext>
          </a:extLst>
        </xdr:cNvPr>
        <xdr:cNvSpPr txBox="1"/>
      </xdr:nvSpPr>
      <xdr:spPr>
        <a:xfrm>
          <a:off x="13557250" y="1435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13759</xdr:rowOff>
    </xdr:from>
    <xdr:to>
      <xdr:col>68</xdr:col>
      <xdr:colOff>152400</xdr:colOff>
      <xdr:row>81</xdr:row>
      <xdr:rowOff>33866</xdr:rowOff>
    </xdr:to>
    <xdr:cxnSp macro="">
      <xdr:nvCxnSpPr>
        <xdr:cNvPr id="264" name="直線コネクタ 263">
          <a:extLst>
            <a:ext uri="{FF2B5EF4-FFF2-40B4-BE49-F238E27FC236}">
              <a16:creationId xmlns:a16="http://schemas.microsoft.com/office/drawing/2014/main" id="{3B81C0D4-820F-488B-A4EF-433FE6043DF4}"/>
            </a:ext>
          </a:extLst>
        </xdr:cNvPr>
        <xdr:cNvCxnSpPr/>
      </xdr:nvCxnSpPr>
      <xdr:spPr>
        <a:xfrm>
          <a:off x="12293600" y="13592599"/>
          <a:ext cx="8128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5" name="フローチャート: 判断 264">
          <a:extLst>
            <a:ext uri="{FF2B5EF4-FFF2-40B4-BE49-F238E27FC236}">
              <a16:creationId xmlns:a16="http://schemas.microsoft.com/office/drawing/2014/main" id="{2CA2B4E8-7275-47A6-8482-C67F07D87927}"/>
            </a:ext>
          </a:extLst>
        </xdr:cNvPr>
        <xdr:cNvSpPr/>
      </xdr:nvSpPr>
      <xdr:spPr>
        <a:xfrm>
          <a:off x="13055600" y="1427056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8D140BDB-3EFD-48DF-9DF3-2636F5B277F9}"/>
            </a:ext>
          </a:extLst>
        </xdr:cNvPr>
        <xdr:cNvSpPr txBox="1"/>
      </xdr:nvSpPr>
      <xdr:spPr>
        <a:xfrm>
          <a:off x="12763500" y="1435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7" name="フローチャート: 判断 266">
          <a:extLst>
            <a:ext uri="{FF2B5EF4-FFF2-40B4-BE49-F238E27FC236}">
              <a16:creationId xmlns:a16="http://schemas.microsoft.com/office/drawing/2014/main" id="{ED04526C-66B2-423B-922D-C986213FEC05}"/>
            </a:ext>
          </a:extLst>
        </xdr:cNvPr>
        <xdr:cNvSpPr/>
      </xdr:nvSpPr>
      <xdr:spPr>
        <a:xfrm>
          <a:off x="12242800" y="1427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68" name="テキスト ボックス 267">
          <a:extLst>
            <a:ext uri="{FF2B5EF4-FFF2-40B4-BE49-F238E27FC236}">
              <a16:creationId xmlns:a16="http://schemas.microsoft.com/office/drawing/2014/main" id="{B654FDE3-2C7B-4221-AD0F-339C464FCA4F}"/>
            </a:ext>
          </a:extLst>
        </xdr:cNvPr>
        <xdr:cNvSpPr txBox="1"/>
      </xdr:nvSpPr>
      <xdr:spPr>
        <a:xfrm>
          <a:off x="11950700" y="1435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5C2658C6-AA9A-4D0B-BD1E-77B66A021451}"/>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9F84AAB1-55F4-454E-AD06-3EA00010A1C7}"/>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DA0A8310-0DC3-4DBF-88C8-29544F609D27}"/>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3481A3E7-381A-47B2-85AF-250429A205C7}"/>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33BFC34C-ED77-4A58-A00A-94F989FEEFB7}"/>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114300</xdr:rowOff>
    </xdr:from>
    <xdr:to>
      <xdr:col>81</xdr:col>
      <xdr:colOff>95250</xdr:colOff>
      <xdr:row>81</xdr:row>
      <xdr:rowOff>44450</xdr:rowOff>
    </xdr:to>
    <xdr:sp macro="" textlink="">
      <xdr:nvSpPr>
        <xdr:cNvPr id="274" name="楕円 273">
          <a:extLst>
            <a:ext uri="{FF2B5EF4-FFF2-40B4-BE49-F238E27FC236}">
              <a16:creationId xmlns:a16="http://schemas.microsoft.com/office/drawing/2014/main" id="{FB4E19C8-E94B-4D51-81AF-9EC58C8084B2}"/>
            </a:ext>
          </a:extLst>
        </xdr:cNvPr>
        <xdr:cNvSpPr/>
      </xdr:nvSpPr>
      <xdr:spPr>
        <a:xfrm>
          <a:off x="15427960" y="135255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35577</xdr:rowOff>
    </xdr:from>
    <xdr:ext cx="762000" cy="259045"/>
    <xdr:sp macro="" textlink="">
      <xdr:nvSpPr>
        <xdr:cNvPr id="275" name="給与水準   （国との比較）該当値テキスト">
          <a:extLst>
            <a:ext uri="{FF2B5EF4-FFF2-40B4-BE49-F238E27FC236}">
              <a16:creationId xmlns:a16="http://schemas.microsoft.com/office/drawing/2014/main" id="{5EDE13E6-5884-48E7-A4F2-FB551830DA00}"/>
            </a:ext>
          </a:extLst>
        </xdr:cNvPr>
        <xdr:cNvSpPr txBox="1"/>
      </xdr:nvSpPr>
      <xdr:spPr>
        <a:xfrm>
          <a:off x="1556385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276" name="楕円 275">
          <a:extLst>
            <a:ext uri="{FF2B5EF4-FFF2-40B4-BE49-F238E27FC236}">
              <a16:creationId xmlns:a16="http://schemas.microsoft.com/office/drawing/2014/main" id="{DBABE39B-ED18-4D97-8EA0-96C0241D881A}"/>
            </a:ext>
          </a:extLst>
        </xdr:cNvPr>
        <xdr:cNvSpPr/>
      </xdr:nvSpPr>
      <xdr:spPr>
        <a:xfrm>
          <a:off x="14665960" y="135255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54627</xdr:rowOff>
    </xdr:from>
    <xdr:ext cx="736600" cy="259045"/>
    <xdr:sp macro="" textlink="">
      <xdr:nvSpPr>
        <xdr:cNvPr id="277" name="テキスト ボックス 276">
          <a:extLst>
            <a:ext uri="{FF2B5EF4-FFF2-40B4-BE49-F238E27FC236}">
              <a16:creationId xmlns:a16="http://schemas.microsoft.com/office/drawing/2014/main" id="{EF0D8D16-C8D9-4116-8966-DD4E1DA5BF6D}"/>
            </a:ext>
          </a:extLst>
        </xdr:cNvPr>
        <xdr:cNvSpPr txBox="1"/>
      </xdr:nvSpPr>
      <xdr:spPr>
        <a:xfrm>
          <a:off x="14370050" y="1329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63500</xdr:rowOff>
    </xdr:from>
    <xdr:to>
      <xdr:col>73</xdr:col>
      <xdr:colOff>44450</xdr:colOff>
      <xdr:row>81</xdr:row>
      <xdr:rowOff>165100</xdr:rowOff>
    </xdr:to>
    <xdr:sp macro="" textlink="">
      <xdr:nvSpPr>
        <xdr:cNvPr id="278" name="楕円 277">
          <a:extLst>
            <a:ext uri="{FF2B5EF4-FFF2-40B4-BE49-F238E27FC236}">
              <a16:creationId xmlns:a16="http://schemas.microsoft.com/office/drawing/2014/main" id="{1F2A8110-74D8-4372-851C-E34A71836D07}"/>
            </a:ext>
          </a:extLst>
        </xdr:cNvPr>
        <xdr:cNvSpPr/>
      </xdr:nvSpPr>
      <xdr:spPr>
        <a:xfrm>
          <a:off x="13868400" y="136423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3827</xdr:rowOff>
    </xdr:from>
    <xdr:ext cx="762000" cy="259045"/>
    <xdr:sp macro="" textlink="">
      <xdr:nvSpPr>
        <xdr:cNvPr id="279" name="テキスト ボックス 278">
          <a:extLst>
            <a:ext uri="{FF2B5EF4-FFF2-40B4-BE49-F238E27FC236}">
              <a16:creationId xmlns:a16="http://schemas.microsoft.com/office/drawing/2014/main" id="{A0D08499-9146-4B16-BA65-2FE2BE6AA450}"/>
            </a:ext>
          </a:extLst>
        </xdr:cNvPr>
        <xdr:cNvSpPr txBox="1"/>
      </xdr:nvSpPr>
      <xdr:spPr>
        <a:xfrm>
          <a:off x="13557250" y="1341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154516</xdr:rowOff>
    </xdr:from>
    <xdr:to>
      <xdr:col>68</xdr:col>
      <xdr:colOff>203200</xdr:colOff>
      <xdr:row>81</xdr:row>
      <xdr:rowOff>84666</xdr:rowOff>
    </xdr:to>
    <xdr:sp macro="" textlink="">
      <xdr:nvSpPr>
        <xdr:cNvPr id="280" name="楕円 279">
          <a:extLst>
            <a:ext uri="{FF2B5EF4-FFF2-40B4-BE49-F238E27FC236}">
              <a16:creationId xmlns:a16="http://schemas.microsoft.com/office/drawing/2014/main" id="{F972984E-45F0-4D21-BE6C-C91017008B62}"/>
            </a:ext>
          </a:extLst>
        </xdr:cNvPr>
        <xdr:cNvSpPr/>
      </xdr:nvSpPr>
      <xdr:spPr>
        <a:xfrm>
          <a:off x="13055600" y="1356571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94843</xdr:rowOff>
    </xdr:from>
    <xdr:ext cx="762000" cy="259045"/>
    <xdr:sp macro="" textlink="">
      <xdr:nvSpPr>
        <xdr:cNvPr id="281" name="テキスト ボックス 280">
          <a:extLst>
            <a:ext uri="{FF2B5EF4-FFF2-40B4-BE49-F238E27FC236}">
              <a16:creationId xmlns:a16="http://schemas.microsoft.com/office/drawing/2014/main" id="{FEEBD84A-1D4A-445D-AC06-D71352CF4E62}"/>
            </a:ext>
          </a:extLst>
        </xdr:cNvPr>
        <xdr:cNvSpPr txBox="1"/>
      </xdr:nvSpPr>
      <xdr:spPr>
        <a:xfrm>
          <a:off x="12763500" y="13338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134409</xdr:rowOff>
    </xdr:from>
    <xdr:to>
      <xdr:col>64</xdr:col>
      <xdr:colOff>152400</xdr:colOff>
      <xdr:row>81</xdr:row>
      <xdr:rowOff>64559</xdr:rowOff>
    </xdr:to>
    <xdr:sp macro="" textlink="">
      <xdr:nvSpPr>
        <xdr:cNvPr id="282" name="楕円 281">
          <a:extLst>
            <a:ext uri="{FF2B5EF4-FFF2-40B4-BE49-F238E27FC236}">
              <a16:creationId xmlns:a16="http://schemas.microsoft.com/office/drawing/2014/main" id="{45B7F910-8D78-43A6-A18F-4DC9087B4EB7}"/>
            </a:ext>
          </a:extLst>
        </xdr:cNvPr>
        <xdr:cNvSpPr/>
      </xdr:nvSpPr>
      <xdr:spPr>
        <a:xfrm>
          <a:off x="12242800" y="135456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74736</xdr:rowOff>
    </xdr:from>
    <xdr:ext cx="762000" cy="259045"/>
    <xdr:sp macro="" textlink="">
      <xdr:nvSpPr>
        <xdr:cNvPr id="283" name="テキスト ボックス 282">
          <a:extLst>
            <a:ext uri="{FF2B5EF4-FFF2-40B4-BE49-F238E27FC236}">
              <a16:creationId xmlns:a16="http://schemas.microsoft.com/office/drawing/2014/main" id="{9591D803-09B5-427C-80B5-79ACD6D87D3F}"/>
            </a:ext>
          </a:extLst>
        </xdr:cNvPr>
        <xdr:cNvSpPr txBox="1"/>
      </xdr:nvSpPr>
      <xdr:spPr>
        <a:xfrm>
          <a:off x="11950700" y="1331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310153F-4FF5-4020-AEDD-87675804587F}"/>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F2ACCB3E-6ED2-46FE-A17E-E53EF20A54E3}"/>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51850E3-65F9-460B-A2D1-E9A914DDCA2F}"/>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AA579155-2EEA-4F0C-B738-50BDC3D18A9A}"/>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3E06C207-1CDB-4957-94C5-2B5A19FE6EB4}"/>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362E6D11-DFE9-4BA8-8D2B-A4F9D285D3CF}"/>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9AE9A8-E63B-489A-BCCB-9395DDFD732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27BEBFB0-7759-4951-AA6B-48B44876BBE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E36C9DD6-B3AA-47D7-9473-92EFBDFFCC18}"/>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4A379C96-747C-4098-BE16-435032CF314E}"/>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D84B2ECA-5284-406B-A559-10A7226FAA17}"/>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4C1DCAA7-6C19-4F3C-B9E9-5FCF63F18C0F}"/>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D362B701-361E-4FB5-A035-42E374649999}"/>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日に総合支所の機能を見直し、丹原総合支所、小松総合支所を丹原サービスセンター、小松サービスセンターとするなど組織のスリム化を図っ</a:t>
          </a:r>
          <a:r>
            <a:rPr kumimoji="1" lang="ja-JP" altLang="en-US" sz="1100">
              <a:solidFill>
                <a:schemeClr val="dk1"/>
              </a:solidFill>
              <a:effectLst/>
              <a:latin typeface="+mn-lt"/>
              <a:ea typeface="+mn-ea"/>
              <a:cs typeface="+mn-cs"/>
            </a:rPr>
            <a:t>た</a:t>
          </a:r>
          <a:r>
            <a:rPr kumimoji="1" lang="ja-JP" altLang="en-US" sz="1100">
              <a:solidFill>
                <a:schemeClr val="tx1"/>
              </a:solidFill>
              <a:effectLst/>
              <a:latin typeface="+mn-lt"/>
              <a:ea typeface="+mn-ea"/>
              <a:cs typeface="+mn-cs"/>
            </a:rPr>
            <a:t>ものの</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人口減少等により、</a:t>
          </a:r>
          <a:r>
            <a:rPr kumimoji="1" lang="en-US" altLang="ja-JP" sz="1100">
              <a:solidFill>
                <a:schemeClr val="tx1"/>
              </a:solidFill>
              <a:effectLst/>
              <a:latin typeface="+mn-lt"/>
              <a:ea typeface="+mn-ea"/>
              <a:cs typeface="+mn-cs"/>
            </a:rPr>
            <a:t>0.04</a:t>
          </a:r>
          <a:r>
            <a:rPr kumimoji="1" lang="ja-JP" altLang="en-US" sz="1100">
              <a:solidFill>
                <a:schemeClr val="tx1"/>
              </a:solidFill>
              <a:effectLst/>
              <a:latin typeface="+mn-lt"/>
              <a:ea typeface="+mn-ea"/>
              <a:cs typeface="+mn-cs"/>
            </a:rPr>
            <a:t>人増加</a:t>
          </a:r>
          <a:r>
            <a:rPr kumimoji="1" lang="ja-JP" altLang="ja-JP" sz="1100">
              <a:solidFill>
                <a:schemeClr val="tx1"/>
              </a:solidFill>
              <a:effectLst/>
              <a:latin typeface="+mn-lt"/>
              <a:ea typeface="+mn-ea"/>
              <a:cs typeface="+mn-cs"/>
            </a:rPr>
            <a:t>している。</a:t>
          </a:r>
          <a:endParaRPr lang="ja-JP" altLang="ja-JP" sz="1400">
            <a:solidFill>
              <a:schemeClr val="tx1"/>
            </a:solidFill>
            <a:effectLst/>
          </a:endParaRPr>
        </a:p>
        <a:p>
          <a:r>
            <a:rPr kumimoji="1" lang="ja-JP" altLang="ja-JP" sz="1100">
              <a:solidFill>
                <a:schemeClr val="dk1"/>
              </a:solidFill>
              <a:effectLst/>
              <a:latin typeface="+mn-lt"/>
              <a:ea typeface="+mn-ea"/>
              <a:cs typeface="+mn-cs"/>
            </a:rPr>
            <a:t>　生産年齢人口の減少に伴う人材確保の困難化や定年延長による年齢構成の変化とともに、今後とも本市の現状や地域特性を考慮しながら、組織機構、職員配置の再編・見直しを進め、簡素で効率的な執行体制の実現と適切な定員管理に努める。 </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D0038CCA-340E-43D4-B119-DDE35B7245D6}"/>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D10D8156-5863-4192-85CA-FAF2F3A05826}"/>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9F26B601-B3AE-4AFE-AFAF-A801D1310F3F}"/>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69074514-577E-4D36-8B4C-C0045E0F8778}"/>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E697BFD3-9BAB-4AB0-8D5B-4A812D5AB7FB}"/>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148C6959-3CB2-4968-872D-D7B05F0FA254}"/>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FD5A3125-062C-4CF6-B063-7D51B7853C2D}"/>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62A2C787-3680-4B45-A579-B8F68BFE071D}"/>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11558FF0-5D20-4E8A-AC56-B9BF0C54E211}"/>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9CF87EFA-D1E6-4FAF-8B94-A6AC1EA25BC4}"/>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1AAD9E97-CA4B-4561-B5E3-D8727217BC7D}"/>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5DEC40E8-E8D3-4637-839A-95BE173B9973}"/>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6AAAAD69-4DE0-4466-8D50-6AAAB038FD8F}"/>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E51AAF26-64EF-4DDB-BFB0-A65ED82A67D0}"/>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673A8075-0A99-408C-ACC9-FE3D92D8C873}"/>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DD37C0F1-57C2-479A-B964-284866DE692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751F26A3-32E5-4BA9-98A5-DED8784E442D}"/>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68C7DE70-5B9B-43A5-890C-E35857A37A25}"/>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122646</xdr:rowOff>
    </xdr:from>
    <xdr:to>
      <xdr:col>81</xdr:col>
      <xdr:colOff>44450</xdr:colOff>
      <xdr:row>67</xdr:row>
      <xdr:rowOff>73116</xdr:rowOff>
    </xdr:to>
    <xdr:cxnSp macro="">
      <xdr:nvCxnSpPr>
        <xdr:cNvPr id="315" name="直線コネクタ 314">
          <a:extLst>
            <a:ext uri="{FF2B5EF4-FFF2-40B4-BE49-F238E27FC236}">
              <a16:creationId xmlns:a16="http://schemas.microsoft.com/office/drawing/2014/main" id="{E0BD4CF7-11E0-4B7E-BD5E-D43FBBE06BDD}"/>
            </a:ext>
          </a:extLst>
        </xdr:cNvPr>
        <xdr:cNvCxnSpPr/>
      </xdr:nvCxnSpPr>
      <xdr:spPr>
        <a:xfrm flipV="1">
          <a:off x="15474950" y="9678126"/>
          <a:ext cx="0" cy="16268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45193</xdr:rowOff>
    </xdr:from>
    <xdr:ext cx="762000" cy="259045"/>
    <xdr:sp macro="" textlink="">
      <xdr:nvSpPr>
        <xdr:cNvPr id="316" name="定員管理の状況最小値テキスト">
          <a:extLst>
            <a:ext uri="{FF2B5EF4-FFF2-40B4-BE49-F238E27FC236}">
              <a16:creationId xmlns:a16="http://schemas.microsoft.com/office/drawing/2014/main" id="{8A9A839D-7F8F-4688-ACCD-A66F3C5E2617}"/>
            </a:ext>
          </a:extLst>
        </xdr:cNvPr>
        <xdr:cNvSpPr txBox="1"/>
      </xdr:nvSpPr>
      <xdr:spPr>
        <a:xfrm>
          <a:off x="15563850" y="1127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73116</xdr:rowOff>
    </xdr:from>
    <xdr:to>
      <xdr:col>81</xdr:col>
      <xdr:colOff>133350</xdr:colOff>
      <xdr:row>67</xdr:row>
      <xdr:rowOff>73116</xdr:rowOff>
    </xdr:to>
    <xdr:cxnSp macro="">
      <xdr:nvCxnSpPr>
        <xdr:cNvPr id="317" name="直線コネクタ 316">
          <a:extLst>
            <a:ext uri="{FF2B5EF4-FFF2-40B4-BE49-F238E27FC236}">
              <a16:creationId xmlns:a16="http://schemas.microsoft.com/office/drawing/2014/main" id="{0CAA130D-9D7D-4DF9-9DF2-4FEBC81886FF}"/>
            </a:ext>
          </a:extLst>
        </xdr:cNvPr>
        <xdr:cNvCxnSpPr/>
      </xdr:nvCxnSpPr>
      <xdr:spPr>
        <a:xfrm>
          <a:off x="15405100" y="113049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37573</xdr:rowOff>
    </xdr:from>
    <xdr:ext cx="762000" cy="259045"/>
    <xdr:sp macro="" textlink="">
      <xdr:nvSpPr>
        <xdr:cNvPr id="318" name="定員管理の状況最大値テキスト">
          <a:extLst>
            <a:ext uri="{FF2B5EF4-FFF2-40B4-BE49-F238E27FC236}">
              <a16:creationId xmlns:a16="http://schemas.microsoft.com/office/drawing/2014/main" id="{671C552C-7CD0-4F35-8980-9A44AEA980F2}"/>
            </a:ext>
          </a:extLst>
        </xdr:cNvPr>
        <xdr:cNvSpPr txBox="1"/>
      </xdr:nvSpPr>
      <xdr:spPr>
        <a:xfrm>
          <a:off x="15563850" y="9425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122646</xdr:rowOff>
    </xdr:from>
    <xdr:to>
      <xdr:col>81</xdr:col>
      <xdr:colOff>133350</xdr:colOff>
      <xdr:row>57</xdr:row>
      <xdr:rowOff>122646</xdr:rowOff>
    </xdr:to>
    <xdr:cxnSp macro="">
      <xdr:nvCxnSpPr>
        <xdr:cNvPr id="319" name="直線コネクタ 318">
          <a:extLst>
            <a:ext uri="{FF2B5EF4-FFF2-40B4-BE49-F238E27FC236}">
              <a16:creationId xmlns:a16="http://schemas.microsoft.com/office/drawing/2014/main" id="{183918D8-4146-416A-BB3F-16B69CA8A4D6}"/>
            </a:ext>
          </a:extLst>
        </xdr:cNvPr>
        <xdr:cNvCxnSpPr/>
      </xdr:nvCxnSpPr>
      <xdr:spPr>
        <a:xfrm>
          <a:off x="15405100" y="96781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101419</xdr:rowOff>
    </xdr:from>
    <xdr:to>
      <xdr:col>81</xdr:col>
      <xdr:colOff>44450</xdr:colOff>
      <xdr:row>64</xdr:row>
      <xdr:rowOff>115207</xdr:rowOff>
    </xdr:to>
    <xdr:cxnSp macro="">
      <xdr:nvCxnSpPr>
        <xdr:cNvPr id="320" name="直線コネクタ 319">
          <a:extLst>
            <a:ext uri="{FF2B5EF4-FFF2-40B4-BE49-F238E27FC236}">
              <a16:creationId xmlns:a16="http://schemas.microsoft.com/office/drawing/2014/main" id="{46A9529A-33DB-44FC-98CB-36B3F75781DA}"/>
            </a:ext>
          </a:extLst>
        </xdr:cNvPr>
        <xdr:cNvCxnSpPr/>
      </xdr:nvCxnSpPr>
      <xdr:spPr>
        <a:xfrm>
          <a:off x="14712950" y="10830379"/>
          <a:ext cx="762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67871</xdr:rowOff>
    </xdr:from>
    <xdr:ext cx="762000" cy="259045"/>
    <xdr:sp macro="" textlink="">
      <xdr:nvSpPr>
        <xdr:cNvPr id="321" name="定員管理の状況平均値テキスト">
          <a:extLst>
            <a:ext uri="{FF2B5EF4-FFF2-40B4-BE49-F238E27FC236}">
              <a16:creationId xmlns:a16="http://schemas.microsoft.com/office/drawing/2014/main" id="{77F6C450-A5F3-476A-BF1B-FD4FB569101B}"/>
            </a:ext>
          </a:extLst>
        </xdr:cNvPr>
        <xdr:cNvSpPr txBox="1"/>
      </xdr:nvSpPr>
      <xdr:spPr>
        <a:xfrm>
          <a:off x="15563850" y="1012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51344</xdr:rowOff>
    </xdr:from>
    <xdr:to>
      <xdr:col>81</xdr:col>
      <xdr:colOff>95250</xdr:colOff>
      <xdr:row>61</xdr:row>
      <xdr:rowOff>152944</xdr:rowOff>
    </xdr:to>
    <xdr:sp macro="" textlink="">
      <xdr:nvSpPr>
        <xdr:cNvPr id="322" name="フローチャート: 判断 321">
          <a:extLst>
            <a:ext uri="{FF2B5EF4-FFF2-40B4-BE49-F238E27FC236}">
              <a16:creationId xmlns:a16="http://schemas.microsoft.com/office/drawing/2014/main" id="{5C168742-A374-43D1-8BAA-78CFA53CF02F}"/>
            </a:ext>
          </a:extLst>
        </xdr:cNvPr>
        <xdr:cNvSpPr/>
      </xdr:nvSpPr>
      <xdr:spPr>
        <a:xfrm>
          <a:off x="15427960" y="102773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70394</xdr:rowOff>
    </xdr:from>
    <xdr:to>
      <xdr:col>77</xdr:col>
      <xdr:colOff>44450</xdr:colOff>
      <xdr:row>64</xdr:row>
      <xdr:rowOff>101419</xdr:rowOff>
    </xdr:to>
    <xdr:cxnSp macro="">
      <xdr:nvCxnSpPr>
        <xdr:cNvPr id="323" name="直線コネクタ 322">
          <a:extLst>
            <a:ext uri="{FF2B5EF4-FFF2-40B4-BE49-F238E27FC236}">
              <a16:creationId xmlns:a16="http://schemas.microsoft.com/office/drawing/2014/main" id="{32E5F204-6BE9-41DA-ACB4-F5D4E2DAB97B}"/>
            </a:ext>
          </a:extLst>
        </xdr:cNvPr>
        <xdr:cNvCxnSpPr/>
      </xdr:nvCxnSpPr>
      <xdr:spPr>
        <a:xfrm>
          <a:off x="13903960" y="10799354"/>
          <a:ext cx="80899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41003</xdr:rowOff>
    </xdr:from>
    <xdr:to>
      <xdr:col>77</xdr:col>
      <xdr:colOff>95250</xdr:colOff>
      <xdr:row>61</xdr:row>
      <xdr:rowOff>142603</xdr:rowOff>
    </xdr:to>
    <xdr:sp macro="" textlink="">
      <xdr:nvSpPr>
        <xdr:cNvPr id="324" name="フローチャート: 判断 323">
          <a:extLst>
            <a:ext uri="{FF2B5EF4-FFF2-40B4-BE49-F238E27FC236}">
              <a16:creationId xmlns:a16="http://schemas.microsoft.com/office/drawing/2014/main" id="{713AC8D4-6A60-4928-AD32-6C72BEA9123D}"/>
            </a:ext>
          </a:extLst>
        </xdr:cNvPr>
        <xdr:cNvSpPr/>
      </xdr:nvSpPr>
      <xdr:spPr>
        <a:xfrm>
          <a:off x="14665960" y="1026704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152780</xdr:rowOff>
    </xdr:from>
    <xdr:ext cx="736600" cy="259045"/>
    <xdr:sp macro="" textlink="">
      <xdr:nvSpPr>
        <xdr:cNvPr id="325" name="テキスト ボックス 324">
          <a:extLst>
            <a:ext uri="{FF2B5EF4-FFF2-40B4-BE49-F238E27FC236}">
              <a16:creationId xmlns:a16="http://schemas.microsoft.com/office/drawing/2014/main" id="{27CB3203-3B6F-44FF-ABBE-27FAAADDFE82}"/>
            </a:ext>
          </a:extLst>
        </xdr:cNvPr>
        <xdr:cNvSpPr txBox="1"/>
      </xdr:nvSpPr>
      <xdr:spPr>
        <a:xfrm>
          <a:off x="14370050" y="1004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39370</xdr:rowOff>
    </xdr:from>
    <xdr:to>
      <xdr:col>72</xdr:col>
      <xdr:colOff>203200</xdr:colOff>
      <xdr:row>64</xdr:row>
      <xdr:rowOff>70394</xdr:rowOff>
    </xdr:to>
    <xdr:cxnSp macro="">
      <xdr:nvCxnSpPr>
        <xdr:cNvPr id="326" name="直線コネクタ 325">
          <a:extLst>
            <a:ext uri="{FF2B5EF4-FFF2-40B4-BE49-F238E27FC236}">
              <a16:creationId xmlns:a16="http://schemas.microsoft.com/office/drawing/2014/main" id="{4B4F801C-AF09-4E38-A1D1-0B5FDF99A900}"/>
            </a:ext>
          </a:extLst>
        </xdr:cNvPr>
        <xdr:cNvCxnSpPr/>
      </xdr:nvCxnSpPr>
      <xdr:spPr>
        <a:xfrm>
          <a:off x="13106400" y="10768330"/>
          <a:ext cx="79756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7438</xdr:rowOff>
    </xdr:from>
    <xdr:to>
      <xdr:col>73</xdr:col>
      <xdr:colOff>44450</xdr:colOff>
      <xdr:row>62</xdr:row>
      <xdr:rowOff>109038</xdr:rowOff>
    </xdr:to>
    <xdr:sp macro="" textlink="">
      <xdr:nvSpPr>
        <xdr:cNvPr id="327" name="フローチャート: 判断 326">
          <a:extLst>
            <a:ext uri="{FF2B5EF4-FFF2-40B4-BE49-F238E27FC236}">
              <a16:creationId xmlns:a16="http://schemas.microsoft.com/office/drawing/2014/main" id="{ECD4A1F9-516E-4E00-9655-04672FC755BF}"/>
            </a:ext>
          </a:extLst>
        </xdr:cNvPr>
        <xdr:cNvSpPr/>
      </xdr:nvSpPr>
      <xdr:spPr>
        <a:xfrm>
          <a:off x="13868400" y="104011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119215</xdr:rowOff>
    </xdr:from>
    <xdr:ext cx="762000" cy="259045"/>
    <xdr:sp macro="" textlink="">
      <xdr:nvSpPr>
        <xdr:cNvPr id="328" name="テキスト ボックス 327">
          <a:extLst>
            <a:ext uri="{FF2B5EF4-FFF2-40B4-BE49-F238E27FC236}">
              <a16:creationId xmlns:a16="http://schemas.microsoft.com/office/drawing/2014/main" id="{C3C2C5E7-EE2E-4AE0-8513-0BC47D5E954E}"/>
            </a:ext>
          </a:extLst>
        </xdr:cNvPr>
        <xdr:cNvSpPr txBox="1"/>
      </xdr:nvSpPr>
      <xdr:spPr>
        <a:xfrm>
          <a:off x="13557250" y="1017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32476</xdr:rowOff>
    </xdr:from>
    <xdr:to>
      <xdr:col>68</xdr:col>
      <xdr:colOff>152400</xdr:colOff>
      <xdr:row>64</xdr:row>
      <xdr:rowOff>39370</xdr:rowOff>
    </xdr:to>
    <xdr:cxnSp macro="">
      <xdr:nvCxnSpPr>
        <xdr:cNvPr id="329" name="直線コネクタ 328">
          <a:extLst>
            <a:ext uri="{FF2B5EF4-FFF2-40B4-BE49-F238E27FC236}">
              <a16:creationId xmlns:a16="http://schemas.microsoft.com/office/drawing/2014/main" id="{4E12BA4C-0E6B-44B5-8057-EEA593477C26}"/>
            </a:ext>
          </a:extLst>
        </xdr:cNvPr>
        <xdr:cNvCxnSpPr/>
      </xdr:nvCxnSpPr>
      <xdr:spPr>
        <a:xfrm>
          <a:off x="12293600" y="10761436"/>
          <a:ext cx="8128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10885</xdr:rowOff>
    </xdr:from>
    <xdr:to>
      <xdr:col>68</xdr:col>
      <xdr:colOff>203200</xdr:colOff>
      <xdr:row>62</xdr:row>
      <xdr:rowOff>112485</xdr:rowOff>
    </xdr:to>
    <xdr:sp macro="" textlink="">
      <xdr:nvSpPr>
        <xdr:cNvPr id="330" name="フローチャート: 判断 329">
          <a:extLst>
            <a:ext uri="{FF2B5EF4-FFF2-40B4-BE49-F238E27FC236}">
              <a16:creationId xmlns:a16="http://schemas.microsoft.com/office/drawing/2014/main" id="{A95CA167-59CB-4D9E-BE2C-5E88B8D564DF}"/>
            </a:ext>
          </a:extLst>
        </xdr:cNvPr>
        <xdr:cNvSpPr/>
      </xdr:nvSpPr>
      <xdr:spPr>
        <a:xfrm>
          <a:off x="13055600" y="1040456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122662</xdr:rowOff>
    </xdr:from>
    <xdr:ext cx="762000" cy="259045"/>
    <xdr:sp macro="" textlink="">
      <xdr:nvSpPr>
        <xdr:cNvPr id="331" name="テキスト ボックス 330">
          <a:extLst>
            <a:ext uri="{FF2B5EF4-FFF2-40B4-BE49-F238E27FC236}">
              <a16:creationId xmlns:a16="http://schemas.microsoft.com/office/drawing/2014/main" id="{9A53841D-DE44-41E4-995A-0B9200E82588}"/>
            </a:ext>
          </a:extLst>
        </xdr:cNvPr>
        <xdr:cNvSpPr txBox="1"/>
      </xdr:nvSpPr>
      <xdr:spPr>
        <a:xfrm>
          <a:off x="12763500" y="1018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a:extLst>
            <a:ext uri="{FF2B5EF4-FFF2-40B4-BE49-F238E27FC236}">
              <a16:creationId xmlns:a16="http://schemas.microsoft.com/office/drawing/2014/main" id="{C8E80D95-960C-4939-9015-3C8E6B4404D6}"/>
            </a:ext>
          </a:extLst>
        </xdr:cNvPr>
        <xdr:cNvSpPr/>
      </xdr:nvSpPr>
      <xdr:spPr>
        <a:xfrm>
          <a:off x="12242800" y="103945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108874</xdr:rowOff>
    </xdr:from>
    <xdr:ext cx="762000" cy="259045"/>
    <xdr:sp macro="" textlink="">
      <xdr:nvSpPr>
        <xdr:cNvPr id="333" name="テキスト ボックス 332">
          <a:extLst>
            <a:ext uri="{FF2B5EF4-FFF2-40B4-BE49-F238E27FC236}">
              <a16:creationId xmlns:a16="http://schemas.microsoft.com/office/drawing/2014/main" id="{C6887606-57C8-4184-A6FF-00BCF2D357D6}"/>
            </a:ext>
          </a:extLst>
        </xdr:cNvPr>
        <xdr:cNvSpPr txBox="1"/>
      </xdr:nvSpPr>
      <xdr:spPr>
        <a:xfrm>
          <a:off x="11950700" y="1016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DBC6A11C-C737-43EF-9086-EA91183666B9}"/>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AC0CAFE5-0717-4F57-8124-F3571F316F8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F7A34F9B-E99B-4E57-9D93-C921511A5DE8}"/>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76A46C9F-5D98-4B9A-B141-6231D6328E8D}"/>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A7C5142D-DE6E-4B0F-8C90-11DB88F41B97}"/>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64407</xdr:rowOff>
    </xdr:from>
    <xdr:to>
      <xdr:col>81</xdr:col>
      <xdr:colOff>95250</xdr:colOff>
      <xdr:row>64</xdr:row>
      <xdr:rowOff>166007</xdr:rowOff>
    </xdr:to>
    <xdr:sp macro="" textlink="">
      <xdr:nvSpPr>
        <xdr:cNvPr id="339" name="楕円 338">
          <a:extLst>
            <a:ext uri="{FF2B5EF4-FFF2-40B4-BE49-F238E27FC236}">
              <a16:creationId xmlns:a16="http://schemas.microsoft.com/office/drawing/2014/main" id="{7EB1A5EF-B473-4F7A-A538-A06B4298DB5E}"/>
            </a:ext>
          </a:extLst>
        </xdr:cNvPr>
        <xdr:cNvSpPr/>
      </xdr:nvSpPr>
      <xdr:spPr>
        <a:xfrm>
          <a:off x="15427960" y="1079336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36484</xdr:rowOff>
    </xdr:from>
    <xdr:ext cx="762000" cy="259045"/>
    <xdr:sp macro="" textlink="">
      <xdr:nvSpPr>
        <xdr:cNvPr id="340" name="定員管理の状況該当値テキスト">
          <a:extLst>
            <a:ext uri="{FF2B5EF4-FFF2-40B4-BE49-F238E27FC236}">
              <a16:creationId xmlns:a16="http://schemas.microsoft.com/office/drawing/2014/main" id="{A8C22E03-A5E6-45E3-97BF-358DC4945FD8}"/>
            </a:ext>
          </a:extLst>
        </xdr:cNvPr>
        <xdr:cNvSpPr txBox="1"/>
      </xdr:nvSpPr>
      <xdr:spPr>
        <a:xfrm>
          <a:off x="15563850" y="107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50619</xdr:rowOff>
    </xdr:from>
    <xdr:to>
      <xdr:col>77</xdr:col>
      <xdr:colOff>95250</xdr:colOff>
      <xdr:row>64</xdr:row>
      <xdr:rowOff>152219</xdr:rowOff>
    </xdr:to>
    <xdr:sp macro="" textlink="">
      <xdr:nvSpPr>
        <xdr:cNvPr id="341" name="楕円 340">
          <a:extLst>
            <a:ext uri="{FF2B5EF4-FFF2-40B4-BE49-F238E27FC236}">
              <a16:creationId xmlns:a16="http://schemas.microsoft.com/office/drawing/2014/main" id="{589C7550-0BB3-4646-AB67-0D9EFB25D10F}"/>
            </a:ext>
          </a:extLst>
        </xdr:cNvPr>
        <xdr:cNvSpPr/>
      </xdr:nvSpPr>
      <xdr:spPr>
        <a:xfrm>
          <a:off x="14665960" y="1077957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136996</xdr:rowOff>
    </xdr:from>
    <xdr:ext cx="736600" cy="259045"/>
    <xdr:sp macro="" textlink="">
      <xdr:nvSpPr>
        <xdr:cNvPr id="342" name="テキスト ボックス 341">
          <a:extLst>
            <a:ext uri="{FF2B5EF4-FFF2-40B4-BE49-F238E27FC236}">
              <a16:creationId xmlns:a16="http://schemas.microsoft.com/office/drawing/2014/main" id="{3B7B536A-F3BD-4952-B599-A624163F39F1}"/>
            </a:ext>
          </a:extLst>
        </xdr:cNvPr>
        <xdr:cNvSpPr txBox="1"/>
      </xdr:nvSpPr>
      <xdr:spPr>
        <a:xfrm>
          <a:off x="14370050" y="10865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19594</xdr:rowOff>
    </xdr:from>
    <xdr:to>
      <xdr:col>73</xdr:col>
      <xdr:colOff>44450</xdr:colOff>
      <xdr:row>64</xdr:row>
      <xdr:rowOff>121194</xdr:rowOff>
    </xdr:to>
    <xdr:sp macro="" textlink="">
      <xdr:nvSpPr>
        <xdr:cNvPr id="343" name="楕円 342">
          <a:extLst>
            <a:ext uri="{FF2B5EF4-FFF2-40B4-BE49-F238E27FC236}">
              <a16:creationId xmlns:a16="http://schemas.microsoft.com/office/drawing/2014/main" id="{A644AE92-D35B-4BAB-8FAC-26AE4B8CE3AB}"/>
            </a:ext>
          </a:extLst>
        </xdr:cNvPr>
        <xdr:cNvSpPr/>
      </xdr:nvSpPr>
      <xdr:spPr>
        <a:xfrm>
          <a:off x="13868400" y="107485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105971</xdr:rowOff>
    </xdr:from>
    <xdr:ext cx="762000" cy="259045"/>
    <xdr:sp macro="" textlink="">
      <xdr:nvSpPr>
        <xdr:cNvPr id="344" name="テキスト ボックス 343">
          <a:extLst>
            <a:ext uri="{FF2B5EF4-FFF2-40B4-BE49-F238E27FC236}">
              <a16:creationId xmlns:a16="http://schemas.microsoft.com/office/drawing/2014/main" id="{1B2428E4-ECBF-45C0-AD23-F60B091E5E21}"/>
            </a:ext>
          </a:extLst>
        </xdr:cNvPr>
        <xdr:cNvSpPr txBox="1"/>
      </xdr:nvSpPr>
      <xdr:spPr>
        <a:xfrm>
          <a:off x="13557250" y="1083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160020</xdr:rowOff>
    </xdr:from>
    <xdr:to>
      <xdr:col>68</xdr:col>
      <xdr:colOff>203200</xdr:colOff>
      <xdr:row>64</xdr:row>
      <xdr:rowOff>90170</xdr:rowOff>
    </xdr:to>
    <xdr:sp macro="" textlink="">
      <xdr:nvSpPr>
        <xdr:cNvPr id="345" name="楕円 344">
          <a:extLst>
            <a:ext uri="{FF2B5EF4-FFF2-40B4-BE49-F238E27FC236}">
              <a16:creationId xmlns:a16="http://schemas.microsoft.com/office/drawing/2014/main" id="{A340A2A2-C9C8-48FA-BD8C-934AE5498850}"/>
            </a:ext>
          </a:extLst>
        </xdr:cNvPr>
        <xdr:cNvSpPr/>
      </xdr:nvSpPr>
      <xdr:spPr>
        <a:xfrm>
          <a:off x="13055600" y="1072134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74947</xdr:rowOff>
    </xdr:from>
    <xdr:ext cx="762000" cy="259045"/>
    <xdr:sp macro="" textlink="">
      <xdr:nvSpPr>
        <xdr:cNvPr id="346" name="テキスト ボックス 345">
          <a:extLst>
            <a:ext uri="{FF2B5EF4-FFF2-40B4-BE49-F238E27FC236}">
              <a16:creationId xmlns:a16="http://schemas.microsoft.com/office/drawing/2014/main" id="{DC522600-25D2-4E44-905B-D8B1203E6765}"/>
            </a:ext>
          </a:extLst>
        </xdr:cNvPr>
        <xdr:cNvSpPr txBox="1"/>
      </xdr:nvSpPr>
      <xdr:spPr>
        <a:xfrm>
          <a:off x="12763500" y="1080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153126</xdr:rowOff>
    </xdr:from>
    <xdr:to>
      <xdr:col>64</xdr:col>
      <xdr:colOff>152400</xdr:colOff>
      <xdr:row>64</xdr:row>
      <xdr:rowOff>83276</xdr:rowOff>
    </xdr:to>
    <xdr:sp macro="" textlink="">
      <xdr:nvSpPr>
        <xdr:cNvPr id="347" name="楕円 346">
          <a:extLst>
            <a:ext uri="{FF2B5EF4-FFF2-40B4-BE49-F238E27FC236}">
              <a16:creationId xmlns:a16="http://schemas.microsoft.com/office/drawing/2014/main" id="{A927471F-A733-4D77-B106-48C42DD6A664}"/>
            </a:ext>
          </a:extLst>
        </xdr:cNvPr>
        <xdr:cNvSpPr/>
      </xdr:nvSpPr>
      <xdr:spPr>
        <a:xfrm>
          <a:off x="12242800" y="107144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68053</xdr:rowOff>
    </xdr:from>
    <xdr:ext cx="762000" cy="259045"/>
    <xdr:sp macro="" textlink="">
      <xdr:nvSpPr>
        <xdr:cNvPr id="348" name="テキスト ボックス 347">
          <a:extLst>
            <a:ext uri="{FF2B5EF4-FFF2-40B4-BE49-F238E27FC236}">
              <a16:creationId xmlns:a16="http://schemas.microsoft.com/office/drawing/2014/main" id="{857D0EC6-2A56-40E8-AB16-7ADDF3DDE936}"/>
            </a:ext>
          </a:extLst>
        </xdr:cNvPr>
        <xdr:cNvSpPr txBox="1"/>
      </xdr:nvSpPr>
      <xdr:spPr>
        <a:xfrm>
          <a:off x="11950700" y="1079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378503D-A2FD-429E-8AD5-B460DD38E4D5}"/>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E46E5156-2760-43C8-BE07-63BD23A1B0C4}"/>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62299248-FE0E-4ED9-B67C-99F2548EF3FB}"/>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72EFA66C-9D31-49B2-BFCA-B50588226936}"/>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5A64B17A-F10A-4588-BBEC-3CA66993D132}"/>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D512CD92-AC59-4B7B-921E-22D416ECAC9B}"/>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29152424-D2A5-499B-8A58-51C86453A0A6}"/>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67AFECBB-1E8E-4174-A5B8-0B35DEA8CBDA}"/>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4C539585-6949-40BF-8030-373348022824}"/>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3AE1044F-8307-4DFE-A06B-5C9D50F3BC61}"/>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1E908A20-8072-4939-9452-48E5355290E4}"/>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AB4D0E02-D557-4676-92B5-134C3D135C24}"/>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266F5A54-0DBB-459D-B630-FB0952151DE1}"/>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合併特例債や臨時財政対策債等の元利償還金が増加したことに加え、普通交付税や臨時財政対策債発行可能額等の減少により、標準財政規模が減少したことから、</a:t>
          </a:r>
          <a:r>
            <a:rPr kumimoji="1" lang="en-US" altLang="ja-JP" sz="900">
              <a:solidFill>
                <a:schemeClr val="dk1"/>
              </a:solidFill>
              <a:effectLst/>
              <a:latin typeface="+mn-lt"/>
              <a:ea typeface="+mn-ea"/>
              <a:cs typeface="+mn-cs"/>
            </a:rPr>
            <a:t>0.6</a:t>
          </a:r>
          <a:r>
            <a:rPr kumimoji="1" lang="ja-JP" altLang="ja-JP" sz="900">
              <a:solidFill>
                <a:schemeClr val="dk1"/>
              </a:solidFill>
              <a:effectLst/>
              <a:latin typeface="+mn-lt"/>
              <a:ea typeface="+mn-ea"/>
              <a:cs typeface="+mn-cs"/>
            </a:rPr>
            <a:t>ポイント悪化している。</a:t>
          </a:r>
          <a:endParaRPr lang="ja-JP" altLang="ja-JP" sz="1050">
            <a:effectLst/>
          </a:endParaRPr>
        </a:p>
        <a:p>
          <a:r>
            <a:rPr kumimoji="1" lang="ja-JP" altLang="ja-JP" sz="900">
              <a:solidFill>
                <a:schemeClr val="dk1"/>
              </a:solidFill>
              <a:effectLst/>
              <a:latin typeface="+mn-lt"/>
              <a:ea typeface="+mn-ea"/>
              <a:cs typeface="+mn-cs"/>
            </a:rPr>
            <a:t>　類似団体平均及び全国平均と比較すると悪い状況となっているが、愛媛県平均と比較すると良い状況である。</a:t>
          </a:r>
          <a:endParaRPr lang="ja-JP" altLang="ja-JP" sz="1050">
            <a:effectLst/>
          </a:endParaRPr>
        </a:p>
        <a:p>
          <a:r>
            <a:rPr kumimoji="1" lang="ja-JP" altLang="ja-JP" sz="900">
              <a:solidFill>
                <a:schemeClr val="dk1"/>
              </a:solidFill>
              <a:effectLst/>
              <a:latin typeface="+mn-lt"/>
              <a:ea typeface="+mn-ea"/>
              <a:cs typeface="+mn-cs"/>
            </a:rPr>
            <a:t>　今後、近年の</a:t>
          </a:r>
          <a:r>
            <a:rPr kumimoji="1" lang="ja-JP" altLang="en-US" sz="900">
              <a:solidFill>
                <a:schemeClr val="dk1"/>
              </a:solidFill>
              <a:effectLst/>
              <a:latin typeface="+mn-lt"/>
              <a:ea typeface="+mn-ea"/>
              <a:cs typeface="+mn-cs"/>
            </a:rPr>
            <a:t>ごみ処理施設の改修や学校施設の長寿命化改修等の</a:t>
          </a:r>
          <a:r>
            <a:rPr kumimoji="1" lang="ja-JP" altLang="ja-JP" sz="900">
              <a:solidFill>
                <a:schemeClr val="dk1"/>
              </a:solidFill>
              <a:effectLst/>
              <a:latin typeface="+mn-lt"/>
              <a:ea typeface="+mn-ea"/>
              <a:cs typeface="+mn-cs"/>
            </a:rPr>
            <a:t>大型事業の実施に伴い借り入れた合併特例債等の市債の償還が開始することによる公債費の増加が見込まれていることから、今後は発行額の抑制に努めるとともに、減債基金の積立てによる償還財源の確保など、将来負担の軽減を図っていく必要がある。</a:t>
          </a:r>
          <a:endParaRPr lang="ja-JP" altLang="ja-JP" sz="105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55F425E2-7EEC-435A-A887-BF31D7FEC091}"/>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7B3A3A0B-04BB-4A96-A027-ACE78AA981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A6C31CAC-EA0C-43ED-996F-729692B912FC}"/>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5B3E30C0-FEDD-4DAD-AB13-DB899EE1774F}"/>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EBC1C9A3-A589-4562-A4B8-EE092E03ED52}"/>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A476058A-B4B4-42E8-B186-A4B05AF3DF7D}"/>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9984E3E8-0B7B-4BB6-AF60-E0687FA19625}"/>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DB50C492-3811-4A51-B541-8B6C5F3EE9E6}"/>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1D6AF7AE-2B51-4C02-912F-EACAB9CB885D}"/>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E1DB41D1-DCB4-47A1-9183-85C73361154C}"/>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D03FF93B-C3AD-429A-AC50-747013F2EE4E}"/>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A485FEE1-3E81-48C6-9C3D-42638778F55B}"/>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8115EF35-FE1A-406C-9F13-C41BDAB63EEE}"/>
            </a:ext>
          </a:extLst>
        </xdr:cNvPr>
        <xdr:cNvSpPr txBox="1"/>
      </xdr:nvSpPr>
      <xdr:spPr>
        <a:xfrm>
          <a:off x="1097915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D62DE483-82A5-461D-B42B-D4755B856F7D}"/>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DA25F303-A651-450B-9118-243B12A81C6D}"/>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45</xdr:row>
      <xdr:rowOff>33867</xdr:rowOff>
    </xdr:to>
    <xdr:cxnSp macro="">
      <xdr:nvCxnSpPr>
        <xdr:cNvPr id="377" name="直線コネクタ 376">
          <a:extLst>
            <a:ext uri="{FF2B5EF4-FFF2-40B4-BE49-F238E27FC236}">
              <a16:creationId xmlns:a16="http://schemas.microsoft.com/office/drawing/2014/main" id="{8F14B067-3C36-4B1C-917C-63A5FDEE200F}"/>
            </a:ext>
          </a:extLst>
        </xdr:cNvPr>
        <xdr:cNvCxnSpPr/>
      </xdr:nvCxnSpPr>
      <xdr:spPr>
        <a:xfrm flipV="1">
          <a:off x="15474950" y="6043507"/>
          <a:ext cx="0" cy="15341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8" name="公債費負担の状況最小値テキスト">
          <a:extLst>
            <a:ext uri="{FF2B5EF4-FFF2-40B4-BE49-F238E27FC236}">
              <a16:creationId xmlns:a16="http://schemas.microsoft.com/office/drawing/2014/main" id="{934BDEB4-F33F-45F0-A860-61F8B45A61C0}"/>
            </a:ext>
          </a:extLst>
        </xdr:cNvPr>
        <xdr:cNvSpPr txBox="1"/>
      </xdr:nvSpPr>
      <xdr:spPr>
        <a:xfrm>
          <a:off x="1556385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9" name="直線コネクタ 378">
          <a:extLst>
            <a:ext uri="{FF2B5EF4-FFF2-40B4-BE49-F238E27FC236}">
              <a16:creationId xmlns:a16="http://schemas.microsoft.com/office/drawing/2014/main" id="{1211B2FB-86BE-437F-84E4-42BD066DBFC4}"/>
            </a:ext>
          </a:extLst>
        </xdr:cNvPr>
        <xdr:cNvCxnSpPr/>
      </xdr:nvCxnSpPr>
      <xdr:spPr>
        <a:xfrm>
          <a:off x="15405100" y="7577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0" name="公債費負担の状況最大値テキスト">
          <a:extLst>
            <a:ext uri="{FF2B5EF4-FFF2-40B4-BE49-F238E27FC236}">
              <a16:creationId xmlns:a16="http://schemas.microsoft.com/office/drawing/2014/main" id="{4B085B99-7846-423B-BA41-7BA026B71BB8}"/>
            </a:ext>
          </a:extLst>
        </xdr:cNvPr>
        <xdr:cNvSpPr txBox="1"/>
      </xdr:nvSpPr>
      <xdr:spPr>
        <a:xfrm>
          <a:off x="15563850" y="5794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1" name="直線コネクタ 380">
          <a:extLst>
            <a:ext uri="{FF2B5EF4-FFF2-40B4-BE49-F238E27FC236}">
              <a16:creationId xmlns:a16="http://schemas.microsoft.com/office/drawing/2014/main" id="{4B5AB165-81C3-4715-B5FE-1FA6A1D38F36}"/>
            </a:ext>
          </a:extLst>
        </xdr:cNvPr>
        <xdr:cNvCxnSpPr/>
      </xdr:nvCxnSpPr>
      <xdr:spPr>
        <a:xfrm>
          <a:off x="15405100" y="60435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22578</xdr:rowOff>
    </xdr:from>
    <xdr:to>
      <xdr:col>81</xdr:col>
      <xdr:colOff>44450</xdr:colOff>
      <xdr:row>41</xdr:row>
      <xdr:rowOff>103011</xdr:rowOff>
    </xdr:to>
    <xdr:cxnSp macro="">
      <xdr:nvCxnSpPr>
        <xdr:cNvPr id="382" name="直線コネクタ 381">
          <a:extLst>
            <a:ext uri="{FF2B5EF4-FFF2-40B4-BE49-F238E27FC236}">
              <a16:creationId xmlns:a16="http://schemas.microsoft.com/office/drawing/2014/main" id="{9BBD84E0-AB41-489F-BF0C-BE2DEA83FE50}"/>
            </a:ext>
          </a:extLst>
        </xdr:cNvPr>
        <xdr:cNvCxnSpPr/>
      </xdr:nvCxnSpPr>
      <xdr:spPr>
        <a:xfrm>
          <a:off x="14712950" y="6895818"/>
          <a:ext cx="762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83" name="公債費負担の状況平均値テキスト">
          <a:extLst>
            <a:ext uri="{FF2B5EF4-FFF2-40B4-BE49-F238E27FC236}">
              <a16:creationId xmlns:a16="http://schemas.microsoft.com/office/drawing/2014/main" id="{97F2D383-B1CA-43B5-8F72-56E521EB4E61}"/>
            </a:ext>
          </a:extLst>
        </xdr:cNvPr>
        <xdr:cNvSpPr txBox="1"/>
      </xdr:nvSpPr>
      <xdr:spPr>
        <a:xfrm>
          <a:off x="15563850" y="652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4" name="フローチャート: 判断 383">
          <a:extLst>
            <a:ext uri="{FF2B5EF4-FFF2-40B4-BE49-F238E27FC236}">
              <a16:creationId xmlns:a16="http://schemas.microsoft.com/office/drawing/2014/main" id="{D267014B-50D6-4F1A-803C-4CA41CF1634D}"/>
            </a:ext>
          </a:extLst>
        </xdr:cNvPr>
        <xdr:cNvSpPr/>
      </xdr:nvSpPr>
      <xdr:spPr>
        <a:xfrm>
          <a:off x="15427960" y="667836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22578</xdr:rowOff>
    </xdr:from>
    <xdr:to>
      <xdr:col>77</xdr:col>
      <xdr:colOff>44450</xdr:colOff>
      <xdr:row>41</xdr:row>
      <xdr:rowOff>22578</xdr:rowOff>
    </xdr:to>
    <xdr:cxnSp macro="">
      <xdr:nvCxnSpPr>
        <xdr:cNvPr id="385" name="直線コネクタ 384">
          <a:extLst>
            <a:ext uri="{FF2B5EF4-FFF2-40B4-BE49-F238E27FC236}">
              <a16:creationId xmlns:a16="http://schemas.microsoft.com/office/drawing/2014/main" id="{131F33E2-F251-423F-8BDC-86F691728F30}"/>
            </a:ext>
          </a:extLst>
        </xdr:cNvPr>
        <xdr:cNvCxnSpPr/>
      </xdr:nvCxnSpPr>
      <xdr:spPr>
        <a:xfrm>
          <a:off x="13903960" y="6895818"/>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6" name="フローチャート: 判断 385">
          <a:extLst>
            <a:ext uri="{FF2B5EF4-FFF2-40B4-BE49-F238E27FC236}">
              <a16:creationId xmlns:a16="http://schemas.microsoft.com/office/drawing/2014/main" id="{038450A0-0ADB-4C88-935E-CE0108D1A506}"/>
            </a:ext>
          </a:extLst>
        </xdr:cNvPr>
        <xdr:cNvSpPr/>
      </xdr:nvSpPr>
      <xdr:spPr>
        <a:xfrm>
          <a:off x="14665960" y="66649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87" name="テキスト ボックス 386">
          <a:extLst>
            <a:ext uri="{FF2B5EF4-FFF2-40B4-BE49-F238E27FC236}">
              <a16:creationId xmlns:a16="http://schemas.microsoft.com/office/drawing/2014/main" id="{79401CF7-A6CB-4776-966C-008ABF28D0A2}"/>
            </a:ext>
          </a:extLst>
        </xdr:cNvPr>
        <xdr:cNvSpPr txBox="1"/>
      </xdr:nvSpPr>
      <xdr:spPr>
        <a:xfrm>
          <a:off x="1437005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9172</xdr:rowOff>
    </xdr:from>
    <xdr:to>
      <xdr:col>72</xdr:col>
      <xdr:colOff>203200</xdr:colOff>
      <xdr:row>41</xdr:row>
      <xdr:rowOff>22578</xdr:rowOff>
    </xdr:to>
    <xdr:cxnSp macro="">
      <xdr:nvCxnSpPr>
        <xdr:cNvPr id="388" name="直線コネクタ 387">
          <a:extLst>
            <a:ext uri="{FF2B5EF4-FFF2-40B4-BE49-F238E27FC236}">
              <a16:creationId xmlns:a16="http://schemas.microsoft.com/office/drawing/2014/main" id="{04A9AEFC-F6A5-47E2-A2EA-475ECC4002E5}"/>
            </a:ext>
          </a:extLst>
        </xdr:cNvPr>
        <xdr:cNvCxnSpPr/>
      </xdr:nvCxnSpPr>
      <xdr:spPr>
        <a:xfrm>
          <a:off x="13106400" y="6882412"/>
          <a:ext cx="79756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65617</xdr:rowOff>
    </xdr:from>
    <xdr:to>
      <xdr:col>73</xdr:col>
      <xdr:colOff>44450</xdr:colOff>
      <xdr:row>41</xdr:row>
      <xdr:rowOff>167217</xdr:rowOff>
    </xdr:to>
    <xdr:sp macro="" textlink="">
      <xdr:nvSpPr>
        <xdr:cNvPr id="389" name="フローチャート: 判断 388">
          <a:extLst>
            <a:ext uri="{FF2B5EF4-FFF2-40B4-BE49-F238E27FC236}">
              <a16:creationId xmlns:a16="http://schemas.microsoft.com/office/drawing/2014/main" id="{266F34A0-2B39-4742-BB64-9048CFD6F5F7}"/>
            </a:ext>
          </a:extLst>
        </xdr:cNvPr>
        <xdr:cNvSpPr/>
      </xdr:nvSpPr>
      <xdr:spPr>
        <a:xfrm>
          <a:off x="13868400" y="69388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390" name="テキスト ボックス 389">
          <a:extLst>
            <a:ext uri="{FF2B5EF4-FFF2-40B4-BE49-F238E27FC236}">
              <a16:creationId xmlns:a16="http://schemas.microsoft.com/office/drawing/2014/main" id="{14E55527-4619-4EC7-AA0E-00DB830119E8}"/>
            </a:ext>
          </a:extLst>
        </xdr:cNvPr>
        <xdr:cNvSpPr txBox="1"/>
      </xdr:nvSpPr>
      <xdr:spPr>
        <a:xfrm>
          <a:off x="13557250" y="702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9172</xdr:rowOff>
    </xdr:from>
    <xdr:to>
      <xdr:col>68</xdr:col>
      <xdr:colOff>152400</xdr:colOff>
      <xdr:row>41</xdr:row>
      <xdr:rowOff>62795</xdr:rowOff>
    </xdr:to>
    <xdr:cxnSp macro="">
      <xdr:nvCxnSpPr>
        <xdr:cNvPr id="391" name="直線コネクタ 390">
          <a:extLst>
            <a:ext uri="{FF2B5EF4-FFF2-40B4-BE49-F238E27FC236}">
              <a16:creationId xmlns:a16="http://schemas.microsoft.com/office/drawing/2014/main" id="{2D23DAD7-A4B2-416D-BCC8-EE94BEFDC97F}"/>
            </a:ext>
          </a:extLst>
        </xdr:cNvPr>
        <xdr:cNvCxnSpPr/>
      </xdr:nvCxnSpPr>
      <xdr:spPr>
        <a:xfrm flipV="1">
          <a:off x="12293600" y="6882412"/>
          <a:ext cx="8128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119239</xdr:rowOff>
    </xdr:from>
    <xdr:to>
      <xdr:col>68</xdr:col>
      <xdr:colOff>203200</xdr:colOff>
      <xdr:row>42</xdr:row>
      <xdr:rowOff>49389</xdr:rowOff>
    </xdr:to>
    <xdr:sp macro="" textlink="">
      <xdr:nvSpPr>
        <xdr:cNvPr id="392" name="フローチャート: 判断 391">
          <a:extLst>
            <a:ext uri="{FF2B5EF4-FFF2-40B4-BE49-F238E27FC236}">
              <a16:creationId xmlns:a16="http://schemas.microsoft.com/office/drawing/2014/main" id="{1A5F8EAC-46AB-4D03-B8D7-2BEE4CCD19E8}"/>
            </a:ext>
          </a:extLst>
        </xdr:cNvPr>
        <xdr:cNvSpPr/>
      </xdr:nvSpPr>
      <xdr:spPr>
        <a:xfrm>
          <a:off x="13055600" y="6992479"/>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34166</xdr:rowOff>
    </xdr:from>
    <xdr:ext cx="762000" cy="259045"/>
    <xdr:sp macro="" textlink="">
      <xdr:nvSpPr>
        <xdr:cNvPr id="393" name="テキスト ボックス 392">
          <a:extLst>
            <a:ext uri="{FF2B5EF4-FFF2-40B4-BE49-F238E27FC236}">
              <a16:creationId xmlns:a16="http://schemas.microsoft.com/office/drawing/2014/main" id="{8BC83884-C4E0-4EAB-AB16-C32B66C524CC}"/>
            </a:ext>
          </a:extLst>
        </xdr:cNvPr>
        <xdr:cNvSpPr txBox="1"/>
      </xdr:nvSpPr>
      <xdr:spPr>
        <a:xfrm>
          <a:off x="12763500" y="707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4" name="フローチャート: 判断 393">
          <a:extLst>
            <a:ext uri="{FF2B5EF4-FFF2-40B4-BE49-F238E27FC236}">
              <a16:creationId xmlns:a16="http://schemas.microsoft.com/office/drawing/2014/main" id="{D25CF808-5E2C-4DDD-8872-9F0DE17C0C6E}"/>
            </a:ext>
          </a:extLst>
        </xdr:cNvPr>
        <xdr:cNvSpPr/>
      </xdr:nvSpPr>
      <xdr:spPr>
        <a:xfrm>
          <a:off x="12242800" y="7019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5" name="テキスト ボックス 394">
          <a:extLst>
            <a:ext uri="{FF2B5EF4-FFF2-40B4-BE49-F238E27FC236}">
              <a16:creationId xmlns:a16="http://schemas.microsoft.com/office/drawing/2014/main" id="{AFED6B74-6F7B-478C-8D37-9D02B6280830}"/>
            </a:ext>
          </a:extLst>
        </xdr:cNvPr>
        <xdr:cNvSpPr txBox="1"/>
      </xdr:nvSpPr>
      <xdr:spPr>
        <a:xfrm>
          <a:off x="119507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3AC77CEA-09DF-47A2-94E9-C5E662AD0787}"/>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76C86FCB-AA49-4659-A551-B8C7C6B16A82}"/>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4CD931F6-A8E4-4A06-9F0D-762DD1C702B4}"/>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3BDD3F22-2CB7-4164-8586-7C46A7E47A7C}"/>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29613594-D9B2-47E5-B2B1-DC7B1E44C25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52211</xdr:rowOff>
    </xdr:from>
    <xdr:to>
      <xdr:col>81</xdr:col>
      <xdr:colOff>95250</xdr:colOff>
      <xdr:row>41</xdr:row>
      <xdr:rowOff>153811</xdr:rowOff>
    </xdr:to>
    <xdr:sp macro="" textlink="">
      <xdr:nvSpPr>
        <xdr:cNvPr id="401" name="楕円 400">
          <a:extLst>
            <a:ext uri="{FF2B5EF4-FFF2-40B4-BE49-F238E27FC236}">
              <a16:creationId xmlns:a16="http://schemas.microsoft.com/office/drawing/2014/main" id="{F90528CC-65DD-4836-8D77-FCE9735FB600}"/>
            </a:ext>
          </a:extLst>
        </xdr:cNvPr>
        <xdr:cNvSpPr/>
      </xdr:nvSpPr>
      <xdr:spPr>
        <a:xfrm>
          <a:off x="15427960" y="692545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24288</xdr:rowOff>
    </xdr:from>
    <xdr:ext cx="762000" cy="259045"/>
    <xdr:sp macro="" textlink="">
      <xdr:nvSpPr>
        <xdr:cNvPr id="402" name="公債費負担の状況該当値テキスト">
          <a:extLst>
            <a:ext uri="{FF2B5EF4-FFF2-40B4-BE49-F238E27FC236}">
              <a16:creationId xmlns:a16="http://schemas.microsoft.com/office/drawing/2014/main" id="{F6DAD000-0247-4AE6-A3AE-2DE433AD6DE4}"/>
            </a:ext>
          </a:extLst>
        </xdr:cNvPr>
        <xdr:cNvSpPr txBox="1"/>
      </xdr:nvSpPr>
      <xdr:spPr>
        <a:xfrm>
          <a:off x="15563850" y="689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143228</xdr:rowOff>
    </xdr:from>
    <xdr:to>
      <xdr:col>77</xdr:col>
      <xdr:colOff>95250</xdr:colOff>
      <xdr:row>41</xdr:row>
      <xdr:rowOff>73378</xdr:rowOff>
    </xdr:to>
    <xdr:sp macro="" textlink="">
      <xdr:nvSpPr>
        <xdr:cNvPr id="403" name="楕円 402">
          <a:extLst>
            <a:ext uri="{FF2B5EF4-FFF2-40B4-BE49-F238E27FC236}">
              <a16:creationId xmlns:a16="http://schemas.microsoft.com/office/drawing/2014/main" id="{99F5445E-73DA-4FE9-BC8A-E88A8A8E6D03}"/>
            </a:ext>
          </a:extLst>
        </xdr:cNvPr>
        <xdr:cNvSpPr/>
      </xdr:nvSpPr>
      <xdr:spPr>
        <a:xfrm>
          <a:off x="14665960" y="684882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58155</xdr:rowOff>
    </xdr:from>
    <xdr:ext cx="736600" cy="259045"/>
    <xdr:sp macro="" textlink="">
      <xdr:nvSpPr>
        <xdr:cNvPr id="404" name="テキスト ボックス 403">
          <a:extLst>
            <a:ext uri="{FF2B5EF4-FFF2-40B4-BE49-F238E27FC236}">
              <a16:creationId xmlns:a16="http://schemas.microsoft.com/office/drawing/2014/main" id="{7264EB8D-B29A-4A83-A8A2-9C2DCD2A6980}"/>
            </a:ext>
          </a:extLst>
        </xdr:cNvPr>
        <xdr:cNvSpPr txBox="1"/>
      </xdr:nvSpPr>
      <xdr:spPr>
        <a:xfrm>
          <a:off x="14370050" y="693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143228</xdr:rowOff>
    </xdr:from>
    <xdr:to>
      <xdr:col>73</xdr:col>
      <xdr:colOff>44450</xdr:colOff>
      <xdr:row>41</xdr:row>
      <xdr:rowOff>73378</xdr:rowOff>
    </xdr:to>
    <xdr:sp macro="" textlink="">
      <xdr:nvSpPr>
        <xdr:cNvPr id="405" name="楕円 404">
          <a:extLst>
            <a:ext uri="{FF2B5EF4-FFF2-40B4-BE49-F238E27FC236}">
              <a16:creationId xmlns:a16="http://schemas.microsoft.com/office/drawing/2014/main" id="{C21E32D6-077C-4883-BCD5-937362E35CB4}"/>
            </a:ext>
          </a:extLst>
        </xdr:cNvPr>
        <xdr:cNvSpPr/>
      </xdr:nvSpPr>
      <xdr:spPr>
        <a:xfrm>
          <a:off x="13868400" y="684882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83555</xdr:rowOff>
    </xdr:from>
    <xdr:ext cx="762000" cy="259045"/>
    <xdr:sp macro="" textlink="">
      <xdr:nvSpPr>
        <xdr:cNvPr id="406" name="テキスト ボックス 405">
          <a:extLst>
            <a:ext uri="{FF2B5EF4-FFF2-40B4-BE49-F238E27FC236}">
              <a16:creationId xmlns:a16="http://schemas.microsoft.com/office/drawing/2014/main" id="{EC3D5487-6478-407B-9422-47A0E95112FC}"/>
            </a:ext>
          </a:extLst>
        </xdr:cNvPr>
        <xdr:cNvSpPr txBox="1"/>
      </xdr:nvSpPr>
      <xdr:spPr>
        <a:xfrm>
          <a:off x="13557250" y="6621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129822</xdr:rowOff>
    </xdr:from>
    <xdr:to>
      <xdr:col>68</xdr:col>
      <xdr:colOff>203200</xdr:colOff>
      <xdr:row>41</xdr:row>
      <xdr:rowOff>59972</xdr:rowOff>
    </xdr:to>
    <xdr:sp macro="" textlink="">
      <xdr:nvSpPr>
        <xdr:cNvPr id="407" name="楕円 406">
          <a:extLst>
            <a:ext uri="{FF2B5EF4-FFF2-40B4-BE49-F238E27FC236}">
              <a16:creationId xmlns:a16="http://schemas.microsoft.com/office/drawing/2014/main" id="{421ADBBF-7F50-4EC0-9F3C-89FD8EF2EF1C}"/>
            </a:ext>
          </a:extLst>
        </xdr:cNvPr>
        <xdr:cNvSpPr/>
      </xdr:nvSpPr>
      <xdr:spPr>
        <a:xfrm>
          <a:off x="13055600" y="6835422"/>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70149</xdr:rowOff>
    </xdr:from>
    <xdr:ext cx="762000" cy="259045"/>
    <xdr:sp macro="" textlink="">
      <xdr:nvSpPr>
        <xdr:cNvPr id="408" name="テキスト ボックス 407">
          <a:extLst>
            <a:ext uri="{FF2B5EF4-FFF2-40B4-BE49-F238E27FC236}">
              <a16:creationId xmlns:a16="http://schemas.microsoft.com/office/drawing/2014/main" id="{E7E66A23-60DB-43AA-8186-40F56738E1DB}"/>
            </a:ext>
          </a:extLst>
        </xdr:cNvPr>
        <xdr:cNvSpPr txBox="1"/>
      </xdr:nvSpPr>
      <xdr:spPr>
        <a:xfrm>
          <a:off x="12763500" y="660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11995</xdr:rowOff>
    </xdr:from>
    <xdr:to>
      <xdr:col>64</xdr:col>
      <xdr:colOff>152400</xdr:colOff>
      <xdr:row>41</xdr:row>
      <xdr:rowOff>113595</xdr:rowOff>
    </xdr:to>
    <xdr:sp macro="" textlink="">
      <xdr:nvSpPr>
        <xdr:cNvPr id="409" name="楕円 408">
          <a:extLst>
            <a:ext uri="{FF2B5EF4-FFF2-40B4-BE49-F238E27FC236}">
              <a16:creationId xmlns:a16="http://schemas.microsoft.com/office/drawing/2014/main" id="{A9F54ED8-676F-4689-A3C6-6461CBBC825D}"/>
            </a:ext>
          </a:extLst>
        </xdr:cNvPr>
        <xdr:cNvSpPr/>
      </xdr:nvSpPr>
      <xdr:spPr>
        <a:xfrm>
          <a:off x="12242800" y="68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123772</xdr:rowOff>
    </xdr:from>
    <xdr:ext cx="762000" cy="259045"/>
    <xdr:sp macro="" textlink="">
      <xdr:nvSpPr>
        <xdr:cNvPr id="410" name="テキスト ボックス 409">
          <a:extLst>
            <a:ext uri="{FF2B5EF4-FFF2-40B4-BE49-F238E27FC236}">
              <a16:creationId xmlns:a16="http://schemas.microsoft.com/office/drawing/2014/main" id="{CCC81600-59F7-4DA7-9023-BA9C8E97941E}"/>
            </a:ext>
          </a:extLst>
        </xdr:cNvPr>
        <xdr:cNvSpPr txBox="1"/>
      </xdr:nvSpPr>
      <xdr:spPr>
        <a:xfrm>
          <a:off x="11950700" y="6661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D889B844-AAC6-45DE-B374-8A45EF05E77E}"/>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7B215118-7DAC-4B06-B8E6-DD5D415300FC}"/>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970BC634-8D13-4D39-8C09-B7870211827C}"/>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138DAB1-E204-43F7-925C-C5EC36CDD5E3}"/>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B462ED93-B02F-4D32-9754-858D906B9205}"/>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38FE922D-D059-4248-9E8E-A3FD9AA13091}"/>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7BC55569-5BEF-477F-A2FB-0A9DE294D521}"/>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4BAD033F-FA3E-44A6-A1F8-52B82B9ACA72}"/>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5D4EFB52-5B66-4C9E-BEDD-16DEACAF94E1}"/>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B0BB359E-3FD3-43A0-BDDD-B6BD00E379C5}"/>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29B99137-F08A-413D-A127-9579AD7DD858}"/>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2ABACB03-0798-463D-B919-9F65833F3F9A}"/>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FD432739-8A68-47D2-B613-775DF60822AC}"/>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当年度は、臨時財政対策債発行可能額等の減少により算定上の分母となる標準財政規模が減少したものの</a:t>
          </a:r>
          <a:r>
            <a:rPr kumimoji="1" lang="ja-JP" altLang="en-US" sz="900">
              <a:solidFill>
                <a:schemeClr val="dk1"/>
              </a:solidFill>
              <a:effectLst/>
              <a:latin typeface="+mn-lt"/>
              <a:ea typeface="+mn-ea"/>
              <a:cs typeface="+mn-cs"/>
            </a:rPr>
            <a:t>、</a:t>
          </a:r>
          <a:r>
            <a:rPr kumimoji="1" lang="ja-JP" altLang="en-US" sz="900">
              <a:solidFill>
                <a:schemeClr val="tx1"/>
              </a:solidFill>
              <a:effectLst/>
              <a:latin typeface="+mn-lt"/>
              <a:ea typeface="+mn-ea"/>
              <a:cs typeface="+mn-cs"/>
            </a:rPr>
            <a:t>臨時財政対策債の減少や、その他の市債発行額の抑制を図ったこと等により、</a:t>
          </a:r>
          <a:r>
            <a:rPr kumimoji="1" lang="ja-JP" altLang="ja-JP" sz="900">
              <a:solidFill>
                <a:schemeClr val="tx1"/>
              </a:solidFill>
              <a:effectLst/>
              <a:latin typeface="+mn-lt"/>
              <a:ea typeface="+mn-ea"/>
              <a:cs typeface="+mn-cs"/>
            </a:rPr>
            <a:t>算定上の分子となる将来負担額が減少したことから、前年度から</a:t>
          </a:r>
          <a:r>
            <a:rPr kumimoji="1" lang="en-US" altLang="ja-JP" sz="900">
              <a:solidFill>
                <a:schemeClr val="tx1"/>
              </a:solidFill>
              <a:effectLst/>
              <a:latin typeface="+mn-lt"/>
              <a:ea typeface="+mn-ea"/>
              <a:cs typeface="+mn-cs"/>
            </a:rPr>
            <a:t>3.7</a:t>
          </a:r>
          <a:r>
            <a:rPr kumimoji="1" lang="ja-JP" altLang="ja-JP" sz="900">
              <a:solidFill>
                <a:schemeClr val="tx1"/>
              </a:solidFill>
              <a:effectLst/>
              <a:latin typeface="+mn-lt"/>
              <a:ea typeface="+mn-ea"/>
              <a:cs typeface="+mn-cs"/>
            </a:rPr>
            <a:t>ポイント改善している。</a:t>
          </a:r>
          <a:endParaRPr lang="ja-JP" altLang="ja-JP" sz="1050">
            <a:solidFill>
              <a:schemeClr val="tx1"/>
            </a:solidFill>
            <a:effectLst/>
          </a:endParaRPr>
        </a:p>
        <a:p>
          <a:r>
            <a:rPr kumimoji="1" lang="ja-JP" altLang="ja-JP" sz="900">
              <a:solidFill>
                <a:schemeClr val="tx1"/>
              </a:solidFill>
              <a:effectLst/>
              <a:latin typeface="+mn-lt"/>
              <a:ea typeface="+mn-ea"/>
              <a:cs typeface="+mn-cs"/>
            </a:rPr>
            <a:t>　しかし、全国、愛媛県、類似団体平均のいずれの数値よりも悪い状況にあり、今後も</a:t>
          </a:r>
          <a:r>
            <a:rPr kumimoji="1" lang="ja-JP" altLang="en-US" sz="900">
              <a:solidFill>
                <a:schemeClr val="tx1"/>
              </a:solidFill>
              <a:effectLst/>
              <a:latin typeface="+mn-lt"/>
              <a:ea typeface="+mn-ea"/>
              <a:cs typeface="+mn-cs"/>
            </a:rPr>
            <a:t>（仮称）東部給食センターの整備等の</a:t>
          </a:r>
          <a:r>
            <a:rPr kumimoji="1" lang="ja-JP" altLang="ja-JP" sz="900">
              <a:solidFill>
                <a:schemeClr val="tx1"/>
              </a:solidFill>
              <a:effectLst/>
              <a:latin typeface="+mn-lt"/>
              <a:ea typeface="+mn-ea"/>
              <a:cs typeface="+mn-cs"/>
            </a:rPr>
            <a:t>大型事業の実施に伴う、市債の借入が見込まれることから、実施方針や事業</a:t>
          </a:r>
          <a:r>
            <a:rPr kumimoji="1" lang="ja-JP" altLang="ja-JP" sz="900">
              <a:solidFill>
                <a:schemeClr val="dk1"/>
              </a:solidFill>
              <a:effectLst/>
              <a:latin typeface="+mn-lt"/>
              <a:ea typeface="+mn-ea"/>
              <a:cs typeface="+mn-cs"/>
            </a:rPr>
            <a:t>規模の精査により、経費削減に努め、市債借入額の抑制を図るとともに、合併特例債の発行期限が令和</a:t>
          </a:r>
          <a:r>
            <a:rPr kumimoji="1" lang="en-US" altLang="ja-JP" sz="900">
              <a:solidFill>
                <a:schemeClr val="dk1"/>
              </a:solidFill>
              <a:effectLst/>
              <a:latin typeface="+mn-lt"/>
              <a:ea typeface="+mn-ea"/>
              <a:cs typeface="+mn-cs"/>
            </a:rPr>
            <a:t>6</a:t>
          </a:r>
          <a:r>
            <a:rPr kumimoji="1" lang="ja-JP" altLang="ja-JP" sz="900">
              <a:solidFill>
                <a:schemeClr val="dk1"/>
              </a:solidFill>
              <a:effectLst/>
              <a:latin typeface="+mn-lt"/>
              <a:ea typeface="+mn-ea"/>
              <a:cs typeface="+mn-cs"/>
            </a:rPr>
            <a:t>年度で終了となることから、これらの財源確保についても課題となる。</a:t>
          </a:r>
          <a:endParaRPr lang="ja-JP" altLang="ja-JP" sz="105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85C3EA92-39B0-44A8-A771-4B4F852CA3DF}"/>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C2B6C66C-53E9-4ECF-BE59-EFB94A74B57A}"/>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813355A4-1191-4777-908B-466A6309C0B3}"/>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A59FB5-D8C9-4FDE-86ED-2BBCBEAF559E}"/>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4A079399-748F-4791-9D65-0001672344AC}"/>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DDD161B4-EB8A-4B3E-A16D-7AA1F49995D7}"/>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86FFA576-0786-4CA3-8953-898F28B724B6}"/>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77A361EF-7F3B-481A-94AD-A6E8BAAB123E}"/>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C4E83058-89B3-4264-8A6B-66A5E04F42DA}"/>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1E9BB44-ECED-4F00-BC1E-90BCD96539B2}"/>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D9F6F27B-75DF-416E-B7D8-2488E06418A3}"/>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B503C343-3628-45EC-8DC5-3C365AA1900B}"/>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F045CBED-3F51-43F5-A183-E5D545B2242A}"/>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B32ED814-FE3A-469C-BC35-7A24102BA764}"/>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78564648-FCE8-4C4E-A64F-D9B6A050062D}"/>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148449</xdr:rowOff>
    </xdr:to>
    <xdr:cxnSp macro="">
      <xdr:nvCxnSpPr>
        <xdr:cNvPr id="439" name="直線コネクタ 438">
          <a:extLst>
            <a:ext uri="{FF2B5EF4-FFF2-40B4-BE49-F238E27FC236}">
              <a16:creationId xmlns:a16="http://schemas.microsoft.com/office/drawing/2014/main" id="{E697CFA2-FEEA-433C-AFB0-CBDCB0B1F293}"/>
            </a:ext>
          </a:extLst>
        </xdr:cNvPr>
        <xdr:cNvCxnSpPr/>
      </xdr:nvCxnSpPr>
      <xdr:spPr>
        <a:xfrm flipV="1">
          <a:off x="15474950" y="2321137"/>
          <a:ext cx="0" cy="1515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120526</xdr:rowOff>
    </xdr:from>
    <xdr:ext cx="762000" cy="259045"/>
    <xdr:sp macro="" textlink="">
      <xdr:nvSpPr>
        <xdr:cNvPr id="440" name="将来負担の状況最小値テキスト">
          <a:extLst>
            <a:ext uri="{FF2B5EF4-FFF2-40B4-BE49-F238E27FC236}">
              <a16:creationId xmlns:a16="http://schemas.microsoft.com/office/drawing/2014/main" id="{64A25FF9-D618-4C67-B8DD-7385BEE93F0A}"/>
            </a:ext>
          </a:extLst>
        </xdr:cNvPr>
        <xdr:cNvSpPr txBox="1"/>
      </xdr:nvSpPr>
      <xdr:spPr>
        <a:xfrm>
          <a:off x="15563850" y="380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148449</xdr:rowOff>
    </xdr:from>
    <xdr:to>
      <xdr:col>81</xdr:col>
      <xdr:colOff>133350</xdr:colOff>
      <xdr:row>22</xdr:row>
      <xdr:rowOff>148449</xdr:rowOff>
    </xdr:to>
    <xdr:cxnSp macro="">
      <xdr:nvCxnSpPr>
        <xdr:cNvPr id="441" name="直線コネクタ 440">
          <a:extLst>
            <a:ext uri="{FF2B5EF4-FFF2-40B4-BE49-F238E27FC236}">
              <a16:creationId xmlns:a16="http://schemas.microsoft.com/office/drawing/2014/main" id="{03E5F213-1035-4F64-93AA-81E4BE144327}"/>
            </a:ext>
          </a:extLst>
        </xdr:cNvPr>
        <xdr:cNvCxnSpPr/>
      </xdr:nvCxnSpPr>
      <xdr:spPr>
        <a:xfrm>
          <a:off x="15405100" y="38365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id="{87B2F416-693C-4ED9-A4FD-5B5A51220339}"/>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83BB6718-97A4-4092-9F3C-46C892AAE58C}"/>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145062</xdr:rowOff>
    </xdr:from>
    <xdr:to>
      <xdr:col>81</xdr:col>
      <xdr:colOff>44450</xdr:colOff>
      <xdr:row>18</xdr:row>
      <xdr:rowOff>23213</xdr:rowOff>
    </xdr:to>
    <xdr:cxnSp macro="">
      <xdr:nvCxnSpPr>
        <xdr:cNvPr id="444" name="直線コネクタ 443">
          <a:extLst>
            <a:ext uri="{FF2B5EF4-FFF2-40B4-BE49-F238E27FC236}">
              <a16:creationId xmlns:a16="http://schemas.microsoft.com/office/drawing/2014/main" id="{43DDBB47-4974-40BC-885C-463C0871B59F}"/>
            </a:ext>
          </a:extLst>
        </xdr:cNvPr>
        <xdr:cNvCxnSpPr/>
      </xdr:nvCxnSpPr>
      <xdr:spPr>
        <a:xfrm flipV="1">
          <a:off x="14712950" y="2994942"/>
          <a:ext cx="762000" cy="4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5" name="将来負担の状況平均値テキスト">
          <a:extLst>
            <a:ext uri="{FF2B5EF4-FFF2-40B4-BE49-F238E27FC236}">
              <a16:creationId xmlns:a16="http://schemas.microsoft.com/office/drawing/2014/main" id="{ED1BFE30-1B41-4A08-939B-DCB01078178F}"/>
            </a:ext>
          </a:extLst>
        </xdr:cNvPr>
        <xdr:cNvSpPr txBox="1"/>
      </xdr:nvSpPr>
      <xdr:spPr>
        <a:xfrm>
          <a:off x="15563850" y="2131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C6AC7E7B-2798-4E54-856A-D15DDAB68A04}"/>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23213</xdr:rowOff>
    </xdr:from>
    <xdr:to>
      <xdr:col>77</xdr:col>
      <xdr:colOff>44450</xdr:colOff>
      <xdr:row>19</xdr:row>
      <xdr:rowOff>164112</xdr:rowOff>
    </xdr:to>
    <xdr:cxnSp macro="">
      <xdr:nvCxnSpPr>
        <xdr:cNvPr id="447" name="直線コネクタ 446">
          <a:extLst>
            <a:ext uri="{FF2B5EF4-FFF2-40B4-BE49-F238E27FC236}">
              <a16:creationId xmlns:a16="http://schemas.microsoft.com/office/drawing/2014/main" id="{AB5CB554-0BB3-439D-B7EE-ED874A54C425}"/>
            </a:ext>
          </a:extLst>
        </xdr:cNvPr>
        <xdr:cNvCxnSpPr/>
      </xdr:nvCxnSpPr>
      <xdr:spPr>
        <a:xfrm flipV="1">
          <a:off x="13903960" y="3040733"/>
          <a:ext cx="808990" cy="30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145979</xdr:rowOff>
    </xdr:from>
    <xdr:to>
      <xdr:col>77</xdr:col>
      <xdr:colOff>95250</xdr:colOff>
      <xdr:row>14</xdr:row>
      <xdr:rowOff>76129</xdr:rowOff>
    </xdr:to>
    <xdr:sp macro="" textlink="">
      <xdr:nvSpPr>
        <xdr:cNvPr id="448" name="フローチャート: 判断 447">
          <a:extLst>
            <a:ext uri="{FF2B5EF4-FFF2-40B4-BE49-F238E27FC236}">
              <a16:creationId xmlns:a16="http://schemas.microsoft.com/office/drawing/2014/main" id="{DF307FC1-0078-47D0-94AE-2368D40630B7}"/>
            </a:ext>
          </a:extLst>
        </xdr:cNvPr>
        <xdr:cNvSpPr/>
      </xdr:nvSpPr>
      <xdr:spPr>
        <a:xfrm>
          <a:off x="14665960" y="23252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86306</xdr:rowOff>
    </xdr:from>
    <xdr:ext cx="736600" cy="259045"/>
    <xdr:sp macro="" textlink="">
      <xdr:nvSpPr>
        <xdr:cNvPr id="449" name="テキスト ボックス 448">
          <a:extLst>
            <a:ext uri="{FF2B5EF4-FFF2-40B4-BE49-F238E27FC236}">
              <a16:creationId xmlns:a16="http://schemas.microsoft.com/office/drawing/2014/main" id="{371CD3BE-82C8-45D8-81A7-B6E70CCCDE12}"/>
            </a:ext>
          </a:extLst>
        </xdr:cNvPr>
        <xdr:cNvSpPr txBox="1"/>
      </xdr:nvSpPr>
      <xdr:spPr>
        <a:xfrm>
          <a:off x="14370050" y="2097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164112</xdr:rowOff>
    </xdr:from>
    <xdr:to>
      <xdr:col>72</xdr:col>
      <xdr:colOff>203200</xdr:colOff>
      <xdr:row>20</xdr:row>
      <xdr:rowOff>52987</xdr:rowOff>
    </xdr:to>
    <xdr:cxnSp macro="">
      <xdr:nvCxnSpPr>
        <xdr:cNvPr id="450" name="直線コネクタ 449">
          <a:extLst>
            <a:ext uri="{FF2B5EF4-FFF2-40B4-BE49-F238E27FC236}">
              <a16:creationId xmlns:a16="http://schemas.microsoft.com/office/drawing/2014/main" id="{98C39FE3-E9D9-45E0-B250-73D22B769F9B}"/>
            </a:ext>
          </a:extLst>
        </xdr:cNvPr>
        <xdr:cNvCxnSpPr/>
      </xdr:nvCxnSpPr>
      <xdr:spPr>
        <a:xfrm flipV="1">
          <a:off x="13106400" y="3349272"/>
          <a:ext cx="79756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33937</xdr:rowOff>
    </xdr:from>
    <xdr:to>
      <xdr:col>73</xdr:col>
      <xdr:colOff>44450</xdr:colOff>
      <xdr:row>17</xdr:row>
      <xdr:rowOff>135537</xdr:rowOff>
    </xdr:to>
    <xdr:sp macro="" textlink="">
      <xdr:nvSpPr>
        <xdr:cNvPr id="451" name="フローチャート: 判断 450">
          <a:extLst>
            <a:ext uri="{FF2B5EF4-FFF2-40B4-BE49-F238E27FC236}">
              <a16:creationId xmlns:a16="http://schemas.microsoft.com/office/drawing/2014/main" id="{762B056F-BE50-408C-A104-B4000EAAA075}"/>
            </a:ext>
          </a:extLst>
        </xdr:cNvPr>
        <xdr:cNvSpPr/>
      </xdr:nvSpPr>
      <xdr:spPr>
        <a:xfrm>
          <a:off x="13868400" y="28838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145714</xdr:rowOff>
    </xdr:from>
    <xdr:ext cx="762000" cy="259045"/>
    <xdr:sp macro="" textlink="">
      <xdr:nvSpPr>
        <xdr:cNvPr id="452" name="テキスト ボックス 451">
          <a:extLst>
            <a:ext uri="{FF2B5EF4-FFF2-40B4-BE49-F238E27FC236}">
              <a16:creationId xmlns:a16="http://schemas.microsoft.com/office/drawing/2014/main" id="{D3D95437-254B-4519-9C9F-E98ACEB591D8}"/>
            </a:ext>
          </a:extLst>
        </xdr:cNvPr>
        <xdr:cNvSpPr txBox="1"/>
      </xdr:nvSpPr>
      <xdr:spPr>
        <a:xfrm>
          <a:off x="13557250" y="266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97084</xdr:rowOff>
    </xdr:from>
    <xdr:to>
      <xdr:col>68</xdr:col>
      <xdr:colOff>152400</xdr:colOff>
      <xdr:row>20</xdr:row>
      <xdr:rowOff>52987</xdr:rowOff>
    </xdr:to>
    <xdr:cxnSp macro="">
      <xdr:nvCxnSpPr>
        <xdr:cNvPr id="453" name="直線コネクタ 452">
          <a:extLst>
            <a:ext uri="{FF2B5EF4-FFF2-40B4-BE49-F238E27FC236}">
              <a16:creationId xmlns:a16="http://schemas.microsoft.com/office/drawing/2014/main" id="{C990EF00-6D88-42E3-80EA-8F2674BF59D5}"/>
            </a:ext>
          </a:extLst>
        </xdr:cNvPr>
        <xdr:cNvCxnSpPr/>
      </xdr:nvCxnSpPr>
      <xdr:spPr>
        <a:xfrm>
          <a:off x="12293600" y="3282244"/>
          <a:ext cx="812800" cy="12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68792</xdr:rowOff>
    </xdr:from>
    <xdr:to>
      <xdr:col>68</xdr:col>
      <xdr:colOff>203200</xdr:colOff>
      <xdr:row>17</xdr:row>
      <xdr:rowOff>170392</xdr:rowOff>
    </xdr:to>
    <xdr:sp macro="" textlink="">
      <xdr:nvSpPr>
        <xdr:cNvPr id="454" name="フローチャート: 判断 453">
          <a:extLst>
            <a:ext uri="{FF2B5EF4-FFF2-40B4-BE49-F238E27FC236}">
              <a16:creationId xmlns:a16="http://schemas.microsoft.com/office/drawing/2014/main" id="{DFCBC1A4-C61B-49FB-BC61-D61D55F4FCA5}"/>
            </a:ext>
          </a:extLst>
        </xdr:cNvPr>
        <xdr:cNvSpPr/>
      </xdr:nvSpPr>
      <xdr:spPr>
        <a:xfrm>
          <a:off x="13055600" y="2918672"/>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9119</xdr:rowOff>
    </xdr:from>
    <xdr:ext cx="762000" cy="259045"/>
    <xdr:sp macro="" textlink="">
      <xdr:nvSpPr>
        <xdr:cNvPr id="455" name="テキスト ボックス 454">
          <a:extLst>
            <a:ext uri="{FF2B5EF4-FFF2-40B4-BE49-F238E27FC236}">
              <a16:creationId xmlns:a16="http://schemas.microsoft.com/office/drawing/2014/main" id="{8253393E-3120-44EB-A837-58C02854F097}"/>
            </a:ext>
          </a:extLst>
        </xdr:cNvPr>
        <xdr:cNvSpPr txBox="1"/>
      </xdr:nvSpPr>
      <xdr:spPr>
        <a:xfrm>
          <a:off x="12763500" y="269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37959</xdr:rowOff>
    </xdr:from>
    <xdr:to>
      <xdr:col>64</xdr:col>
      <xdr:colOff>152400</xdr:colOff>
      <xdr:row>17</xdr:row>
      <xdr:rowOff>139559</xdr:rowOff>
    </xdr:to>
    <xdr:sp macro="" textlink="">
      <xdr:nvSpPr>
        <xdr:cNvPr id="456" name="フローチャート: 判断 455">
          <a:extLst>
            <a:ext uri="{FF2B5EF4-FFF2-40B4-BE49-F238E27FC236}">
              <a16:creationId xmlns:a16="http://schemas.microsoft.com/office/drawing/2014/main" id="{1FA99485-E7FA-49F4-9B3C-40B771FF82C1}"/>
            </a:ext>
          </a:extLst>
        </xdr:cNvPr>
        <xdr:cNvSpPr/>
      </xdr:nvSpPr>
      <xdr:spPr>
        <a:xfrm>
          <a:off x="12242800" y="2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149736</xdr:rowOff>
    </xdr:from>
    <xdr:ext cx="762000" cy="259045"/>
    <xdr:sp macro="" textlink="">
      <xdr:nvSpPr>
        <xdr:cNvPr id="457" name="テキスト ボックス 456">
          <a:extLst>
            <a:ext uri="{FF2B5EF4-FFF2-40B4-BE49-F238E27FC236}">
              <a16:creationId xmlns:a16="http://schemas.microsoft.com/office/drawing/2014/main" id="{F641252C-2BF2-42D4-8659-191CA4876CC1}"/>
            </a:ext>
          </a:extLst>
        </xdr:cNvPr>
        <xdr:cNvSpPr txBox="1"/>
      </xdr:nvSpPr>
      <xdr:spPr>
        <a:xfrm>
          <a:off x="11950700" y="266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9711787F-EF5B-46A9-9FD7-EB069B05303C}"/>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6EC22B8D-9E49-44F2-95C6-8B76C77A2D7A}"/>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D9D7913-298C-45C9-9917-8526FE592118}"/>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348FA254-187C-45AD-8B31-63252D668165}"/>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E95AA014-3974-4300-9F19-D8A1633C0C24}"/>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94262</xdr:rowOff>
    </xdr:from>
    <xdr:to>
      <xdr:col>81</xdr:col>
      <xdr:colOff>95250</xdr:colOff>
      <xdr:row>18</xdr:row>
      <xdr:rowOff>24412</xdr:rowOff>
    </xdr:to>
    <xdr:sp macro="" textlink="">
      <xdr:nvSpPr>
        <xdr:cNvPr id="463" name="楕円 462">
          <a:extLst>
            <a:ext uri="{FF2B5EF4-FFF2-40B4-BE49-F238E27FC236}">
              <a16:creationId xmlns:a16="http://schemas.microsoft.com/office/drawing/2014/main" id="{9972068F-9567-4895-A797-81289B350BBA}"/>
            </a:ext>
          </a:extLst>
        </xdr:cNvPr>
        <xdr:cNvSpPr/>
      </xdr:nvSpPr>
      <xdr:spPr>
        <a:xfrm>
          <a:off x="15427960" y="294414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66339</xdr:rowOff>
    </xdr:from>
    <xdr:ext cx="762000" cy="259045"/>
    <xdr:sp macro="" textlink="">
      <xdr:nvSpPr>
        <xdr:cNvPr id="464" name="将来負担の状況該当値テキスト">
          <a:extLst>
            <a:ext uri="{FF2B5EF4-FFF2-40B4-BE49-F238E27FC236}">
              <a16:creationId xmlns:a16="http://schemas.microsoft.com/office/drawing/2014/main" id="{48C4FF52-18CA-471F-9597-B50B462736FC}"/>
            </a:ext>
          </a:extLst>
        </xdr:cNvPr>
        <xdr:cNvSpPr txBox="1"/>
      </xdr:nvSpPr>
      <xdr:spPr>
        <a:xfrm>
          <a:off x="15563850" y="291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143863</xdr:rowOff>
    </xdr:from>
    <xdr:to>
      <xdr:col>77</xdr:col>
      <xdr:colOff>95250</xdr:colOff>
      <xdr:row>18</xdr:row>
      <xdr:rowOff>74013</xdr:rowOff>
    </xdr:to>
    <xdr:sp macro="" textlink="">
      <xdr:nvSpPr>
        <xdr:cNvPr id="465" name="楕円 464">
          <a:extLst>
            <a:ext uri="{FF2B5EF4-FFF2-40B4-BE49-F238E27FC236}">
              <a16:creationId xmlns:a16="http://schemas.microsoft.com/office/drawing/2014/main" id="{69041126-406A-48D1-B75B-E90006D7D90A}"/>
            </a:ext>
          </a:extLst>
        </xdr:cNvPr>
        <xdr:cNvSpPr/>
      </xdr:nvSpPr>
      <xdr:spPr>
        <a:xfrm>
          <a:off x="14665960" y="299374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58790</xdr:rowOff>
    </xdr:from>
    <xdr:ext cx="736600" cy="259045"/>
    <xdr:sp macro="" textlink="">
      <xdr:nvSpPr>
        <xdr:cNvPr id="466" name="テキスト ボックス 465">
          <a:extLst>
            <a:ext uri="{FF2B5EF4-FFF2-40B4-BE49-F238E27FC236}">
              <a16:creationId xmlns:a16="http://schemas.microsoft.com/office/drawing/2014/main" id="{E8617DE0-7836-44B7-B35A-8768E30DC2CE}"/>
            </a:ext>
          </a:extLst>
        </xdr:cNvPr>
        <xdr:cNvSpPr txBox="1"/>
      </xdr:nvSpPr>
      <xdr:spPr>
        <a:xfrm>
          <a:off x="14370050" y="3076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113312</xdr:rowOff>
    </xdr:from>
    <xdr:to>
      <xdr:col>73</xdr:col>
      <xdr:colOff>44450</xdr:colOff>
      <xdr:row>20</xdr:row>
      <xdr:rowOff>43462</xdr:rowOff>
    </xdr:to>
    <xdr:sp macro="" textlink="">
      <xdr:nvSpPr>
        <xdr:cNvPr id="467" name="楕円 466">
          <a:extLst>
            <a:ext uri="{FF2B5EF4-FFF2-40B4-BE49-F238E27FC236}">
              <a16:creationId xmlns:a16="http://schemas.microsoft.com/office/drawing/2014/main" id="{8BF22500-1521-4791-AE54-6302EFC9E9D0}"/>
            </a:ext>
          </a:extLst>
        </xdr:cNvPr>
        <xdr:cNvSpPr/>
      </xdr:nvSpPr>
      <xdr:spPr>
        <a:xfrm>
          <a:off x="13868400" y="329847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28239</xdr:rowOff>
    </xdr:from>
    <xdr:ext cx="762000" cy="259045"/>
    <xdr:sp macro="" textlink="">
      <xdr:nvSpPr>
        <xdr:cNvPr id="468" name="テキスト ボックス 467">
          <a:extLst>
            <a:ext uri="{FF2B5EF4-FFF2-40B4-BE49-F238E27FC236}">
              <a16:creationId xmlns:a16="http://schemas.microsoft.com/office/drawing/2014/main" id="{7BBA10A5-EFAA-4D5E-849E-F8248D12405F}"/>
            </a:ext>
          </a:extLst>
        </xdr:cNvPr>
        <xdr:cNvSpPr txBox="1"/>
      </xdr:nvSpPr>
      <xdr:spPr>
        <a:xfrm>
          <a:off x="13557250" y="3381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2187</xdr:rowOff>
    </xdr:from>
    <xdr:to>
      <xdr:col>68</xdr:col>
      <xdr:colOff>203200</xdr:colOff>
      <xdr:row>20</xdr:row>
      <xdr:rowOff>103787</xdr:rowOff>
    </xdr:to>
    <xdr:sp macro="" textlink="">
      <xdr:nvSpPr>
        <xdr:cNvPr id="469" name="楕円 468">
          <a:extLst>
            <a:ext uri="{FF2B5EF4-FFF2-40B4-BE49-F238E27FC236}">
              <a16:creationId xmlns:a16="http://schemas.microsoft.com/office/drawing/2014/main" id="{B3045D4B-56DF-498A-B9E8-195252032FD6}"/>
            </a:ext>
          </a:extLst>
        </xdr:cNvPr>
        <xdr:cNvSpPr/>
      </xdr:nvSpPr>
      <xdr:spPr>
        <a:xfrm>
          <a:off x="13055600" y="3354987"/>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88564</xdr:rowOff>
    </xdr:from>
    <xdr:ext cx="762000" cy="259045"/>
    <xdr:sp macro="" textlink="">
      <xdr:nvSpPr>
        <xdr:cNvPr id="470" name="テキスト ボックス 469">
          <a:extLst>
            <a:ext uri="{FF2B5EF4-FFF2-40B4-BE49-F238E27FC236}">
              <a16:creationId xmlns:a16="http://schemas.microsoft.com/office/drawing/2014/main" id="{217A568F-5937-4418-ACD5-EF3F02B6E1EB}"/>
            </a:ext>
          </a:extLst>
        </xdr:cNvPr>
        <xdr:cNvSpPr txBox="1"/>
      </xdr:nvSpPr>
      <xdr:spPr>
        <a:xfrm>
          <a:off x="12763500" y="3441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46284</xdr:rowOff>
    </xdr:from>
    <xdr:to>
      <xdr:col>64</xdr:col>
      <xdr:colOff>152400</xdr:colOff>
      <xdr:row>19</xdr:row>
      <xdr:rowOff>147884</xdr:rowOff>
    </xdr:to>
    <xdr:sp macro="" textlink="">
      <xdr:nvSpPr>
        <xdr:cNvPr id="471" name="楕円 470">
          <a:extLst>
            <a:ext uri="{FF2B5EF4-FFF2-40B4-BE49-F238E27FC236}">
              <a16:creationId xmlns:a16="http://schemas.microsoft.com/office/drawing/2014/main" id="{E3296BC2-FBD9-496E-8816-6585CD69C1EB}"/>
            </a:ext>
          </a:extLst>
        </xdr:cNvPr>
        <xdr:cNvSpPr/>
      </xdr:nvSpPr>
      <xdr:spPr>
        <a:xfrm>
          <a:off x="12242800" y="32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132661</xdr:rowOff>
    </xdr:from>
    <xdr:ext cx="762000" cy="259045"/>
    <xdr:sp macro="" textlink="">
      <xdr:nvSpPr>
        <xdr:cNvPr id="472" name="テキスト ボックス 471">
          <a:extLst>
            <a:ext uri="{FF2B5EF4-FFF2-40B4-BE49-F238E27FC236}">
              <a16:creationId xmlns:a16="http://schemas.microsoft.com/office/drawing/2014/main" id="{F18C6CBB-D389-4CFB-8F37-FC8905BE88B6}"/>
            </a:ext>
          </a:extLst>
        </xdr:cNvPr>
        <xdr:cNvSpPr txBox="1"/>
      </xdr:nvSpPr>
      <xdr:spPr>
        <a:xfrm>
          <a:off x="11950700" y="331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105,616
104,214
510.04
59,447,456
55,253,057
3,996,649
28,883,930
60,566,035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一般職期末勤勉手当等が減少したことにより経費は減少したものの、臨時財政対策債等が減少したことにより経常一般財源が大幅に減少したため、前年度より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悪化している。全国平均、県内市町、類似団体の平均よりも悪い状況となっている。今後は、公共施設マネジメントによる公共施設の適正配置等により、人件費関係経費全体について削減を推し進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19050</xdr:rowOff>
    </xdr:from>
    <xdr:to>
      <xdr:col>24</xdr:col>
      <xdr:colOff>25400</xdr:colOff>
      <xdr:row>40</xdr:row>
      <xdr:rowOff>139700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76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111777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139700</xdr:rowOff>
    </xdr:from>
    <xdr:to>
      <xdr:col>24</xdr:col>
      <xdr:colOff>114300</xdr:colOff>
      <xdr:row>40</xdr:row>
      <xdr:rowOff>139700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105427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19050</xdr:rowOff>
    </xdr:from>
    <xdr:to>
      <xdr:col>24</xdr:col>
      <xdr:colOff>114300</xdr:colOff>
      <xdr:row>33</xdr:row>
      <xdr:rowOff>19050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38100</xdr:rowOff>
    </xdr:from>
    <xdr:to>
      <xdr:col>24</xdr:col>
      <xdr:colOff>25400</xdr:colOff>
      <xdr:row>39</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532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127000</xdr:rowOff>
    </xdr:from>
    <xdr:to>
      <xdr:col>24</xdr:col>
      <xdr:colOff>76200</xdr:colOff>
      <xdr:row>37</xdr:row>
      <xdr:rowOff>57150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38100</xdr:rowOff>
    </xdr:from>
    <xdr:to>
      <xdr:col>19</xdr:col>
      <xdr:colOff>187325</xdr:colOff>
      <xdr:row>40</xdr:row>
      <xdr:rowOff>114300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532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63500</xdr:rowOff>
    </xdr:from>
    <xdr:to>
      <xdr:col>20</xdr:col>
      <xdr:colOff>38100</xdr:colOff>
      <xdr:row>36</xdr:row>
      <xdr:rowOff>165100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0</xdr:rowOff>
    </xdr:from>
    <xdr:to>
      <xdr:col>15</xdr:col>
      <xdr:colOff>98425</xdr:colOff>
      <xdr:row>40</xdr:row>
      <xdr:rowOff>114300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151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0</xdr:rowOff>
    </xdr:from>
    <xdr:to>
      <xdr:col>11</xdr:col>
      <xdr:colOff>9525</xdr:colOff>
      <xdr:row>39</xdr:row>
      <xdr:rowOff>44450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151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158750</xdr:rowOff>
    </xdr:from>
    <xdr:to>
      <xdr:col>6</xdr:col>
      <xdr:colOff>171450</xdr:colOff>
      <xdr:row>36</xdr:row>
      <xdr:rowOff>88900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99077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158750</xdr:rowOff>
    </xdr:from>
    <xdr:to>
      <xdr:col>20</xdr:col>
      <xdr:colOff>38100</xdr:colOff>
      <xdr:row>38</xdr:row>
      <xdr:rowOff>88900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73677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8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63500</xdr:rowOff>
    </xdr:from>
    <xdr:to>
      <xdr:col>15</xdr:col>
      <xdr:colOff>149225</xdr:colOff>
      <xdr:row>40</xdr:row>
      <xdr:rowOff>165100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120650</xdr:rowOff>
    </xdr:from>
    <xdr:to>
      <xdr:col>11</xdr:col>
      <xdr:colOff>60325</xdr:colOff>
      <xdr:row>38</xdr:row>
      <xdr:rowOff>50800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165100</xdr:rowOff>
    </xdr:from>
    <xdr:to>
      <xdr:col>6</xdr:col>
      <xdr:colOff>171450</xdr:colOff>
      <xdr:row>39</xdr:row>
      <xdr:rowOff>95250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80027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道前クリーンセンター整備や原油価格高騰による電気代等の増加により経費が増加したことに加え、臨時財政対策債等が減少したことにより経常一般財源が大幅に減少したため、前年度より</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悪化している。愛媛県平均より悪い状況ではあるものの、全国平均及び類似団体平均よりは、良い状況となっている。引き続き、公共施設マネジメントによる施設の適正配置・有効活用や事務事業の必要性・効率化を精査し、コスト削減を図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154214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113393</xdr:rowOff>
    </xdr:from>
    <xdr:to>
      <xdr:col>82</xdr:col>
      <xdr:colOff>107950</xdr:colOff>
      <xdr:row>14</xdr:row>
      <xdr:rowOff>72571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42243"/>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135363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35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113393</xdr:rowOff>
    </xdr:from>
    <xdr:to>
      <xdr:col>78</xdr:col>
      <xdr:colOff>69850</xdr:colOff>
      <xdr:row>14</xdr:row>
      <xdr:rowOff>18143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342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32657</xdr:rowOff>
    </xdr:from>
    <xdr:to>
      <xdr:col>78</xdr:col>
      <xdr:colOff>120650</xdr:colOff>
      <xdr:row>14</xdr:row>
      <xdr:rowOff>134257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119034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1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18143</xdr:rowOff>
    </xdr:from>
    <xdr:to>
      <xdr:col>73</xdr:col>
      <xdr:colOff>180975</xdr:colOff>
      <xdr:row>15</xdr:row>
      <xdr:rowOff>53521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18443"/>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42636</xdr:rowOff>
    </xdr:from>
    <xdr:to>
      <xdr:col>69</xdr:col>
      <xdr:colOff>92075</xdr:colOff>
      <xdr:row>15</xdr:row>
      <xdr:rowOff>53521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143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65314</xdr:rowOff>
    </xdr:from>
    <xdr:to>
      <xdr:col>69</xdr:col>
      <xdr:colOff>142875</xdr:colOff>
      <xdr:row>14</xdr:row>
      <xdr:rowOff>166914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5641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32657</xdr:rowOff>
    </xdr:from>
    <xdr:to>
      <xdr:col>65</xdr:col>
      <xdr:colOff>53975</xdr:colOff>
      <xdr:row>14</xdr:row>
      <xdr:rowOff>134257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144434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21771</xdr:rowOff>
    </xdr:from>
    <xdr:to>
      <xdr:col>82</xdr:col>
      <xdr:colOff>158750</xdr:colOff>
      <xdr:row>14</xdr:row>
      <xdr:rowOff>123371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38298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62593</xdr:rowOff>
    </xdr:from>
    <xdr:to>
      <xdr:col>78</xdr:col>
      <xdr:colOff>120650</xdr:colOff>
      <xdr:row>13</xdr:row>
      <xdr:rowOff>164193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2920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6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138793</xdr:rowOff>
    </xdr:from>
    <xdr:to>
      <xdr:col>74</xdr:col>
      <xdr:colOff>31750</xdr:colOff>
      <xdr:row>14</xdr:row>
      <xdr:rowOff>68943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79120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2721</xdr:rowOff>
    </xdr:from>
    <xdr:to>
      <xdr:col>69</xdr:col>
      <xdr:colOff>142875</xdr:colOff>
      <xdr:row>15</xdr:row>
      <xdr:rowOff>104321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89098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6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163286</xdr:rowOff>
    </xdr:from>
    <xdr:to>
      <xdr:col>65</xdr:col>
      <xdr:colOff>53975</xdr:colOff>
      <xdr:row>15</xdr:row>
      <xdr:rowOff>93436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78213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子育て世帯臨時特別給付金支給事業の皆減等により経費は減少したものの、臨時財政対策債等が減少したことにより経常一般財源が大幅に減少したため、前年度より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ている。全国平均より良い状況ではあるが、類似団体平均及び愛媛県平均と比較すると悪い状況である。今後も、社会保障経費の充実により、扶助費は増加が見込まれることから、事業効果やサービス水準を検討し、適正化を図る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92710</xdr:rowOff>
    </xdr:from>
    <xdr:to>
      <xdr:col>24</xdr:col>
      <xdr:colOff>25400</xdr:colOff>
      <xdr:row>58</xdr:row>
      <xdr:rowOff>104140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6536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104157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92710</xdr:rowOff>
    </xdr:from>
    <xdr:to>
      <xdr:col>19</xdr:col>
      <xdr:colOff>187325</xdr:colOff>
      <xdr:row>58</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65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144780</xdr:rowOff>
    </xdr:from>
    <xdr:to>
      <xdr:col>20</xdr:col>
      <xdr:colOff>38100</xdr:colOff>
      <xdr:row>57</xdr:row>
      <xdr:rowOff>74930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85107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59</xdr:row>
      <xdr:rowOff>161290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5680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60</xdr:row>
      <xdr:rowOff>76200</xdr:rowOff>
    </xdr:from>
    <xdr:to>
      <xdr:col>15</xdr:col>
      <xdr:colOff>149225</xdr:colOff>
      <xdr:row>61</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103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104140</xdr:rowOff>
    </xdr:from>
    <xdr:to>
      <xdr:col>11</xdr:col>
      <xdr:colOff>9525</xdr:colOff>
      <xdr:row>59</xdr:row>
      <xdr:rowOff>161290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0482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61</xdr:row>
      <xdr:rowOff>87630</xdr:rowOff>
    </xdr:from>
    <xdr:to>
      <xdr:col>11</xdr:col>
      <xdr:colOff>60325</xdr:colOff>
      <xdr:row>62</xdr:row>
      <xdr:rowOff>17780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1054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2557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1063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53340</xdr:rowOff>
    </xdr:from>
    <xdr:to>
      <xdr:col>6</xdr:col>
      <xdr:colOff>171450</xdr:colOff>
      <xdr:row>60</xdr:row>
      <xdr:rowOff>154940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3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139717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53340</xdr:rowOff>
    </xdr:from>
    <xdr:to>
      <xdr:col>24</xdr:col>
      <xdr:colOff>76200</xdr:colOff>
      <xdr:row>58</xdr:row>
      <xdr:rowOff>154940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25417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41910</xdr:rowOff>
    </xdr:from>
    <xdr:to>
      <xdr:col>20</xdr:col>
      <xdr:colOff>38100</xdr:colOff>
      <xdr:row>57</xdr:row>
      <xdr:rowOff>143510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128287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110490</xdr:rowOff>
    </xdr:from>
    <xdr:to>
      <xdr:col>11</xdr:col>
      <xdr:colOff>60325</xdr:colOff>
      <xdr:row>60</xdr:row>
      <xdr:rowOff>40640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50817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9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165117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特別会計への繰出金等に充当した一般財源が減少したものの、臨時財政対策債等が減少したことにより経常一般財源が大幅に減少したため、前年度より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ている。全国、愛媛県、類似団体平均より悪い状況となっており、特別会計の収支改善による繰出金の抑制や、公共施設マネジメントによる施設の適正配置や長期的視点にたった施設の修繕・更新計画を策定するなど、事業費の抑制に努め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57150</xdr:rowOff>
    </xdr:from>
    <xdr:to>
      <xdr:col>82</xdr:col>
      <xdr:colOff>107950</xdr:colOff>
      <xdr:row>61</xdr:row>
      <xdr:rowOff>6350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4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149877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6350</xdr:rowOff>
    </xdr:from>
    <xdr:to>
      <xdr:col>82</xdr:col>
      <xdr:colOff>196850</xdr:colOff>
      <xdr:row>61</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143527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57150</xdr:rowOff>
    </xdr:from>
    <xdr:to>
      <xdr:col>82</xdr:col>
      <xdr:colOff>196850</xdr:colOff>
      <xdr:row>53</xdr:row>
      <xdr:rowOff>57150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59</xdr:row>
      <xdr:rowOff>19050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58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59</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58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107950</xdr:rowOff>
    </xdr:from>
    <xdr:to>
      <xdr:col>73</xdr:col>
      <xdr:colOff>180975</xdr:colOff>
      <xdr:row>61</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223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31750</xdr:rowOff>
    </xdr:from>
    <xdr:to>
      <xdr:col>69</xdr:col>
      <xdr:colOff>92075</xdr:colOff>
      <xdr:row>61</xdr:row>
      <xdr:rowOff>82550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490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0</xdr:rowOff>
    </xdr:from>
    <xdr:to>
      <xdr:col>69</xdr:col>
      <xdr:colOff>142875</xdr:colOff>
      <xdr:row>58</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111777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139700</xdr:rowOff>
    </xdr:from>
    <xdr:to>
      <xdr:col>82</xdr:col>
      <xdr:colOff>158750</xdr:colOff>
      <xdr:row>59</xdr:row>
      <xdr:rowOff>69850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111777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63500</xdr:rowOff>
    </xdr:from>
    <xdr:to>
      <xdr:col>78</xdr:col>
      <xdr:colOff>120650</xdr:colOff>
      <xdr:row>58</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152400</xdr:rowOff>
    </xdr:from>
    <xdr:to>
      <xdr:col>69</xdr:col>
      <xdr:colOff>142875</xdr:colOff>
      <xdr:row>61</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31750</xdr:rowOff>
    </xdr:from>
    <xdr:to>
      <xdr:col>65</xdr:col>
      <xdr:colOff>53975</xdr:colOff>
      <xdr:row>61</xdr:row>
      <xdr:rowOff>133350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118127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敬老会行事開催費補助金の皆増等により経費は増加したことに加え、臨時財政対策債等が減少したことにより経常一般財源が大幅に減少したため、前年度より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ポイント悪化している。全国、愛媛県、類似団体平均より良い状況で推移しており、引き続き事業の必要性を精査し、事業の廃止、縮小、統合や補助率の見直し等、効率的な運用に努める。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39</xdr:row>
      <xdr:rowOff>92710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24296"/>
          <a:ext cx="0" cy="85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67564</xdr:rowOff>
    </xdr:from>
    <xdr:to>
      <xdr:col>82</xdr:col>
      <xdr:colOff>107950</xdr:colOff>
      <xdr:row>34</xdr:row>
      <xdr:rowOff>94996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58968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7129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79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67564</xdr:rowOff>
    </xdr:from>
    <xdr:to>
      <xdr:col>78</xdr:col>
      <xdr:colOff>69850</xdr:colOff>
      <xdr:row>34</xdr:row>
      <xdr:rowOff>136144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58968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89425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136144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58648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49276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58648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44196</xdr:rowOff>
    </xdr:from>
    <xdr:to>
      <xdr:col>82</xdr:col>
      <xdr:colOff>158750</xdr:colOff>
      <xdr:row>34</xdr:row>
      <xdr:rowOff>145796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124223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xdr:rowOff>
    </xdr:from>
    <xdr:to>
      <xdr:col>78</xdr:col>
      <xdr:colOff>120650</xdr:colOff>
      <xdr:row>34</xdr:row>
      <xdr:rowOff>118364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128541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61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169926</xdr:rowOff>
    </xdr:from>
    <xdr:to>
      <xdr:col>65</xdr:col>
      <xdr:colOff>53975</xdr:colOff>
      <xdr:row>34</xdr:row>
      <xdr:rowOff>100076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110253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59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昨年度より公債費が増加したことに加え、臨時財政対策債等が減少したことにより経常一般財源が大幅に減少したため、前年度より</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ポイント悪化している。愛媛県平均より良い状況であるが、類似団体平均及び全国平均と比較すると悪い状況である。今後、近年の大型事業の実施に伴い借り入れた合併特例債等の市債の償還が本格化することに加え、給食センター整備等の大型事業の実施が予定されていることから、公債費の増加を見込んでい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80</xdr:row>
      <xdr:rowOff>149861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3952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78</xdr:row>
      <xdr:rowOff>88900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286739"/>
          <a:ext cx="8382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43197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77</xdr:row>
      <xdr:rowOff>92711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286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16511</xdr:rowOff>
    </xdr:from>
    <xdr:to>
      <xdr:col>15</xdr:col>
      <xdr:colOff>98425</xdr:colOff>
      <xdr:row>77</xdr:row>
      <xdr:rowOff>92711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181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148589</xdr:rowOff>
    </xdr:from>
    <xdr:to>
      <xdr:col>15</xdr:col>
      <xdr:colOff>149225</xdr:colOff>
      <xdr:row>78</xdr:row>
      <xdr:rowOff>78739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63516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16511</xdr:rowOff>
    </xdr:from>
    <xdr:to>
      <xdr:col>11</xdr:col>
      <xdr:colOff>9525</xdr:colOff>
      <xdr:row>77</xdr:row>
      <xdr:rowOff>31750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137161</xdr:rowOff>
    </xdr:from>
    <xdr:to>
      <xdr:col>11</xdr:col>
      <xdr:colOff>60325</xdr:colOff>
      <xdr:row>77</xdr:row>
      <xdr:rowOff>67311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扶助費が減少したものの、物件費が増加したことに加え、臨時財政対策債等が減少したことにより経常一般財源が大幅に減少したため、前年度より</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悪化している。愛媛県平均より悪い状況ではあるものの、類似団体平均及び全国平均よりは良い状況となっている。今後も、公共施設マネジメントによる施設の適正配置や長期的視点に立った施設の修繕・更新等により、事業費の抑制に努め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80</xdr:row>
      <xdr:rowOff>131572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097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56134</xdr:rowOff>
    </xdr:from>
    <xdr:to>
      <xdr:col>82</xdr:col>
      <xdr:colOff>107950</xdr:colOff>
      <xdr:row>76</xdr:row>
      <xdr:rowOff>90424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14884"/>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167149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56134</xdr:rowOff>
    </xdr:from>
    <xdr:to>
      <xdr:col>78</xdr:col>
      <xdr:colOff>69850</xdr:colOff>
      <xdr:row>77</xdr:row>
      <xdr:rowOff>42418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914884"/>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130573</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16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77</xdr:row>
      <xdr:rowOff>42418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257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73913</xdr:rowOff>
    </xdr:from>
    <xdr:to>
      <xdr:col>74</xdr:col>
      <xdr:colOff>31750</xdr:colOff>
      <xdr:row>78</xdr:row>
      <xdr:rowOff>4063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160290</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83565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257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56151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5334</xdr:rowOff>
    </xdr:from>
    <xdr:to>
      <xdr:col>78</xdr:col>
      <xdr:colOff>120650</xdr:colOff>
      <xdr:row>75</xdr:row>
      <xdr:rowOff>106934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117111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3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18</xdr:row>
      <xdr:rowOff>143764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0570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115841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143764</xdr:rowOff>
    </xdr:from>
    <xdr:to>
      <xdr:col>30</xdr:col>
      <xdr:colOff>25400</xdr:colOff>
      <xdr:row>18</xdr:row>
      <xdr:rowOff>143764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74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25102</xdr:rowOff>
    </xdr:from>
    <xdr:to>
      <xdr:col>29</xdr:col>
      <xdr:colOff>127000</xdr:colOff>
      <xdr:row>16</xdr:row>
      <xdr:rowOff>28988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15927"/>
          <a:ext cx="647700" cy="3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65708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56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93631</xdr:rowOff>
    </xdr:from>
    <xdr:to>
      <xdr:col>29</xdr:col>
      <xdr:colOff>177800</xdr:colOff>
      <xdr:row>17</xdr:row>
      <xdr:rowOff>23781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84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171310</xdr:rowOff>
    </xdr:from>
    <xdr:to>
      <xdr:col>26</xdr:col>
      <xdr:colOff>50800</xdr:colOff>
      <xdr:row>16</xdr:row>
      <xdr:rowOff>28988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790685"/>
          <a:ext cx="698500" cy="29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103156</xdr:rowOff>
    </xdr:from>
    <xdr:to>
      <xdr:col>26</xdr:col>
      <xdr:colOff>101600</xdr:colOff>
      <xdr:row>17</xdr:row>
      <xdr:rowOff>33306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18083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80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171310</xdr:rowOff>
    </xdr:from>
    <xdr:to>
      <xdr:col>22</xdr:col>
      <xdr:colOff>114300</xdr:colOff>
      <xdr:row>16</xdr:row>
      <xdr:rowOff>27692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90685"/>
          <a:ext cx="698500" cy="27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23355</xdr:rowOff>
    </xdr:from>
    <xdr:to>
      <xdr:col>22</xdr:col>
      <xdr:colOff>165100</xdr:colOff>
      <xdr:row>16</xdr:row>
      <xdr:rowOff>124955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14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109732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27692</xdr:rowOff>
    </xdr:from>
    <xdr:to>
      <xdr:col>18</xdr:col>
      <xdr:colOff>177800</xdr:colOff>
      <xdr:row>16</xdr:row>
      <xdr:rowOff>126600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18517"/>
          <a:ext cx="698500" cy="98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36462</xdr:rowOff>
    </xdr:from>
    <xdr:to>
      <xdr:col>19</xdr:col>
      <xdr:colOff>38100</xdr:colOff>
      <xdr:row>16</xdr:row>
      <xdr:rowOff>138062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27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122839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66542</xdr:rowOff>
    </xdr:from>
    <xdr:to>
      <xdr:col>15</xdr:col>
      <xdr:colOff>101600</xdr:colOff>
      <xdr:row>16</xdr:row>
      <xdr:rowOff>168142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57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6869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2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145752</xdr:rowOff>
    </xdr:from>
    <xdr:to>
      <xdr:col>29</xdr:col>
      <xdr:colOff>177800</xdr:colOff>
      <xdr:row>16</xdr:row>
      <xdr:rowOff>75902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5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162279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1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149638</xdr:rowOff>
    </xdr:from>
    <xdr:to>
      <xdr:col>26</xdr:col>
      <xdr:colOff>101600</xdr:colOff>
      <xdr:row>16</xdr:row>
      <xdr:rowOff>79788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69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89965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37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120510</xdr:rowOff>
    </xdr:from>
    <xdr:to>
      <xdr:col>22</xdr:col>
      <xdr:colOff>165100</xdr:colOff>
      <xdr:row>16</xdr:row>
      <xdr:rowOff>50660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39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60837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08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148342</xdr:rowOff>
    </xdr:from>
    <xdr:to>
      <xdr:col>19</xdr:col>
      <xdr:colOff>38100</xdr:colOff>
      <xdr:row>16</xdr:row>
      <xdr:rowOff>78492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67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88669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3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75800</xdr:rowOff>
    </xdr:from>
    <xdr:to>
      <xdr:col>15</xdr:col>
      <xdr:colOff>101600</xdr:colOff>
      <xdr:row>17</xdr:row>
      <xdr:rowOff>5950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66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162177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5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55677</xdr:rowOff>
    </xdr:from>
    <xdr:to>
      <xdr:col>29</xdr:col>
      <xdr:colOff>127000</xdr:colOff>
      <xdr:row>37</xdr:row>
      <xdr:rowOff>342021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23127"/>
          <a:ext cx="0" cy="11435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314098</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3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342021</xdr:rowOff>
    </xdr:from>
    <xdr:to>
      <xdr:col>30</xdr:col>
      <xdr:colOff>25400</xdr:colOff>
      <xdr:row>37</xdr:row>
      <xdr:rowOff>342021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66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142054</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6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55677</xdr:rowOff>
    </xdr:from>
    <xdr:to>
      <xdr:col>30</xdr:col>
      <xdr:colOff>25400</xdr:colOff>
      <xdr:row>34</xdr:row>
      <xdr:rowOff>55677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23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40269</xdr:rowOff>
    </xdr:from>
    <xdr:to>
      <xdr:col>29</xdr:col>
      <xdr:colOff>127000</xdr:colOff>
      <xdr:row>35</xdr:row>
      <xdr:rowOff>153609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650619"/>
          <a:ext cx="647700" cy="113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285335</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95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313258</xdr:rowOff>
    </xdr:from>
    <xdr:to>
      <xdr:col>29</xdr:col>
      <xdr:colOff>177800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153609</xdr:rowOff>
    </xdr:from>
    <xdr:to>
      <xdr:col>26</xdr:col>
      <xdr:colOff>50800</xdr:colOff>
      <xdr:row>35</xdr:row>
      <xdr:rowOff>173314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763959"/>
          <a:ext cx="698500" cy="19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327751</xdr:rowOff>
    </xdr:from>
    <xdr:to>
      <xdr:col>26</xdr:col>
      <xdr:colOff>101600</xdr:colOff>
      <xdr:row>36</xdr:row>
      <xdr:rowOff>86451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71228</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24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173314</xdr:rowOff>
    </xdr:from>
    <xdr:to>
      <xdr:col>22</xdr:col>
      <xdr:colOff>114300</xdr:colOff>
      <xdr:row>35</xdr:row>
      <xdr:rowOff>278059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783664"/>
          <a:ext cx="698500" cy="104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118080</xdr:rowOff>
    </xdr:from>
    <xdr:to>
      <xdr:col>22</xdr:col>
      <xdr:colOff>165100</xdr:colOff>
      <xdr:row>35</xdr:row>
      <xdr:rowOff>219680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2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229857</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49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237871</xdr:rowOff>
    </xdr:from>
    <xdr:to>
      <xdr:col>18</xdr:col>
      <xdr:colOff>177800</xdr:colOff>
      <xdr:row>35</xdr:row>
      <xdr:rowOff>278059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848221"/>
          <a:ext cx="698500" cy="40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85618</xdr:rowOff>
    </xdr:from>
    <xdr:to>
      <xdr:col>19</xdr:col>
      <xdr:colOff>38100</xdr:colOff>
      <xdr:row>35</xdr:row>
      <xdr:rowOff>187218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695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197395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46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88178</xdr:rowOff>
    </xdr:from>
    <xdr:to>
      <xdr:col>15</xdr:col>
      <xdr:colOff>101600</xdr:colOff>
      <xdr:row>35</xdr:row>
      <xdr:rowOff>189778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698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199955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4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332369</xdr:rowOff>
    </xdr:from>
    <xdr:to>
      <xdr:col>29</xdr:col>
      <xdr:colOff>177800</xdr:colOff>
      <xdr:row>35</xdr:row>
      <xdr:rowOff>91069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599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177446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444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102809</xdr:rowOff>
    </xdr:from>
    <xdr:to>
      <xdr:col>26</xdr:col>
      <xdr:colOff>101600</xdr:colOff>
      <xdr:row>35</xdr:row>
      <xdr:rowOff>204409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13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214586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82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122514</xdr:rowOff>
    </xdr:from>
    <xdr:to>
      <xdr:col>22</xdr:col>
      <xdr:colOff>165100</xdr:colOff>
      <xdr:row>35</xdr:row>
      <xdr:rowOff>224114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32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208891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81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227259</xdr:rowOff>
    </xdr:from>
    <xdr:to>
      <xdr:col>19</xdr:col>
      <xdr:colOff>38100</xdr:colOff>
      <xdr:row>35</xdr:row>
      <xdr:rowOff>328859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37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313636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92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187071</xdr:rowOff>
    </xdr:from>
    <xdr:to>
      <xdr:col>15</xdr:col>
      <xdr:colOff>101600</xdr:colOff>
      <xdr:row>35</xdr:row>
      <xdr:rowOff>288671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97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273448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88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105,616
104,214
510.04
59,447,456
55,253,057
3,996,649
28,883,930
60,566,035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42393</xdr:rowOff>
    </xdr:from>
    <xdr:to>
      <xdr:col>24</xdr:col>
      <xdr:colOff>62865</xdr:colOff>
      <xdr:row>39</xdr:row>
      <xdr:rowOff>38430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5893"/>
          <a:ext cx="1270" cy="1539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42257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38430</xdr:rowOff>
    </xdr:from>
    <xdr:to>
      <xdr:col>24</xdr:col>
      <xdr:colOff>152400</xdr:colOff>
      <xdr:row>39</xdr:row>
      <xdr:rowOff>38430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160520</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6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42393</xdr:rowOff>
    </xdr:from>
    <xdr:to>
      <xdr:col>24</xdr:col>
      <xdr:colOff>152400</xdr:colOff>
      <xdr:row>30</xdr:row>
      <xdr:rowOff>42393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167018</xdr:rowOff>
    </xdr:from>
    <xdr:to>
      <xdr:col>24</xdr:col>
      <xdr:colOff>63500</xdr:colOff>
      <xdr:row>33</xdr:row>
      <xdr:rowOff>20371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53418"/>
          <a:ext cx="8382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38866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9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60439</xdr:rowOff>
    </xdr:from>
    <xdr:to>
      <xdr:col>24</xdr:col>
      <xdr:colOff>114300</xdr:colOff>
      <xdr:row>35</xdr:row>
      <xdr:rowOff>162039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149568</xdr:rowOff>
    </xdr:from>
    <xdr:to>
      <xdr:col>19</xdr:col>
      <xdr:colOff>177800</xdr:colOff>
      <xdr:row>33</xdr:row>
      <xdr:rowOff>20371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35968"/>
          <a:ext cx="889000" cy="4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61049</xdr:rowOff>
    </xdr:from>
    <xdr:to>
      <xdr:col>20</xdr:col>
      <xdr:colOff>38100</xdr:colOff>
      <xdr:row>35</xdr:row>
      <xdr:rowOff>162649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153776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149568</xdr:rowOff>
    </xdr:from>
    <xdr:to>
      <xdr:col>15</xdr:col>
      <xdr:colOff>50800</xdr:colOff>
      <xdr:row>35</xdr:row>
      <xdr:rowOff>53213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35968"/>
          <a:ext cx="889000" cy="41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120599</xdr:rowOff>
    </xdr:from>
    <xdr:to>
      <xdr:col>15</xdr:col>
      <xdr:colOff>101600</xdr:colOff>
      <xdr:row>35</xdr:row>
      <xdr:rowOff>50749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4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41876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113792</xdr:rowOff>
    </xdr:from>
    <xdr:to>
      <xdr:col>10</xdr:col>
      <xdr:colOff>114300</xdr:colOff>
      <xdr:row>35</xdr:row>
      <xdr:rowOff>53213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43092"/>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152146</xdr:rowOff>
    </xdr:from>
    <xdr:to>
      <xdr:col>10</xdr:col>
      <xdr:colOff>165100</xdr:colOff>
      <xdr:row>36</xdr:row>
      <xdr:rowOff>82296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5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73423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4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171234</xdr:rowOff>
    </xdr:from>
    <xdr:to>
      <xdr:col>6</xdr:col>
      <xdr:colOff>38100</xdr:colOff>
      <xdr:row>36</xdr:row>
      <xdr:rowOff>101384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92511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6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116218</xdr:rowOff>
    </xdr:from>
    <xdr:to>
      <xdr:col>24</xdr:col>
      <xdr:colOff>114300</xdr:colOff>
      <xdr:row>33</xdr:row>
      <xdr:rowOff>46368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0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139095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141021</xdr:rowOff>
    </xdr:from>
    <xdr:to>
      <xdr:col>20</xdr:col>
      <xdr:colOff>38100</xdr:colOff>
      <xdr:row>33</xdr:row>
      <xdr:rowOff>71171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2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87698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0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98768</xdr:rowOff>
    </xdr:from>
    <xdr:to>
      <xdr:col>15</xdr:col>
      <xdr:colOff>101600</xdr:colOff>
      <xdr:row>33</xdr:row>
      <xdr:rowOff>28918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8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45445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36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2413</xdr:rowOff>
    </xdr:from>
    <xdr:to>
      <xdr:col>10</xdr:col>
      <xdr:colOff>165100</xdr:colOff>
      <xdr:row>35</xdr:row>
      <xdr:rowOff>104013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120540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7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62992</xdr:rowOff>
    </xdr:from>
    <xdr:to>
      <xdr:col>6</xdr:col>
      <xdr:colOff>38100</xdr:colOff>
      <xdr:row>34</xdr:row>
      <xdr:rowOff>164592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9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9669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48750</xdr:rowOff>
    </xdr:from>
    <xdr:to>
      <xdr:col>24</xdr:col>
      <xdr:colOff>62865</xdr:colOff>
      <xdr:row>59</xdr:row>
      <xdr:rowOff>115370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92700"/>
          <a:ext cx="1270" cy="143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119197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3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115370</xdr:rowOff>
    </xdr:from>
    <xdr:to>
      <xdr:col>24</xdr:col>
      <xdr:colOff>152400</xdr:colOff>
      <xdr:row>59</xdr:row>
      <xdr:rowOff>115370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166877</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48750</xdr:rowOff>
    </xdr:from>
    <xdr:to>
      <xdr:col>24</xdr:col>
      <xdr:colOff>152400</xdr:colOff>
      <xdr:row>51</xdr:row>
      <xdr:rowOff>48750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9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81015</xdr:rowOff>
    </xdr:from>
    <xdr:to>
      <xdr:col>24</xdr:col>
      <xdr:colOff>63500</xdr:colOff>
      <xdr:row>57</xdr:row>
      <xdr:rowOff>10247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82215"/>
          <a:ext cx="838200" cy="10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22689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2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171262</xdr:rowOff>
    </xdr:from>
    <xdr:to>
      <xdr:col>24</xdr:col>
      <xdr:colOff>114300</xdr:colOff>
      <xdr:row>56</xdr:row>
      <xdr:rowOff>101412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10247</xdr:rowOff>
    </xdr:from>
    <xdr:to>
      <xdr:col>19</xdr:col>
      <xdr:colOff>177800</xdr:colOff>
      <xdr:row>58</xdr:row>
      <xdr:rowOff>139406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82897"/>
          <a:ext cx="889000" cy="30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113622</xdr:rowOff>
    </xdr:from>
    <xdr:to>
      <xdr:col>20</xdr:col>
      <xdr:colOff>38100</xdr:colOff>
      <xdr:row>57</xdr:row>
      <xdr:rowOff>43772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1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60299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9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94274</xdr:rowOff>
    </xdr:from>
    <xdr:to>
      <xdr:col>15</xdr:col>
      <xdr:colOff>50800</xdr:colOff>
      <xdr:row>58</xdr:row>
      <xdr:rowOff>139406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10038374"/>
          <a:ext cx="889000" cy="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152745</xdr:rowOff>
    </xdr:from>
    <xdr:to>
      <xdr:col>15</xdr:col>
      <xdr:colOff>101600</xdr:colOff>
      <xdr:row>56</xdr:row>
      <xdr:rowOff>82895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99422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5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94274</xdr:rowOff>
    </xdr:from>
    <xdr:to>
      <xdr:col>10</xdr:col>
      <xdr:colOff>114300</xdr:colOff>
      <xdr:row>59</xdr:row>
      <xdr:rowOff>59951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38374"/>
          <a:ext cx="889000" cy="13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149348</xdr:rowOff>
    </xdr:from>
    <xdr:to>
      <xdr:col>10</xdr:col>
      <xdr:colOff>165100</xdr:colOff>
      <xdr:row>57</xdr:row>
      <xdr:rowOff>79498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5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96025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2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94125</xdr:rowOff>
    </xdr:from>
    <xdr:to>
      <xdr:col>6</xdr:col>
      <xdr:colOff>38100</xdr:colOff>
      <xdr:row>58</xdr:row>
      <xdr:rowOff>24275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6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40802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4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30215</xdr:rowOff>
    </xdr:from>
    <xdr:to>
      <xdr:col>24</xdr:col>
      <xdr:colOff>114300</xdr:colOff>
      <xdr:row>56</xdr:row>
      <xdr:rowOff>131815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8642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0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130897</xdr:rowOff>
    </xdr:from>
    <xdr:to>
      <xdr:col>20</xdr:col>
      <xdr:colOff>38100</xdr:colOff>
      <xdr:row>57</xdr:row>
      <xdr:rowOff>61047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3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52174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2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88606</xdr:rowOff>
    </xdr:from>
    <xdr:to>
      <xdr:col>15</xdr:col>
      <xdr:colOff>101600</xdr:colOff>
      <xdr:row>59</xdr:row>
      <xdr:rowOff>18756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3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9883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12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43474</xdr:rowOff>
    </xdr:from>
    <xdr:to>
      <xdr:col>10</xdr:col>
      <xdr:colOff>165100</xdr:colOff>
      <xdr:row>58</xdr:row>
      <xdr:rowOff>145074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8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136201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8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9151</xdr:rowOff>
    </xdr:from>
    <xdr:to>
      <xdr:col>6</xdr:col>
      <xdr:colOff>38100</xdr:colOff>
      <xdr:row>59</xdr:row>
      <xdr:rowOff>110751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2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101878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1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1397</xdr:rowOff>
    </xdr:from>
    <xdr:to>
      <xdr:col>24</xdr:col>
      <xdr:colOff>62865</xdr:colOff>
      <xdr:row>78</xdr:row>
      <xdr:rowOff>31114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2897"/>
          <a:ext cx="1270" cy="1401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34941</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0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31114</xdr:rowOff>
    </xdr:from>
    <xdr:to>
      <xdr:col>24</xdr:col>
      <xdr:colOff>152400</xdr:colOff>
      <xdr:row>78</xdr:row>
      <xdr:rowOff>31114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0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119524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1397</xdr:rowOff>
    </xdr:from>
    <xdr:to>
      <xdr:col>24</xdr:col>
      <xdr:colOff>152400</xdr:colOff>
      <xdr:row>70</xdr:row>
      <xdr:rowOff>1397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139192</xdr:rowOff>
    </xdr:from>
    <xdr:to>
      <xdr:col>24</xdr:col>
      <xdr:colOff>63500</xdr:colOff>
      <xdr:row>75</xdr:row>
      <xdr:rowOff>22987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826492"/>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57167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915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78740</xdr:rowOff>
    </xdr:from>
    <xdr:to>
      <xdr:col>24</xdr:col>
      <xdr:colOff>114300</xdr:colOff>
      <xdr:row>76</xdr:row>
      <xdr:rowOff>8889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22987</xdr:rowOff>
    </xdr:from>
    <xdr:to>
      <xdr:col>19</xdr:col>
      <xdr:colOff>177800</xdr:colOff>
      <xdr:row>75</xdr:row>
      <xdr:rowOff>102616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881737"/>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87376</xdr:rowOff>
    </xdr:from>
    <xdr:to>
      <xdr:col>20</xdr:col>
      <xdr:colOff>38100</xdr:colOff>
      <xdr:row>76</xdr:row>
      <xdr:rowOff>17526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8653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26289</xdr:rowOff>
    </xdr:from>
    <xdr:to>
      <xdr:col>15</xdr:col>
      <xdr:colOff>50800</xdr:colOff>
      <xdr:row>75</xdr:row>
      <xdr:rowOff>102616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2885039"/>
          <a:ext cx="889000" cy="7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7620</xdr:rowOff>
    </xdr:from>
    <xdr:to>
      <xdr:col>15</xdr:col>
      <xdr:colOff>101600</xdr:colOff>
      <xdr:row>74</xdr:row>
      <xdr:rowOff>109220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125747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47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26289</xdr:rowOff>
    </xdr:from>
    <xdr:to>
      <xdr:col>10</xdr:col>
      <xdr:colOff>114300</xdr:colOff>
      <xdr:row>75</xdr:row>
      <xdr:rowOff>42164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885039"/>
          <a:ext cx="8890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37211</xdr:rowOff>
    </xdr:from>
    <xdr:to>
      <xdr:col>10</xdr:col>
      <xdr:colOff>165100</xdr:colOff>
      <xdr:row>75</xdr:row>
      <xdr:rowOff>138811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8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129939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98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162052</xdr:rowOff>
    </xdr:from>
    <xdr:to>
      <xdr:col>6</xdr:col>
      <xdr:colOff>38100</xdr:colOff>
      <xdr:row>75</xdr:row>
      <xdr:rowOff>92202</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284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108729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62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88392</xdr:rowOff>
    </xdr:from>
    <xdr:to>
      <xdr:col>24</xdr:col>
      <xdr:colOff>114300</xdr:colOff>
      <xdr:row>75</xdr:row>
      <xdr:rowOff>18542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77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111269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62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143637</xdr:rowOff>
    </xdr:from>
    <xdr:to>
      <xdr:col>20</xdr:col>
      <xdr:colOff>38100</xdr:colOff>
      <xdr:row>75</xdr:row>
      <xdr:rowOff>73787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83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90314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60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51816</xdr:rowOff>
    </xdr:from>
    <xdr:to>
      <xdr:col>15</xdr:col>
      <xdr:colOff>101600</xdr:colOff>
      <xdr:row>75</xdr:row>
      <xdr:rowOff>153417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9105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144542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0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146939</xdr:rowOff>
    </xdr:from>
    <xdr:to>
      <xdr:col>10</xdr:col>
      <xdr:colOff>165100</xdr:colOff>
      <xdr:row>75</xdr:row>
      <xdr:rowOff>77089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83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93616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60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162814</xdr:rowOff>
    </xdr:from>
    <xdr:to>
      <xdr:col>6</xdr:col>
      <xdr:colOff>38100</xdr:colOff>
      <xdr:row>75</xdr:row>
      <xdr:rowOff>92964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8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84091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9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149563</xdr:rowOff>
    </xdr:from>
    <xdr:to>
      <xdr:col>24</xdr:col>
      <xdr:colOff>62865</xdr:colOff>
      <xdr:row>99</xdr:row>
      <xdr:rowOff>9203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751513"/>
          <a:ext cx="1270" cy="12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13030</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8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9203</xdr:rowOff>
    </xdr:from>
    <xdr:to>
      <xdr:col>24</xdr:col>
      <xdr:colOff>152400</xdr:colOff>
      <xdr:row>99</xdr:row>
      <xdr:rowOff>9203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82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96240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52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149563</xdr:rowOff>
    </xdr:from>
    <xdr:to>
      <xdr:col>24</xdr:col>
      <xdr:colOff>152400</xdr:colOff>
      <xdr:row>91</xdr:row>
      <xdr:rowOff>149563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75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130719</xdr:rowOff>
    </xdr:from>
    <xdr:to>
      <xdr:col>24</xdr:col>
      <xdr:colOff>63500</xdr:colOff>
      <xdr:row>91</xdr:row>
      <xdr:rowOff>149563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5561219"/>
          <a:ext cx="838200" cy="19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45283</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33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66856</xdr:rowOff>
    </xdr:from>
    <xdr:to>
      <xdr:col>24</xdr:col>
      <xdr:colOff>114300</xdr:colOff>
      <xdr:row>95</xdr:row>
      <xdr:rowOff>168456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130719</xdr:rowOff>
    </xdr:from>
    <xdr:to>
      <xdr:col>19</xdr:col>
      <xdr:colOff>177800</xdr:colOff>
      <xdr:row>95</xdr:row>
      <xdr:rowOff>97213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5561219"/>
          <a:ext cx="889000" cy="82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11633</xdr:rowOff>
    </xdr:from>
    <xdr:to>
      <xdr:col>20</xdr:col>
      <xdr:colOff>38100</xdr:colOff>
      <xdr:row>93</xdr:row>
      <xdr:rowOff>113233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595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104360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4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97213</xdr:rowOff>
    </xdr:from>
    <xdr:to>
      <xdr:col>15</xdr:col>
      <xdr:colOff>50800</xdr:colOff>
      <xdr:row>95</xdr:row>
      <xdr:rowOff>107271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84963"/>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143633</xdr:rowOff>
    </xdr:from>
    <xdr:to>
      <xdr:col>15</xdr:col>
      <xdr:colOff>101600</xdr:colOff>
      <xdr:row>91</xdr:row>
      <xdr:rowOff>73783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557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90310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5349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107271</xdr:rowOff>
    </xdr:from>
    <xdr:to>
      <xdr:col>10</xdr:col>
      <xdr:colOff>114300</xdr:colOff>
      <xdr:row>96</xdr:row>
      <xdr:rowOff>118636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95021"/>
          <a:ext cx="889000" cy="18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36126</xdr:rowOff>
    </xdr:from>
    <xdr:to>
      <xdr:col>10</xdr:col>
      <xdr:colOff>165100</xdr:colOff>
      <xdr:row>92</xdr:row>
      <xdr:rowOff>137726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58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154253</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558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53729</xdr:rowOff>
    </xdr:from>
    <xdr:to>
      <xdr:col>6</xdr:col>
      <xdr:colOff>38100</xdr:colOff>
      <xdr:row>93</xdr:row>
      <xdr:rowOff>155329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599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406</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577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98763</xdr:rowOff>
    </xdr:from>
    <xdr:to>
      <xdr:col>24</xdr:col>
      <xdr:colOff>114300</xdr:colOff>
      <xdr:row>92</xdr:row>
      <xdr:rowOff>28913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7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51790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65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79919</xdr:rowOff>
    </xdr:from>
    <xdr:to>
      <xdr:col>20</xdr:col>
      <xdr:colOff>38100</xdr:colOff>
      <xdr:row>91</xdr:row>
      <xdr:rowOff>10069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51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26596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285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46413</xdr:rowOff>
    </xdr:from>
    <xdr:to>
      <xdr:col>15</xdr:col>
      <xdr:colOff>101600</xdr:colOff>
      <xdr:row>95</xdr:row>
      <xdr:rowOff>148013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3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139140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42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56471</xdr:rowOff>
    </xdr:from>
    <xdr:to>
      <xdr:col>10</xdr:col>
      <xdr:colOff>165100</xdr:colOff>
      <xdr:row>95</xdr:row>
      <xdr:rowOff>158071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149198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436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67836</xdr:rowOff>
    </xdr:from>
    <xdr:to>
      <xdr:col>6</xdr:col>
      <xdr:colOff>38100</xdr:colOff>
      <xdr:row>96</xdr:row>
      <xdr:rowOff>169436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2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160563</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61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67778</xdr:rowOff>
    </xdr:from>
    <xdr:to>
      <xdr:col>54</xdr:col>
      <xdr:colOff>189865</xdr:colOff>
      <xdr:row>38</xdr:row>
      <xdr:rowOff>25162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11278"/>
          <a:ext cx="1270" cy="132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28989</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25162</xdr:rowOff>
    </xdr:from>
    <xdr:to>
      <xdr:col>55</xdr:col>
      <xdr:colOff>88900</xdr:colOff>
      <xdr:row>38</xdr:row>
      <xdr:rowOff>25162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4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498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67778</xdr:rowOff>
    </xdr:from>
    <xdr:to>
      <xdr:col>55</xdr:col>
      <xdr:colOff>88900</xdr:colOff>
      <xdr:row>30</xdr:row>
      <xdr:rowOff>67778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94511</xdr:rowOff>
    </xdr:from>
    <xdr:to>
      <xdr:col>55</xdr:col>
      <xdr:colOff>0</xdr:colOff>
      <xdr:row>37</xdr:row>
      <xdr:rowOff>109548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438161"/>
          <a:ext cx="838200" cy="1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38616</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1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15739</xdr:rowOff>
    </xdr:from>
    <xdr:to>
      <xdr:col>55</xdr:col>
      <xdr:colOff>50800</xdr:colOff>
      <xdr:row>37</xdr:row>
      <xdr:rowOff>117339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5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5219</xdr:rowOff>
    </xdr:from>
    <xdr:to>
      <xdr:col>50</xdr:col>
      <xdr:colOff>114300</xdr:colOff>
      <xdr:row>37</xdr:row>
      <xdr:rowOff>94511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005969"/>
          <a:ext cx="889000" cy="43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23721</xdr:rowOff>
    </xdr:from>
    <xdr:to>
      <xdr:col>50</xdr:col>
      <xdr:colOff>165100</xdr:colOff>
      <xdr:row>37</xdr:row>
      <xdr:rowOff>125321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6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141848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4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5219</xdr:rowOff>
    </xdr:from>
    <xdr:to>
      <xdr:col>45</xdr:col>
      <xdr:colOff>177800</xdr:colOff>
      <xdr:row>37</xdr:row>
      <xdr:rowOff>171352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005969"/>
          <a:ext cx="889000" cy="50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27329</xdr:rowOff>
    </xdr:from>
    <xdr:to>
      <xdr:col>46</xdr:col>
      <xdr:colOff>38100</xdr:colOff>
      <xdr:row>34</xdr:row>
      <xdr:rowOff>128929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8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145456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563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171352</xdr:rowOff>
    </xdr:from>
    <xdr:to>
      <xdr:col>41</xdr:col>
      <xdr:colOff>50800</xdr:colOff>
      <xdr:row>38</xdr:row>
      <xdr:rowOff>39395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515002"/>
          <a:ext cx="889000" cy="3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24691</xdr:rowOff>
    </xdr:from>
    <xdr:to>
      <xdr:col>41</xdr:col>
      <xdr:colOff>101600</xdr:colOff>
      <xdr:row>37</xdr:row>
      <xdr:rowOff>126291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68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142818</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4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38562</xdr:rowOff>
    </xdr:from>
    <xdr:to>
      <xdr:col>36</xdr:col>
      <xdr:colOff>165100</xdr:colOff>
      <xdr:row>37</xdr:row>
      <xdr:rowOff>140162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8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156689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5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58748</xdr:rowOff>
    </xdr:from>
    <xdr:to>
      <xdr:col>55</xdr:col>
      <xdr:colOff>50800</xdr:colOff>
      <xdr:row>37</xdr:row>
      <xdr:rowOff>160348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0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165616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3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43711</xdr:rowOff>
    </xdr:from>
    <xdr:to>
      <xdr:col>50</xdr:col>
      <xdr:colOff>165100</xdr:colOff>
      <xdr:row>37</xdr:row>
      <xdr:rowOff>145311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8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136438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8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125869</xdr:rowOff>
    </xdr:from>
    <xdr:to>
      <xdr:col>46</xdr:col>
      <xdr:colOff>38100</xdr:colOff>
      <xdr:row>35</xdr:row>
      <xdr:rowOff>56019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5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47146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6047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120552</xdr:rowOff>
    </xdr:from>
    <xdr:to>
      <xdr:col>41</xdr:col>
      <xdr:colOff>101600</xdr:colOff>
      <xdr:row>38</xdr:row>
      <xdr:rowOff>50702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46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41829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55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160045</xdr:rowOff>
    </xdr:from>
    <xdr:to>
      <xdr:col>36</xdr:col>
      <xdr:colOff>165100</xdr:colOff>
      <xdr:row>38</xdr:row>
      <xdr:rowOff>90195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81322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9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90189</xdr:rowOff>
    </xdr:from>
    <xdr:to>
      <xdr:col>54</xdr:col>
      <xdr:colOff>189865</xdr:colOff>
      <xdr:row>59</xdr:row>
      <xdr:rowOff>83941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62689"/>
          <a:ext cx="1270" cy="15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87768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83941</xdr:rowOff>
    </xdr:from>
    <xdr:to>
      <xdr:col>55</xdr:col>
      <xdr:colOff>88900</xdr:colOff>
      <xdr:row>59</xdr:row>
      <xdr:rowOff>83941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9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36866</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3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90189</xdr:rowOff>
    </xdr:from>
    <xdr:to>
      <xdr:col>55</xdr:col>
      <xdr:colOff>88900</xdr:colOff>
      <xdr:row>50</xdr:row>
      <xdr:rowOff>90189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6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9989</xdr:rowOff>
    </xdr:from>
    <xdr:to>
      <xdr:col>55</xdr:col>
      <xdr:colOff>0</xdr:colOff>
      <xdr:row>56</xdr:row>
      <xdr:rowOff>19552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096839"/>
          <a:ext cx="838200" cy="52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101407</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3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122980</xdr:rowOff>
    </xdr:from>
    <xdr:to>
      <xdr:col>55</xdr:col>
      <xdr:colOff>50800</xdr:colOff>
      <xdr:row>56</xdr:row>
      <xdr:rowOff>53130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143701</xdr:rowOff>
    </xdr:from>
    <xdr:to>
      <xdr:col>50</xdr:col>
      <xdr:colOff>114300</xdr:colOff>
      <xdr:row>56</xdr:row>
      <xdr:rowOff>19552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573451"/>
          <a:ext cx="889000" cy="4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122866</xdr:rowOff>
    </xdr:from>
    <xdr:to>
      <xdr:col>50</xdr:col>
      <xdr:colOff>165100</xdr:colOff>
      <xdr:row>56</xdr:row>
      <xdr:rowOff>53016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552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69543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32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9589</xdr:rowOff>
    </xdr:from>
    <xdr:to>
      <xdr:col>45</xdr:col>
      <xdr:colOff>177800</xdr:colOff>
      <xdr:row>55</xdr:row>
      <xdr:rowOff>143701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8582089"/>
          <a:ext cx="889000" cy="99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17349</xdr:rowOff>
    </xdr:from>
    <xdr:to>
      <xdr:col>46</xdr:col>
      <xdr:colOff>38100</xdr:colOff>
      <xdr:row>53</xdr:row>
      <xdr:rowOff>118949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10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135476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887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9589</xdr:rowOff>
    </xdr:from>
    <xdr:to>
      <xdr:col>41</xdr:col>
      <xdr:colOff>50800</xdr:colOff>
      <xdr:row>52</xdr:row>
      <xdr:rowOff>161913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8582089"/>
          <a:ext cx="889000" cy="49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30779</xdr:rowOff>
    </xdr:from>
    <xdr:to>
      <xdr:col>41</xdr:col>
      <xdr:colOff>101600</xdr:colOff>
      <xdr:row>53</xdr:row>
      <xdr:rowOff>132379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1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123506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21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129610</xdr:rowOff>
    </xdr:from>
    <xdr:to>
      <xdr:col>36</xdr:col>
      <xdr:colOff>165100</xdr:colOff>
      <xdr:row>54</xdr:row>
      <xdr:rowOff>59760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21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50887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30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130639</xdr:rowOff>
    </xdr:from>
    <xdr:to>
      <xdr:col>55</xdr:col>
      <xdr:colOff>50800</xdr:colOff>
      <xdr:row>53</xdr:row>
      <xdr:rowOff>60789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04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153516</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889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140202</xdr:rowOff>
    </xdr:from>
    <xdr:to>
      <xdr:col>50</xdr:col>
      <xdr:colOff>165100</xdr:colOff>
      <xdr:row>56</xdr:row>
      <xdr:rowOff>70352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56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61479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66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92901</xdr:rowOff>
    </xdr:from>
    <xdr:to>
      <xdr:col>46</xdr:col>
      <xdr:colOff>38100</xdr:colOff>
      <xdr:row>56</xdr:row>
      <xdr:rowOff>23051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14178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61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130239</xdr:rowOff>
    </xdr:from>
    <xdr:to>
      <xdr:col>41</xdr:col>
      <xdr:colOff>101600</xdr:colOff>
      <xdr:row>50</xdr:row>
      <xdr:rowOff>60389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85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76916</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830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111113</xdr:rowOff>
    </xdr:from>
    <xdr:to>
      <xdr:col>36</xdr:col>
      <xdr:colOff>165100</xdr:colOff>
      <xdr:row>53</xdr:row>
      <xdr:rowOff>41263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02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57790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880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72949</xdr:rowOff>
    </xdr:from>
    <xdr:to>
      <xdr:col>54</xdr:col>
      <xdr:colOff>189865</xdr:colOff>
      <xdr:row>79</xdr:row>
      <xdr:rowOff>43174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45899"/>
          <a:ext cx="1270" cy="1341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47001</xdr:rowOff>
    </xdr:from>
    <xdr:ext cx="313932"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15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43174</xdr:rowOff>
    </xdr:from>
    <xdr:to>
      <xdr:col>55</xdr:col>
      <xdr:colOff>88900</xdr:colOff>
      <xdr:row>79</xdr:row>
      <xdr:rowOff>43174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19626</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72949</xdr:rowOff>
    </xdr:from>
    <xdr:to>
      <xdr:col>55</xdr:col>
      <xdr:colOff>88900</xdr:colOff>
      <xdr:row>71</xdr:row>
      <xdr:rowOff>72949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4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100591</xdr:rowOff>
    </xdr:from>
    <xdr:to>
      <xdr:col>55</xdr:col>
      <xdr:colOff>0</xdr:colOff>
      <xdr:row>78</xdr:row>
      <xdr:rowOff>63633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302241"/>
          <a:ext cx="838200" cy="13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162983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93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140106</xdr:rowOff>
    </xdr:from>
    <xdr:to>
      <xdr:col>55</xdr:col>
      <xdr:colOff>50800</xdr:colOff>
      <xdr:row>78</xdr:row>
      <xdr:rowOff>70256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4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24961</xdr:rowOff>
    </xdr:from>
    <xdr:to>
      <xdr:col>50</xdr:col>
      <xdr:colOff>114300</xdr:colOff>
      <xdr:row>77</xdr:row>
      <xdr:rowOff>100591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226611"/>
          <a:ext cx="889000" cy="7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113742</xdr:rowOff>
    </xdr:from>
    <xdr:to>
      <xdr:col>50</xdr:col>
      <xdr:colOff>165100</xdr:colOff>
      <xdr:row>78</xdr:row>
      <xdr:rowOff>43892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1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35019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0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34010</xdr:rowOff>
    </xdr:from>
    <xdr:to>
      <xdr:col>45</xdr:col>
      <xdr:colOff>177800</xdr:colOff>
      <xdr:row>77</xdr:row>
      <xdr:rowOff>24961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2892760"/>
          <a:ext cx="889000" cy="33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140793</xdr:rowOff>
    </xdr:from>
    <xdr:to>
      <xdr:col>46</xdr:col>
      <xdr:colOff>38100</xdr:colOff>
      <xdr:row>77</xdr:row>
      <xdr:rowOff>70943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87469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294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34010</xdr:rowOff>
    </xdr:from>
    <xdr:to>
      <xdr:col>41</xdr:col>
      <xdr:colOff>50800</xdr:colOff>
      <xdr:row>75</xdr:row>
      <xdr:rowOff>136576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2892760"/>
          <a:ext cx="889000" cy="10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60173</xdr:rowOff>
    </xdr:from>
    <xdr:to>
      <xdr:col>41</xdr:col>
      <xdr:colOff>101600</xdr:colOff>
      <xdr:row>77</xdr:row>
      <xdr:rowOff>161773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6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152900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35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105263</xdr:rowOff>
    </xdr:from>
    <xdr:to>
      <xdr:col>36</xdr:col>
      <xdr:colOff>165100</xdr:colOff>
      <xdr:row>78</xdr:row>
      <xdr:rowOff>35413</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0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26540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39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12833</xdr:rowOff>
    </xdr:from>
    <xdr:to>
      <xdr:col>55</xdr:col>
      <xdr:colOff>50800</xdr:colOff>
      <xdr:row>78</xdr:row>
      <xdr:rowOff>114433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8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162710</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6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49791</xdr:rowOff>
    </xdr:from>
    <xdr:to>
      <xdr:col>50</xdr:col>
      <xdr:colOff>165100</xdr:colOff>
      <xdr:row>77</xdr:row>
      <xdr:rowOff>151391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25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167918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0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145611</xdr:rowOff>
    </xdr:from>
    <xdr:to>
      <xdr:col>46</xdr:col>
      <xdr:colOff>38100</xdr:colOff>
      <xdr:row>77</xdr:row>
      <xdr:rowOff>75761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17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66888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2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154660</xdr:rowOff>
    </xdr:from>
    <xdr:to>
      <xdr:col>41</xdr:col>
      <xdr:colOff>101600</xdr:colOff>
      <xdr:row>75</xdr:row>
      <xdr:rowOff>84810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8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101337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61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85776</xdr:rowOff>
    </xdr:from>
    <xdr:to>
      <xdr:col>36</xdr:col>
      <xdr:colOff>165100</xdr:colOff>
      <xdr:row>76</xdr:row>
      <xdr:rowOff>15926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94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32453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151301</xdr:rowOff>
    </xdr:from>
    <xdr:to>
      <xdr:col>54</xdr:col>
      <xdr:colOff>189865</xdr:colOff>
      <xdr:row>98</xdr:row>
      <xdr:rowOff>106172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53251"/>
          <a:ext cx="1270" cy="1155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109999</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1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106172</xdr:rowOff>
    </xdr:from>
    <xdr:to>
      <xdr:col>55</xdr:col>
      <xdr:colOff>88900</xdr:colOff>
      <xdr:row>98</xdr:row>
      <xdr:rowOff>106172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97978</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151301</xdr:rowOff>
    </xdr:from>
    <xdr:to>
      <xdr:col>55</xdr:col>
      <xdr:colOff>88900</xdr:colOff>
      <xdr:row>91</xdr:row>
      <xdr:rowOff>151301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5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112992</xdr:rowOff>
    </xdr:from>
    <xdr:to>
      <xdr:col>55</xdr:col>
      <xdr:colOff>0</xdr:colOff>
      <xdr:row>96</xdr:row>
      <xdr:rowOff>73616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5886392"/>
          <a:ext cx="838200" cy="64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92491</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80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114064</xdr:rowOff>
    </xdr:from>
    <xdr:to>
      <xdr:col>55</xdr:col>
      <xdr:colOff>50800</xdr:colOff>
      <xdr:row>96</xdr:row>
      <xdr:rowOff>44214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73616</xdr:rowOff>
    </xdr:from>
    <xdr:to>
      <xdr:col>50</xdr:col>
      <xdr:colOff>114300</xdr:colOff>
      <xdr:row>96</xdr:row>
      <xdr:rowOff>111201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532816"/>
          <a:ext cx="889000" cy="3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168948</xdr:rowOff>
    </xdr:from>
    <xdr:to>
      <xdr:col>50</xdr:col>
      <xdr:colOff>165100</xdr:colOff>
      <xdr:row>96</xdr:row>
      <xdr:rowOff>99098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115625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96856</xdr:rowOff>
    </xdr:from>
    <xdr:to>
      <xdr:col>45</xdr:col>
      <xdr:colOff>177800</xdr:colOff>
      <xdr:row>96</xdr:row>
      <xdr:rowOff>111201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041706"/>
          <a:ext cx="889000" cy="52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122789</xdr:rowOff>
    </xdr:from>
    <xdr:to>
      <xdr:col>46</xdr:col>
      <xdr:colOff>38100</xdr:colOff>
      <xdr:row>95</xdr:row>
      <xdr:rowOff>52939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23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69466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01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96856</xdr:rowOff>
    </xdr:from>
    <xdr:to>
      <xdr:col>41</xdr:col>
      <xdr:colOff>50800</xdr:colOff>
      <xdr:row>95</xdr:row>
      <xdr:rowOff>147149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041706"/>
          <a:ext cx="889000" cy="39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14263</xdr:rowOff>
    </xdr:from>
    <xdr:to>
      <xdr:col>41</xdr:col>
      <xdr:colOff>101600</xdr:colOff>
      <xdr:row>94</xdr:row>
      <xdr:rowOff>115863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13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106990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2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111950</xdr:rowOff>
    </xdr:from>
    <xdr:to>
      <xdr:col>36</xdr:col>
      <xdr:colOff>165100</xdr:colOff>
      <xdr:row>95</xdr:row>
      <xdr:rowOff>42100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22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58627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00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62192</xdr:rowOff>
    </xdr:from>
    <xdr:to>
      <xdr:col>55</xdr:col>
      <xdr:colOff>50800</xdr:colOff>
      <xdr:row>92</xdr:row>
      <xdr:rowOff>163792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583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85069</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68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22816</xdr:rowOff>
    </xdr:from>
    <xdr:to>
      <xdr:col>50</xdr:col>
      <xdr:colOff>165100</xdr:colOff>
      <xdr:row>96</xdr:row>
      <xdr:rowOff>124416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8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115543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5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60401</xdr:rowOff>
    </xdr:from>
    <xdr:to>
      <xdr:col>46</xdr:col>
      <xdr:colOff>38100</xdr:colOff>
      <xdr:row>96</xdr:row>
      <xdr:rowOff>162001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1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153128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61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46056</xdr:rowOff>
    </xdr:from>
    <xdr:to>
      <xdr:col>41</xdr:col>
      <xdr:colOff>101600</xdr:colOff>
      <xdr:row>93</xdr:row>
      <xdr:rowOff>147656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599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164183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576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96349</xdr:rowOff>
    </xdr:from>
    <xdr:to>
      <xdr:col>36</xdr:col>
      <xdr:colOff>165100</xdr:colOff>
      <xdr:row>96</xdr:row>
      <xdr:rowOff>26499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38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17626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4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76378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19878"/>
          <a:ext cx="1269" cy="15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23055</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499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76378</xdr:rowOff>
    </xdr:from>
    <xdr:to>
      <xdr:col>86</xdr:col>
      <xdr:colOff>25400</xdr:colOff>
      <xdr:row>30</xdr:row>
      <xdr:rowOff>76378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19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4826</xdr:rowOff>
    </xdr:from>
    <xdr:to>
      <xdr:col>85</xdr:col>
      <xdr:colOff>127000</xdr:colOff>
      <xdr:row>39</xdr:row>
      <xdr:rowOff>22809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91376"/>
          <a:ext cx="8382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59275</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02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36399</xdr:rowOff>
    </xdr:from>
    <xdr:to>
      <xdr:col>85</xdr:col>
      <xdr:colOff>177800</xdr:colOff>
      <xdr:row>38</xdr:row>
      <xdr:rowOff>137999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5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154711</xdr:rowOff>
    </xdr:from>
    <xdr:to>
      <xdr:col>81</xdr:col>
      <xdr:colOff>50800</xdr:colOff>
      <xdr:row>39</xdr:row>
      <xdr:rowOff>4826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69811"/>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110617</xdr:rowOff>
    </xdr:from>
    <xdr:to>
      <xdr:col>81</xdr:col>
      <xdr:colOff>101600</xdr:colOff>
      <xdr:row>39</xdr:row>
      <xdr:rowOff>40767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57294</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400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94437</xdr:rowOff>
    </xdr:from>
    <xdr:to>
      <xdr:col>76</xdr:col>
      <xdr:colOff>114300</xdr:colOff>
      <xdr:row>38</xdr:row>
      <xdr:rowOff>154711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09537"/>
          <a:ext cx="889000" cy="6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7061</xdr:rowOff>
    </xdr:from>
    <xdr:to>
      <xdr:col>76</xdr:col>
      <xdr:colOff>165100</xdr:colOff>
      <xdr:row>37</xdr:row>
      <xdr:rowOff>108661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125188</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12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154635</xdr:rowOff>
    </xdr:from>
    <xdr:to>
      <xdr:col>71</xdr:col>
      <xdr:colOff>177800</xdr:colOff>
      <xdr:row>38</xdr:row>
      <xdr:rowOff>94437</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498285"/>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45847</xdr:rowOff>
    </xdr:from>
    <xdr:to>
      <xdr:col>72</xdr:col>
      <xdr:colOff>38100</xdr:colOff>
      <xdr:row>37</xdr:row>
      <xdr:rowOff>147447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38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163974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16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166395</xdr:rowOff>
    </xdr:from>
    <xdr:to>
      <xdr:col>67</xdr:col>
      <xdr:colOff>101600</xdr:colOff>
      <xdr:row>38</xdr:row>
      <xdr:rowOff>96545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1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87672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143459</xdr:rowOff>
    </xdr:from>
    <xdr:to>
      <xdr:col>85</xdr:col>
      <xdr:colOff>177800</xdr:colOff>
      <xdr:row>39</xdr:row>
      <xdr:rowOff>73609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5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58386</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7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125476</xdr:rowOff>
    </xdr:from>
    <xdr:to>
      <xdr:col>81</xdr:col>
      <xdr:colOff>101600</xdr:colOff>
      <xdr:row>39</xdr:row>
      <xdr:rowOff>55626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46753</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33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103911</xdr:rowOff>
    </xdr:from>
    <xdr:to>
      <xdr:col>76</xdr:col>
      <xdr:colOff>165100</xdr:colOff>
      <xdr:row>39</xdr:row>
      <xdr:rowOff>34061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1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25188</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11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43637</xdr:rowOff>
    </xdr:from>
    <xdr:to>
      <xdr:col>72</xdr:col>
      <xdr:colOff>38100</xdr:colOff>
      <xdr:row>38</xdr:row>
      <xdr:rowOff>145237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5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136364</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65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103835</xdr:rowOff>
    </xdr:from>
    <xdr:to>
      <xdr:col>67</xdr:col>
      <xdr:colOff>101600</xdr:colOff>
      <xdr:row>38</xdr:row>
      <xdr:rowOff>33986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4474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50512</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22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119621</xdr:rowOff>
    </xdr:from>
    <xdr:to>
      <xdr:col>85</xdr:col>
      <xdr:colOff>126364</xdr:colOff>
      <xdr:row>78</xdr:row>
      <xdr:rowOff>48718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292571"/>
          <a:ext cx="1269" cy="112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52545</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2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48718</xdr:rowOff>
    </xdr:from>
    <xdr:to>
      <xdr:col>86</xdr:col>
      <xdr:colOff>25400</xdr:colOff>
      <xdr:row>78</xdr:row>
      <xdr:rowOff>48718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66298</xdr:rowOff>
    </xdr:from>
    <xdr:ext cx="534377"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6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119621</xdr:rowOff>
    </xdr:from>
    <xdr:to>
      <xdr:col>86</xdr:col>
      <xdr:colOff>25400</xdr:colOff>
      <xdr:row>71</xdr:row>
      <xdr:rowOff>119621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292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134100</xdr:rowOff>
    </xdr:from>
    <xdr:to>
      <xdr:col>85</xdr:col>
      <xdr:colOff>127000</xdr:colOff>
      <xdr:row>74</xdr:row>
      <xdr:rowOff>49346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649950"/>
          <a:ext cx="838200" cy="8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90949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78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112522</xdr:rowOff>
    </xdr:from>
    <xdr:to>
      <xdr:col>85</xdr:col>
      <xdr:colOff>177800</xdr:colOff>
      <xdr:row>75</xdr:row>
      <xdr:rowOff>42672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49346</xdr:rowOff>
    </xdr:from>
    <xdr:to>
      <xdr:col>81</xdr:col>
      <xdr:colOff>50800</xdr:colOff>
      <xdr:row>74</xdr:row>
      <xdr:rowOff>122593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736646"/>
          <a:ext cx="889000" cy="7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113455</xdr:rowOff>
    </xdr:from>
    <xdr:to>
      <xdr:col>81</xdr:col>
      <xdr:colOff>101600</xdr:colOff>
      <xdr:row>75</xdr:row>
      <xdr:rowOff>43605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34732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122593</xdr:rowOff>
    </xdr:from>
    <xdr:to>
      <xdr:col>76</xdr:col>
      <xdr:colOff>114300</xdr:colOff>
      <xdr:row>75</xdr:row>
      <xdr:rowOff>8884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809893"/>
          <a:ext cx="889000" cy="5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163328</xdr:rowOff>
    </xdr:from>
    <xdr:to>
      <xdr:col>76</xdr:col>
      <xdr:colOff>165100</xdr:colOff>
      <xdr:row>74</xdr:row>
      <xdr:rowOff>93478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110005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4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8884</xdr:rowOff>
    </xdr:from>
    <xdr:to>
      <xdr:col>71</xdr:col>
      <xdr:colOff>177800</xdr:colOff>
      <xdr:row>75</xdr:row>
      <xdr:rowOff>11970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867634"/>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149841</xdr:rowOff>
    </xdr:from>
    <xdr:to>
      <xdr:col>72</xdr:col>
      <xdr:colOff>38100</xdr:colOff>
      <xdr:row>74</xdr:row>
      <xdr:rowOff>79991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6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96518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4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133039</xdr:rowOff>
    </xdr:from>
    <xdr:to>
      <xdr:col>67</xdr:col>
      <xdr:colOff>101600</xdr:colOff>
      <xdr:row>74</xdr:row>
      <xdr:rowOff>63189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6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79716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42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83300</xdr:rowOff>
    </xdr:from>
    <xdr:to>
      <xdr:col>85</xdr:col>
      <xdr:colOff>177800</xdr:colOff>
      <xdr:row>74</xdr:row>
      <xdr:rowOff>13450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106177</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45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169996</xdr:rowOff>
    </xdr:from>
    <xdr:to>
      <xdr:col>81</xdr:col>
      <xdr:colOff>101600</xdr:colOff>
      <xdr:row>74</xdr:row>
      <xdr:rowOff>100146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68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116673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46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71793</xdr:rowOff>
    </xdr:from>
    <xdr:to>
      <xdr:col>76</xdr:col>
      <xdr:colOff>165100</xdr:colOff>
      <xdr:row>75</xdr:row>
      <xdr:rowOff>1943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7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164520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129534</xdr:rowOff>
    </xdr:from>
    <xdr:to>
      <xdr:col>72</xdr:col>
      <xdr:colOff>38100</xdr:colOff>
      <xdr:row>75</xdr:row>
      <xdr:rowOff>59684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81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50811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90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132620</xdr:rowOff>
    </xdr:from>
    <xdr:to>
      <xdr:col>67</xdr:col>
      <xdr:colOff>101600</xdr:colOff>
      <xdr:row>75</xdr:row>
      <xdr:rowOff>62770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8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53897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91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129908</xdr:rowOff>
    </xdr:from>
    <xdr:to>
      <xdr:col>85</xdr:col>
      <xdr:colOff>126364</xdr:colOff>
      <xdr:row>99</xdr:row>
      <xdr:rowOff>19286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388958"/>
          <a:ext cx="1269" cy="1603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23113</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9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19286</xdr:rowOff>
    </xdr:from>
    <xdr:to>
      <xdr:col>86</xdr:col>
      <xdr:colOff>25400</xdr:colOff>
      <xdr:row>99</xdr:row>
      <xdr:rowOff>19286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9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76585</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16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129908</xdr:rowOff>
    </xdr:from>
    <xdr:to>
      <xdr:col>86</xdr:col>
      <xdr:colOff>25400</xdr:colOff>
      <xdr:row>89</xdr:row>
      <xdr:rowOff>129908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38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50012</xdr:rowOff>
    </xdr:from>
    <xdr:to>
      <xdr:col>85</xdr:col>
      <xdr:colOff>127000</xdr:colOff>
      <xdr:row>96</xdr:row>
      <xdr:rowOff>57519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337762"/>
          <a:ext cx="838200" cy="17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57878</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17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79451</xdr:rowOff>
    </xdr:from>
    <xdr:to>
      <xdr:col>85</xdr:col>
      <xdr:colOff>177800</xdr:colOff>
      <xdr:row>97</xdr:row>
      <xdr:rowOff>9601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50012</xdr:rowOff>
    </xdr:from>
    <xdr:to>
      <xdr:col>81</xdr:col>
      <xdr:colOff>50800</xdr:colOff>
      <xdr:row>97</xdr:row>
      <xdr:rowOff>127622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337762"/>
          <a:ext cx="889000" cy="4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63545</xdr:rowOff>
    </xdr:from>
    <xdr:to>
      <xdr:col>81</xdr:col>
      <xdr:colOff>101600</xdr:colOff>
      <xdr:row>96</xdr:row>
      <xdr:rowOff>165145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156272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6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169094</xdr:rowOff>
    </xdr:from>
    <xdr:to>
      <xdr:col>76</xdr:col>
      <xdr:colOff>114300</xdr:colOff>
      <xdr:row>97</xdr:row>
      <xdr:rowOff>127622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456844"/>
          <a:ext cx="889000" cy="30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32207</xdr:rowOff>
    </xdr:from>
    <xdr:to>
      <xdr:col>76</xdr:col>
      <xdr:colOff>165100</xdr:colOff>
      <xdr:row>97</xdr:row>
      <xdr:rowOff>133807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6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150334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3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169094</xdr:rowOff>
    </xdr:from>
    <xdr:to>
      <xdr:col>71</xdr:col>
      <xdr:colOff>177800</xdr:colOff>
      <xdr:row>96</xdr:row>
      <xdr:rowOff>154387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456844"/>
          <a:ext cx="889000" cy="15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118542</xdr:rowOff>
    </xdr:from>
    <xdr:to>
      <xdr:col>72</xdr:col>
      <xdr:colOff>38100</xdr:colOff>
      <xdr:row>98</xdr:row>
      <xdr:rowOff>48692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39819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75946</xdr:rowOff>
    </xdr:from>
    <xdr:to>
      <xdr:col>67</xdr:col>
      <xdr:colOff>101600</xdr:colOff>
      <xdr:row>98</xdr:row>
      <xdr:rowOff>6096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0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168673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79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6719</xdr:rowOff>
    </xdr:from>
    <xdr:to>
      <xdr:col>85</xdr:col>
      <xdr:colOff>177800</xdr:colOff>
      <xdr:row>96</xdr:row>
      <xdr:rowOff>108319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46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29596</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31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170662</xdr:rowOff>
    </xdr:from>
    <xdr:to>
      <xdr:col>81</xdr:col>
      <xdr:colOff>101600</xdr:colOff>
      <xdr:row>95</xdr:row>
      <xdr:rowOff>100812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28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117339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06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76822</xdr:rowOff>
    </xdr:from>
    <xdr:to>
      <xdr:col>76</xdr:col>
      <xdr:colOff>165100</xdr:colOff>
      <xdr:row>98</xdr:row>
      <xdr:rowOff>6972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70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169549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80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118294</xdr:rowOff>
    </xdr:from>
    <xdr:to>
      <xdr:col>72</xdr:col>
      <xdr:colOff>38100</xdr:colOff>
      <xdr:row>96</xdr:row>
      <xdr:rowOff>48444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40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64971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1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103587</xdr:rowOff>
    </xdr:from>
    <xdr:to>
      <xdr:col>67</xdr:col>
      <xdr:colOff>101600</xdr:colOff>
      <xdr:row>97</xdr:row>
      <xdr:rowOff>33737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5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50264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33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53975</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68925"/>
          <a:ext cx="1269"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652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4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53975</xdr:rowOff>
    </xdr:from>
    <xdr:to>
      <xdr:col>116</xdr:col>
      <xdr:colOff>152400</xdr:colOff>
      <xdr:row>31</xdr:row>
      <xdr:rowOff>53975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6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41021</xdr:rowOff>
    </xdr:from>
    <xdr:to>
      <xdr:col>116</xdr:col>
      <xdr:colOff>63500</xdr:colOff>
      <xdr:row>36</xdr:row>
      <xdr:rowOff>98806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041771"/>
          <a:ext cx="8382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93870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66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115443</xdr:rowOff>
    </xdr:from>
    <xdr:to>
      <xdr:col>116</xdr:col>
      <xdr:colOff>114300</xdr:colOff>
      <xdr:row>37</xdr:row>
      <xdr:rowOff>45593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2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65786</xdr:rowOff>
    </xdr:from>
    <xdr:to>
      <xdr:col>111</xdr:col>
      <xdr:colOff>177800</xdr:colOff>
      <xdr:row>36</xdr:row>
      <xdr:rowOff>98806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237986"/>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160274</xdr:rowOff>
    </xdr:from>
    <xdr:to>
      <xdr:col>112</xdr:col>
      <xdr:colOff>38100</xdr:colOff>
      <xdr:row>37</xdr:row>
      <xdr:rowOff>90424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81551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2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65786</xdr:rowOff>
    </xdr:from>
    <xdr:to>
      <xdr:col>107</xdr:col>
      <xdr:colOff>50800</xdr:colOff>
      <xdr:row>38</xdr:row>
      <xdr:rowOff>166243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237986"/>
          <a:ext cx="889000" cy="4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37211</xdr:rowOff>
    </xdr:from>
    <xdr:to>
      <xdr:col>107</xdr:col>
      <xdr:colOff>101600</xdr:colOff>
      <xdr:row>37</xdr:row>
      <xdr:rowOff>138811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8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129938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7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162052</xdr:rowOff>
    </xdr:from>
    <xdr:to>
      <xdr:col>102</xdr:col>
      <xdr:colOff>114300</xdr:colOff>
      <xdr:row>38</xdr:row>
      <xdr:rowOff>166243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7715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139954</xdr:rowOff>
    </xdr:from>
    <xdr:to>
      <xdr:col>102</xdr:col>
      <xdr:colOff>165100</xdr:colOff>
      <xdr:row>38</xdr:row>
      <xdr:rowOff>70104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86631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5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90441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6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161671</xdr:rowOff>
    </xdr:from>
    <xdr:to>
      <xdr:col>116</xdr:col>
      <xdr:colOff>114300</xdr:colOff>
      <xdr:row>35</xdr:row>
      <xdr:rowOff>91821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99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13098</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84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48006</xdr:rowOff>
    </xdr:from>
    <xdr:to>
      <xdr:col>112</xdr:col>
      <xdr:colOff>38100</xdr:colOff>
      <xdr:row>36</xdr:row>
      <xdr:rowOff>149606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2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166133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599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14986</xdr:rowOff>
    </xdr:from>
    <xdr:to>
      <xdr:col>107</xdr:col>
      <xdr:colOff>101600</xdr:colOff>
      <xdr:row>36</xdr:row>
      <xdr:rowOff>116586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1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133113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115443</xdr:rowOff>
    </xdr:from>
    <xdr:to>
      <xdr:col>102</xdr:col>
      <xdr:colOff>165100</xdr:colOff>
      <xdr:row>39</xdr:row>
      <xdr:rowOff>45593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36720</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723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111252</xdr:rowOff>
    </xdr:from>
    <xdr:to>
      <xdr:col>98</xdr:col>
      <xdr:colOff>38100</xdr:colOff>
      <xdr:row>39</xdr:row>
      <xdr:rowOff>41402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2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32529</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19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36430</xdr:rowOff>
    </xdr:from>
    <xdr:to>
      <xdr:col>116</xdr:col>
      <xdr:colOff>62864</xdr:colOff>
      <xdr:row>58</xdr:row>
      <xdr:rowOff>25057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80380"/>
          <a:ext cx="1269" cy="1188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28884</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9972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25057</xdr:rowOff>
    </xdr:from>
    <xdr:to>
      <xdr:col>116</xdr:col>
      <xdr:colOff>152400</xdr:colOff>
      <xdr:row>58</xdr:row>
      <xdr:rowOff>25057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99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154557</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36430</xdr:rowOff>
    </xdr:from>
    <xdr:to>
      <xdr:col>116</xdr:col>
      <xdr:colOff>152400</xdr:colOff>
      <xdr:row>51</xdr:row>
      <xdr:rowOff>36430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8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21513</xdr:rowOff>
    </xdr:from>
    <xdr:to>
      <xdr:col>116</xdr:col>
      <xdr:colOff>63500</xdr:colOff>
      <xdr:row>56</xdr:row>
      <xdr:rowOff>37287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622713"/>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9148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610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30721</xdr:rowOff>
    </xdr:from>
    <xdr:to>
      <xdr:col>116</xdr:col>
      <xdr:colOff>114300</xdr:colOff>
      <xdr:row>56</xdr:row>
      <xdr:rowOff>132321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13341</xdr:rowOff>
    </xdr:from>
    <xdr:to>
      <xdr:col>111</xdr:col>
      <xdr:colOff>177800</xdr:colOff>
      <xdr:row>56</xdr:row>
      <xdr:rowOff>21513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614541"/>
          <a:ext cx="8890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29064</xdr:rowOff>
    </xdr:from>
    <xdr:to>
      <xdr:col>112</xdr:col>
      <xdr:colOff>38100</xdr:colOff>
      <xdr:row>56</xdr:row>
      <xdr:rowOff>130664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121791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13341</xdr:rowOff>
    </xdr:from>
    <xdr:to>
      <xdr:col>107</xdr:col>
      <xdr:colOff>50800</xdr:colOff>
      <xdr:row>56</xdr:row>
      <xdr:rowOff>59461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614541"/>
          <a:ext cx="889000" cy="4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141478</xdr:rowOff>
    </xdr:from>
    <xdr:to>
      <xdr:col>107</xdr:col>
      <xdr:colOff>101600</xdr:colOff>
      <xdr:row>56</xdr:row>
      <xdr:rowOff>71628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5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62755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6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59461</xdr:rowOff>
    </xdr:from>
    <xdr:to>
      <xdr:col>102</xdr:col>
      <xdr:colOff>114300</xdr:colOff>
      <xdr:row>56</xdr:row>
      <xdr:rowOff>60776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660661"/>
          <a:ext cx="8890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167253</xdr:rowOff>
    </xdr:from>
    <xdr:to>
      <xdr:col>102</xdr:col>
      <xdr:colOff>165100</xdr:colOff>
      <xdr:row>56</xdr:row>
      <xdr:rowOff>97403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5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113930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37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154394</xdr:rowOff>
    </xdr:from>
    <xdr:to>
      <xdr:col>98</xdr:col>
      <xdr:colOff>38100</xdr:colOff>
      <xdr:row>56</xdr:row>
      <xdr:rowOff>84544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5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101071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35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157937</xdr:rowOff>
    </xdr:from>
    <xdr:to>
      <xdr:col>116</xdr:col>
      <xdr:colOff>114300</xdr:colOff>
      <xdr:row>56</xdr:row>
      <xdr:rowOff>88087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5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9364</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439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142163</xdr:rowOff>
    </xdr:from>
    <xdr:to>
      <xdr:col>112</xdr:col>
      <xdr:colOff>38100</xdr:colOff>
      <xdr:row>56</xdr:row>
      <xdr:rowOff>72313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57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88840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34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133991</xdr:rowOff>
    </xdr:from>
    <xdr:to>
      <xdr:col>107</xdr:col>
      <xdr:colOff>101600</xdr:colOff>
      <xdr:row>56</xdr:row>
      <xdr:rowOff>64141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56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80668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33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8661</xdr:rowOff>
    </xdr:from>
    <xdr:to>
      <xdr:col>102</xdr:col>
      <xdr:colOff>165100</xdr:colOff>
      <xdr:row>56</xdr:row>
      <xdr:rowOff>110261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60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101388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0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9976</xdr:rowOff>
    </xdr:from>
    <xdr:to>
      <xdr:col>98</xdr:col>
      <xdr:colOff>38100</xdr:colOff>
      <xdr:row>56</xdr:row>
      <xdr:rowOff>111576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61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102703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65862</xdr:rowOff>
    </xdr:from>
    <xdr:to>
      <xdr:col>116</xdr:col>
      <xdr:colOff>62864</xdr:colOff>
      <xdr:row>79</xdr:row>
      <xdr:rowOff>73558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410262"/>
          <a:ext cx="1269" cy="1207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77385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2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73558</xdr:rowOff>
    </xdr:from>
    <xdr:to>
      <xdr:col>116</xdr:col>
      <xdr:colOff>152400</xdr:colOff>
      <xdr:row>79</xdr:row>
      <xdr:rowOff>73558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1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12539</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18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65862</xdr:rowOff>
    </xdr:from>
    <xdr:to>
      <xdr:col>116</xdr:col>
      <xdr:colOff>152400</xdr:colOff>
      <xdr:row>72</xdr:row>
      <xdr:rowOff>65862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41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116649</xdr:rowOff>
    </xdr:from>
    <xdr:to>
      <xdr:col>116</xdr:col>
      <xdr:colOff>63500</xdr:colOff>
      <xdr:row>73</xdr:row>
      <xdr:rowOff>131623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632499"/>
          <a:ext cx="8382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39209</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97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60782</xdr:rowOff>
    </xdr:from>
    <xdr:to>
      <xdr:col>116</xdr:col>
      <xdr:colOff>114300</xdr:colOff>
      <xdr:row>75</xdr:row>
      <xdr:rowOff>162382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91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131623</xdr:rowOff>
    </xdr:from>
    <xdr:to>
      <xdr:col>111</xdr:col>
      <xdr:colOff>177800</xdr:colOff>
      <xdr:row>73</xdr:row>
      <xdr:rowOff>134366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64747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86690</xdr:rowOff>
    </xdr:from>
    <xdr:to>
      <xdr:col>112</xdr:col>
      <xdr:colOff>38100</xdr:colOff>
      <xdr:row>76</xdr:row>
      <xdr:rowOff>16839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9454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7968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0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161112</xdr:rowOff>
    </xdr:from>
    <xdr:to>
      <xdr:col>107</xdr:col>
      <xdr:colOff>50800</xdr:colOff>
      <xdr:row>73</xdr:row>
      <xdr:rowOff>134366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162612"/>
          <a:ext cx="889000" cy="48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51067</xdr:rowOff>
    </xdr:from>
    <xdr:to>
      <xdr:col>107</xdr:col>
      <xdr:colOff>101600</xdr:colOff>
      <xdr:row>75</xdr:row>
      <xdr:rowOff>152667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143794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00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161112</xdr:rowOff>
    </xdr:from>
    <xdr:to>
      <xdr:col>102</xdr:col>
      <xdr:colOff>114300</xdr:colOff>
      <xdr:row>71</xdr:row>
      <xdr:rowOff>368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162612"/>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168148</xdr:rowOff>
    </xdr:from>
    <xdr:to>
      <xdr:col>102</xdr:col>
      <xdr:colOff>165100</xdr:colOff>
      <xdr:row>74</xdr:row>
      <xdr:rowOff>98298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68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89425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7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32207</xdr:rowOff>
    </xdr:from>
    <xdr:to>
      <xdr:col>98</xdr:col>
      <xdr:colOff>38100</xdr:colOff>
      <xdr:row>74</xdr:row>
      <xdr:rowOff>133807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71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124934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81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65849</xdr:rowOff>
    </xdr:from>
    <xdr:to>
      <xdr:col>116</xdr:col>
      <xdr:colOff>114300</xdr:colOff>
      <xdr:row>73</xdr:row>
      <xdr:rowOff>167449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5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88726</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3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80823</xdr:rowOff>
    </xdr:from>
    <xdr:to>
      <xdr:col>112</xdr:col>
      <xdr:colOff>38100</xdr:colOff>
      <xdr:row>74</xdr:row>
      <xdr:rowOff>10973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9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27500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7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83566</xdr:rowOff>
    </xdr:from>
    <xdr:to>
      <xdr:col>107</xdr:col>
      <xdr:colOff>101600</xdr:colOff>
      <xdr:row>74</xdr:row>
      <xdr:rowOff>13716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59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30243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37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110312</xdr:rowOff>
    </xdr:from>
    <xdr:to>
      <xdr:col>102</xdr:col>
      <xdr:colOff>165100</xdr:colOff>
      <xdr:row>71</xdr:row>
      <xdr:rowOff>40462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11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56989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188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121018</xdr:rowOff>
    </xdr:from>
    <xdr:to>
      <xdr:col>98</xdr:col>
      <xdr:colOff>38100</xdr:colOff>
      <xdr:row>71</xdr:row>
      <xdr:rowOff>51168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12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67695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189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扶助費は、住民一人あたり</a:t>
          </a:r>
          <a:r>
            <a:rPr kumimoji="1" lang="en-US" altLang="ja-JP" sz="1300">
              <a:latin typeface="ＭＳ Ｐゴシック" panose="020B0600070205080204" pitchFamily="50" charset="-128"/>
              <a:ea typeface="ＭＳ Ｐゴシック" panose="020B0600070205080204" pitchFamily="50" charset="-128"/>
            </a:rPr>
            <a:t>120,448</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5,827</a:t>
          </a:r>
          <a:r>
            <a:rPr kumimoji="1" lang="ja-JP" altLang="en-US" sz="1300">
              <a:latin typeface="ＭＳ Ｐゴシック" panose="020B0600070205080204" pitchFamily="50" charset="-128"/>
              <a:ea typeface="ＭＳ Ｐゴシック" panose="020B0600070205080204" pitchFamily="50" charset="-128"/>
            </a:rPr>
            <a:t>円減少している。主な要因としては、子育て世帯臨時特別給付金支給事業等が減少したためである。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普通建設事業費は、住民一人あたり</a:t>
          </a:r>
          <a:r>
            <a:rPr kumimoji="1" lang="en-US" altLang="ja-JP" sz="1300">
              <a:latin typeface="ＭＳ Ｐゴシック" panose="020B0600070205080204" pitchFamily="50" charset="-128"/>
              <a:ea typeface="ＭＳ Ｐゴシック" panose="020B0600070205080204" pitchFamily="50" charset="-128"/>
            </a:rPr>
            <a:t>75,809</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27,502</a:t>
          </a:r>
          <a:r>
            <a:rPr kumimoji="1" lang="ja-JP" altLang="en-US" sz="1300">
              <a:latin typeface="ＭＳ Ｐゴシック" panose="020B0600070205080204" pitchFamily="50" charset="-128"/>
              <a:ea typeface="ＭＳ Ｐゴシック" panose="020B0600070205080204" pitchFamily="50" charset="-128"/>
            </a:rPr>
            <a:t>円増加している。また、普通建設事業（うち更新整備）は、住民一人あたり</a:t>
          </a:r>
          <a:r>
            <a:rPr kumimoji="1" lang="en-US" altLang="ja-JP" sz="1300">
              <a:latin typeface="ＭＳ Ｐゴシック" panose="020B0600070205080204" pitchFamily="50" charset="-128"/>
              <a:ea typeface="ＭＳ Ｐゴシック" panose="020B0600070205080204" pitchFamily="50" charset="-128"/>
            </a:rPr>
            <a:t>59,402</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33,933</a:t>
          </a:r>
          <a:r>
            <a:rPr kumimoji="1" lang="ja-JP" altLang="en-US" sz="1300">
              <a:latin typeface="ＭＳ Ｐゴシック" panose="020B0600070205080204" pitchFamily="50" charset="-128"/>
              <a:ea typeface="ＭＳ Ｐゴシック" panose="020B0600070205080204" pitchFamily="50" charset="-128"/>
            </a:rPr>
            <a:t>円増加している。主な要因としては、道前クリーンセンター整備事業等の大規模な施設更新整備を実施したためである。</a:t>
          </a:r>
        </a:p>
        <a:p>
          <a:r>
            <a:rPr kumimoji="1" lang="ja-JP" altLang="en-US" sz="1300">
              <a:latin typeface="ＭＳ Ｐゴシック" panose="020B0600070205080204" pitchFamily="50" charset="-128"/>
              <a:ea typeface="ＭＳ Ｐゴシック" panose="020B0600070205080204" pitchFamily="50" charset="-128"/>
            </a:rPr>
            <a:t>公債費は、住民一人あたり</a:t>
          </a:r>
          <a:r>
            <a:rPr kumimoji="1" lang="en-US" altLang="ja-JP" sz="1300">
              <a:latin typeface="ＭＳ Ｐゴシック" panose="020B0600070205080204" pitchFamily="50" charset="-128"/>
              <a:ea typeface="ＭＳ Ｐゴシック" panose="020B0600070205080204" pitchFamily="50" charset="-128"/>
            </a:rPr>
            <a:t>49,294</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4,551</a:t>
          </a:r>
          <a:r>
            <a:rPr kumimoji="1" lang="ja-JP" altLang="en-US" sz="1300">
              <a:latin typeface="ＭＳ Ｐゴシック" panose="020B0600070205080204" pitchFamily="50" charset="-128"/>
              <a:ea typeface="ＭＳ Ｐゴシック" panose="020B0600070205080204" pitchFamily="50" charset="-128"/>
            </a:rPr>
            <a:t>円増加している。今後は、大型整備事業の実施に伴い借り入れた市債の償還が始まることから、更なる公債費負担の増加が見込まれる。</a:t>
          </a:r>
        </a:p>
        <a:p>
          <a:r>
            <a:rPr kumimoji="1" lang="ja-JP" altLang="en-US" sz="1300">
              <a:latin typeface="ＭＳ Ｐゴシック" panose="020B0600070205080204" pitchFamily="50" charset="-128"/>
              <a:ea typeface="ＭＳ Ｐゴシック" panose="020B0600070205080204" pitchFamily="50" charset="-128"/>
            </a:rPr>
            <a:t>物件費は、住民一人あたり</a:t>
          </a:r>
          <a:r>
            <a:rPr kumimoji="1" lang="en-US" altLang="ja-JP" sz="1300">
              <a:latin typeface="ＭＳ Ｐゴシック" panose="020B0600070205080204" pitchFamily="50" charset="-128"/>
              <a:ea typeface="ＭＳ Ｐゴシック" panose="020B0600070205080204" pitchFamily="50" charset="-128"/>
            </a:rPr>
            <a:t>66,297</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3,083</a:t>
          </a:r>
          <a:r>
            <a:rPr kumimoji="1" lang="ja-JP" altLang="en-US" sz="1300">
              <a:latin typeface="ＭＳ Ｐゴシック" panose="020B0600070205080204" pitchFamily="50" charset="-128"/>
              <a:ea typeface="ＭＳ Ｐゴシック" panose="020B0600070205080204" pitchFamily="50" charset="-128"/>
            </a:rPr>
            <a:t>円増加している。主な要因としては、道前クリーンセンター整備や原油価格等の高騰による電気代等が増加したためである。</a:t>
          </a:r>
        </a:p>
        <a:p>
          <a:r>
            <a:rPr kumimoji="1" lang="ja-JP" altLang="en-US" sz="1300">
              <a:latin typeface="ＭＳ Ｐゴシック" panose="020B0600070205080204" pitchFamily="50" charset="-128"/>
              <a:ea typeface="ＭＳ Ｐゴシック" panose="020B0600070205080204" pitchFamily="50" charset="-128"/>
            </a:rPr>
            <a:t>今後、老朽化している公共施設等の維持補修経費の増加や改修等に伴う大型事業の実施が見込まれていることから、引き続き、事業実施方法や事業規模の適正化、費用対効果を十分考慮し、歳入規模に見合った歳出の抑制を図り、持続可能な財政基盤の確立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105,616
104,214
510.04
59,447,456
55,253,057
3,996,649
28,883,930
60,566,035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161472</xdr:rowOff>
    </xdr:from>
    <xdr:to>
      <xdr:col>24</xdr:col>
      <xdr:colOff>62865</xdr:colOff>
      <xdr:row>39</xdr:row>
      <xdr:rowOff>66222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4972"/>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70049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66222</xdr:rowOff>
    </xdr:from>
    <xdr:to>
      <xdr:col>24</xdr:col>
      <xdr:colOff>152400</xdr:colOff>
      <xdr:row>39</xdr:row>
      <xdr:rowOff>66222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5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108149</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161472</xdr:rowOff>
    </xdr:from>
    <xdr:to>
      <xdr:col>24</xdr:col>
      <xdr:colOff>152400</xdr:colOff>
      <xdr:row>30</xdr:row>
      <xdr:rowOff>161472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111942</xdr:rowOff>
    </xdr:from>
    <xdr:to>
      <xdr:col>24</xdr:col>
      <xdr:colOff>63500</xdr:colOff>
      <xdr:row>34</xdr:row>
      <xdr:rowOff>50437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69792"/>
          <a:ext cx="838200" cy="10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146793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76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168366</xdr:rowOff>
    </xdr:from>
    <xdr:to>
      <xdr:col>24</xdr:col>
      <xdr:colOff>114300</xdr:colOff>
      <xdr:row>35</xdr:row>
      <xdr:rowOff>98516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67310</xdr:rowOff>
    </xdr:from>
    <xdr:to>
      <xdr:col>19</xdr:col>
      <xdr:colOff>177800</xdr:colOff>
      <xdr:row>34</xdr:row>
      <xdr:rowOff>50437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725160"/>
          <a:ext cx="889000" cy="15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29573</xdr:rowOff>
    </xdr:from>
    <xdr:to>
      <xdr:col>20</xdr:col>
      <xdr:colOff>38100</xdr:colOff>
      <xdr:row>35</xdr:row>
      <xdr:rowOff>131173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122300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54792</xdr:rowOff>
    </xdr:from>
    <xdr:to>
      <xdr:col>15</xdr:col>
      <xdr:colOff>50800</xdr:colOff>
      <xdr:row>33</xdr:row>
      <xdr:rowOff>67310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541192"/>
          <a:ext cx="889000" cy="18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74204</xdr:rowOff>
    </xdr:from>
    <xdr:to>
      <xdr:col>15</xdr:col>
      <xdr:colOff>101600</xdr:colOff>
      <xdr:row>34</xdr:row>
      <xdr:rowOff>4354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73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166931</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2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5806</xdr:rowOff>
    </xdr:from>
    <xdr:to>
      <xdr:col>10</xdr:col>
      <xdr:colOff>114300</xdr:colOff>
      <xdr:row>32</xdr:row>
      <xdr:rowOff>54792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49220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135708</xdr:rowOff>
    </xdr:from>
    <xdr:to>
      <xdr:col>10</xdr:col>
      <xdr:colOff>165100</xdr:colOff>
      <xdr:row>33</xdr:row>
      <xdr:rowOff>65858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62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56985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1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156392</xdr:rowOff>
    </xdr:from>
    <xdr:to>
      <xdr:col>6</xdr:col>
      <xdr:colOff>38100</xdr:colOff>
      <xdr:row>33</xdr:row>
      <xdr:rowOff>86542</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6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77669</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61142</xdr:rowOff>
    </xdr:from>
    <xdr:to>
      <xdr:col>24</xdr:col>
      <xdr:colOff>114300</xdr:colOff>
      <xdr:row>33</xdr:row>
      <xdr:rowOff>162742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84019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171087</xdr:rowOff>
    </xdr:from>
    <xdr:to>
      <xdr:col>20</xdr:col>
      <xdr:colOff>38100</xdr:colOff>
      <xdr:row>34</xdr:row>
      <xdr:rowOff>101237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117764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0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16510</xdr:rowOff>
    </xdr:from>
    <xdr:to>
      <xdr:col>15</xdr:col>
      <xdr:colOff>101600</xdr:colOff>
      <xdr:row>33</xdr:row>
      <xdr:rowOff>118110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134637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4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3992</xdr:rowOff>
    </xdr:from>
    <xdr:to>
      <xdr:col>10</xdr:col>
      <xdr:colOff>165100</xdr:colOff>
      <xdr:row>32</xdr:row>
      <xdr:rowOff>105592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49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122119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2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126456</xdr:rowOff>
    </xdr:from>
    <xdr:to>
      <xdr:col>6</xdr:col>
      <xdr:colOff>38100</xdr:colOff>
      <xdr:row>32</xdr:row>
      <xdr:rowOff>56606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4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73133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21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169320</xdr:rowOff>
    </xdr:from>
    <xdr:to>
      <xdr:col>24</xdr:col>
      <xdr:colOff>62865</xdr:colOff>
      <xdr:row>59</xdr:row>
      <xdr:rowOff>117754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427620"/>
          <a:ext cx="1270" cy="805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121581</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3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117754</xdr:rowOff>
    </xdr:from>
    <xdr:to>
      <xdr:col>24</xdr:col>
      <xdr:colOff>152400</xdr:colOff>
      <xdr:row>59</xdr:row>
      <xdr:rowOff>117754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33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115997</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0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169320</xdr:rowOff>
    </xdr:from>
    <xdr:to>
      <xdr:col>24</xdr:col>
      <xdr:colOff>152400</xdr:colOff>
      <xdr:row>54</xdr:row>
      <xdr:rowOff>169320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42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63304</xdr:rowOff>
    </xdr:from>
    <xdr:to>
      <xdr:col>24</xdr:col>
      <xdr:colOff>63500</xdr:colOff>
      <xdr:row>56</xdr:row>
      <xdr:rowOff>152709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664504"/>
          <a:ext cx="838200" cy="8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38154</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810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59727</xdr:rowOff>
    </xdr:from>
    <xdr:to>
      <xdr:col>24</xdr:col>
      <xdr:colOff>114300</xdr:colOff>
      <xdr:row>57</xdr:row>
      <xdr:rowOff>161327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83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113716</xdr:rowOff>
    </xdr:from>
    <xdr:to>
      <xdr:col>19</xdr:col>
      <xdr:colOff>177800</xdr:colOff>
      <xdr:row>56</xdr:row>
      <xdr:rowOff>63304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8857666"/>
          <a:ext cx="889000" cy="80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40796</xdr:rowOff>
    </xdr:from>
    <xdr:to>
      <xdr:col>20</xdr:col>
      <xdr:colOff>38100</xdr:colOff>
      <xdr:row>57</xdr:row>
      <xdr:rowOff>142396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8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133523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90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113716</xdr:rowOff>
    </xdr:from>
    <xdr:to>
      <xdr:col>15</xdr:col>
      <xdr:colOff>50800</xdr:colOff>
      <xdr:row>57</xdr:row>
      <xdr:rowOff>5338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8857666"/>
          <a:ext cx="889000" cy="9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122189</xdr:rowOff>
    </xdr:from>
    <xdr:to>
      <xdr:col>15</xdr:col>
      <xdr:colOff>101600</xdr:colOff>
      <xdr:row>51</xdr:row>
      <xdr:rowOff>52339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8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68866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08795" y="846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5338</xdr:rowOff>
    </xdr:from>
    <xdr:to>
      <xdr:col>10</xdr:col>
      <xdr:colOff>114300</xdr:colOff>
      <xdr:row>57</xdr:row>
      <xdr:rowOff>110613</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9777988"/>
          <a:ext cx="889000" cy="10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66334</xdr:rowOff>
    </xdr:from>
    <xdr:to>
      <xdr:col>10</xdr:col>
      <xdr:colOff>165100</xdr:colOff>
      <xdr:row>57</xdr:row>
      <xdr:rowOff>167934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83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159061</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93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92666</xdr:rowOff>
    </xdr:from>
    <xdr:to>
      <xdr:col>6</xdr:col>
      <xdr:colOff>38100</xdr:colOff>
      <xdr:row>58</xdr:row>
      <xdr:rowOff>22816</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86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13943</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95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101909</xdr:rowOff>
    </xdr:from>
    <xdr:to>
      <xdr:col>24</xdr:col>
      <xdr:colOff>114300</xdr:colOff>
      <xdr:row>57</xdr:row>
      <xdr:rowOff>32059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7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124786</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55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12504</xdr:rowOff>
    </xdr:from>
    <xdr:to>
      <xdr:col>20</xdr:col>
      <xdr:colOff>38100</xdr:colOff>
      <xdr:row>56</xdr:row>
      <xdr:rowOff>114104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61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130631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38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62916</xdr:rowOff>
    </xdr:from>
    <xdr:to>
      <xdr:col>15</xdr:col>
      <xdr:colOff>101600</xdr:colOff>
      <xdr:row>51</xdr:row>
      <xdr:rowOff>164516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880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155643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08795" y="889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125988</xdr:rowOff>
    </xdr:from>
    <xdr:to>
      <xdr:col>10</xdr:col>
      <xdr:colOff>165100</xdr:colOff>
      <xdr:row>57</xdr:row>
      <xdr:rowOff>56138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72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72665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50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59813</xdr:rowOff>
    </xdr:from>
    <xdr:to>
      <xdr:col>6</xdr:col>
      <xdr:colOff>38100</xdr:colOff>
      <xdr:row>57</xdr:row>
      <xdr:rowOff>161413</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83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6490</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60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30638</xdr:rowOff>
    </xdr:from>
    <xdr:to>
      <xdr:col>24</xdr:col>
      <xdr:colOff>62865</xdr:colOff>
      <xdr:row>78</xdr:row>
      <xdr:rowOff>10046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03588"/>
          <a:ext cx="1270" cy="1179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13873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38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10046</xdr:rowOff>
    </xdr:from>
    <xdr:to>
      <xdr:col>24</xdr:col>
      <xdr:colOff>152400</xdr:colOff>
      <xdr:row>78</xdr:row>
      <xdr:rowOff>10046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383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148765</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30638</xdr:rowOff>
    </xdr:from>
    <xdr:to>
      <xdr:col>24</xdr:col>
      <xdr:colOff>152400</xdr:colOff>
      <xdr:row>71</xdr:row>
      <xdr:rowOff>30638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0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71672</xdr:rowOff>
    </xdr:from>
    <xdr:to>
      <xdr:col>24</xdr:col>
      <xdr:colOff>63500</xdr:colOff>
      <xdr:row>71</xdr:row>
      <xdr:rowOff>133547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3797300" y="12244622"/>
          <a:ext cx="838200" cy="6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47344</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734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68917</xdr:rowOff>
    </xdr:from>
    <xdr:to>
      <xdr:col>24</xdr:col>
      <xdr:colOff>114300</xdr:colOff>
      <xdr:row>74</xdr:row>
      <xdr:rowOff>170517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5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71672</xdr:rowOff>
    </xdr:from>
    <xdr:to>
      <xdr:col>19</xdr:col>
      <xdr:colOff>177800</xdr:colOff>
      <xdr:row>74</xdr:row>
      <xdr:rowOff>43631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244622"/>
          <a:ext cx="889000" cy="48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72174</xdr:rowOff>
    </xdr:from>
    <xdr:to>
      <xdr:col>20</xdr:col>
      <xdr:colOff>38100</xdr:colOff>
      <xdr:row>74</xdr:row>
      <xdr:rowOff>2324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58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164901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68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43631</xdr:rowOff>
    </xdr:from>
    <xdr:to>
      <xdr:col>15</xdr:col>
      <xdr:colOff>50800</xdr:colOff>
      <xdr:row>74</xdr:row>
      <xdr:rowOff>45421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730931"/>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71</xdr:row>
      <xdr:rowOff>38094</xdr:rowOff>
    </xdr:from>
    <xdr:to>
      <xdr:col>15</xdr:col>
      <xdr:colOff>101600</xdr:colOff>
      <xdr:row>71</xdr:row>
      <xdr:rowOff>139694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21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156221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198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45421</xdr:rowOff>
    </xdr:from>
    <xdr:to>
      <xdr:col>10</xdr:col>
      <xdr:colOff>114300</xdr:colOff>
      <xdr:row>75</xdr:row>
      <xdr:rowOff>43917</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732721"/>
          <a:ext cx="889000" cy="16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72</xdr:row>
      <xdr:rowOff>64801</xdr:rowOff>
    </xdr:from>
    <xdr:to>
      <xdr:col>10</xdr:col>
      <xdr:colOff>165100</xdr:colOff>
      <xdr:row>72</xdr:row>
      <xdr:rowOff>166401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40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11478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18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18415</xdr:rowOff>
    </xdr:from>
    <xdr:to>
      <xdr:col>6</xdr:col>
      <xdr:colOff>38100</xdr:colOff>
      <xdr:row>73</xdr:row>
      <xdr:rowOff>120015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253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136542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30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82747</xdr:rowOff>
    </xdr:from>
    <xdr:to>
      <xdr:col>24</xdr:col>
      <xdr:colOff>114300</xdr:colOff>
      <xdr:row>72</xdr:row>
      <xdr:rowOff>12897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25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169124</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17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20872</xdr:rowOff>
    </xdr:from>
    <xdr:to>
      <xdr:col>20</xdr:col>
      <xdr:colOff>38100</xdr:colOff>
      <xdr:row>71</xdr:row>
      <xdr:rowOff>122472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19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138999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196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164281</xdr:rowOff>
    </xdr:from>
    <xdr:to>
      <xdr:col>15</xdr:col>
      <xdr:colOff>101600</xdr:colOff>
      <xdr:row>74</xdr:row>
      <xdr:rowOff>94431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68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85558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77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166071</xdr:rowOff>
    </xdr:from>
    <xdr:to>
      <xdr:col>10</xdr:col>
      <xdr:colOff>165100</xdr:colOff>
      <xdr:row>74</xdr:row>
      <xdr:rowOff>96221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68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87348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77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164567</xdr:rowOff>
    </xdr:from>
    <xdr:to>
      <xdr:col>6</xdr:col>
      <xdr:colOff>38100</xdr:colOff>
      <xdr:row>75</xdr:row>
      <xdr:rowOff>94717</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285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85844</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94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52307</xdr:rowOff>
    </xdr:from>
    <xdr:to>
      <xdr:col>24</xdr:col>
      <xdr:colOff>62865</xdr:colOff>
      <xdr:row>97</xdr:row>
      <xdr:rowOff>35139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82807"/>
          <a:ext cx="1270" cy="118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38966</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6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35139</xdr:rowOff>
    </xdr:from>
    <xdr:to>
      <xdr:col>24</xdr:col>
      <xdr:colOff>152400</xdr:colOff>
      <xdr:row>97</xdr:row>
      <xdr:rowOff>35139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6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170434</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5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52307</xdr:rowOff>
    </xdr:from>
    <xdr:to>
      <xdr:col>24</xdr:col>
      <xdr:colOff>152400</xdr:colOff>
      <xdr:row>90</xdr:row>
      <xdr:rowOff>52307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8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59689</xdr:rowOff>
    </xdr:from>
    <xdr:to>
      <xdr:col>24</xdr:col>
      <xdr:colOff>63500</xdr:colOff>
      <xdr:row>96</xdr:row>
      <xdr:rowOff>9696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5833089"/>
          <a:ext cx="838200" cy="63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04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38151</xdr:rowOff>
    </xdr:from>
    <xdr:to>
      <xdr:col>24</xdr:col>
      <xdr:colOff>114300</xdr:colOff>
      <xdr:row>95</xdr:row>
      <xdr:rowOff>139751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325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9696</xdr:rowOff>
    </xdr:from>
    <xdr:to>
      <xdr:col>19</xdr:col>
      <xdr:colOff>177800</xdr:colOff>
      <xdr:row>97</xdr:row>
      <xdr:rowOff>111057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468896"/>
          <a:ext cx="889000" cy="27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32252</xdr:rowOff>
    </xdr:from>
    <xdr:to>
      <xdr:col>20</xdr:col>
      <xdr:colOff>38100</xdr:colOff>
      <xdr:row>95</xdr:row>
      <xdr:rowOff>133852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3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150379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09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18703</xdr:rowOff>
    </xdr:from>
    <xdr:to>
      <xdr:col>15</xdr:col>
      <xdr:colOff>50800</xdr:colOff>
      <xdr:row>97</xdr:row>
      <xdr:rowOff>111057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135003"/>
          <a:ext cx="889000" cy="60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104170</xdr:rowOff>
    </xdr:from>
    <xdr:to>
      <xdr:col>15</xdr:col>
      <xdr:colOff>101600</xdr:colOff>
      <xdr:row>96</xdr:row>
      <xdr:rowOff>34320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50847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18703</xdr:rowOff>
    </xdr:from>
    <xdr:to>
      <xdr:col>10</xdr:col>
      <xdr:colOff>114300</xdr:colOff>
      <xdr:row>97</xdr:row>
      <xdr:rowOff>150971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135003"/>
          <a:ext cx="889000" cy="64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165641</xdr:rowOff>
    </xdr:from>
    <xdr:to>
      <xdr:col>10</xdr:col>
      <xdr:colOff>165100</xdr:colOff>
      <xdr:row>96</xdr:row>
      <xdr:rowOff>95791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45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86918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54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49856</xdr:rowOff>
    </xdr:from>
    <xdr:to>
      <xdr:col>6</xdr:col>
      <xdr:colOff>38100</xdr:colOff>
      <xdr:row>96</xdr:row>
      <xdr:rowOff>151456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167983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28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8889</xdr:rowOff>
    </xdr:from>
    <xdr:to>
      <xdr:col>24</xdr:col>
      <xdr:colOff>114300</xdr:colOff>
      <xdr:row>92</xdr:row>
      <xdr:rowOff>110489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578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31766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63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130346</xdr:rowOff>
    </xdr:from>
    <xdr:to>
      <xdr:col>20</xdr:col>
      <xdr:colOff>38100</xdr:colOff>
      <xdr:row>96</xdr:row>
      <xdr:rowOff>60496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41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51623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51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60257</xdr:rowOff>
    </xdr:from>
    <xdr:to>
      <xdr:col>15</xdr:col>
      <xdr:colOff>101600</xdr:colOff>
      <xdr:row>97</xdr:row>
      <xdr:rowOff>161857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9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152984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8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139353</xdr:rowOff>
    </xdr:from>
    <xdr:to>
      <xdr:col>10</xdr:col>
      <xdr:colOff>165100</xdr:colOff>
      <xdr:row>94</xdr:row>
      <xdr:rowOff>69503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08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86030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85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100171</xdr:rowOff>
    </xdr:from>
    <xdr:to>
      <xdr:col>6</xdr:col>
      <xdr:colOff>38100</xdr:colOff>
      <xdr:row>98</xdr:row>
      <xdr:rowOff>30321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21448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82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78344</xdr:rowOff>
    </xdr:from>
    <xdr:to>
      <xdr:col>54</xdr:col>
      <xdr:colOff>189865</xdr:colOff>
      <xdr:row>38</xdr:row>
      <xdr:rowOff>131287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21844"/>
          <a:ext cx="1270" cy="142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135114</xdr:rowOff>
    </xdr:from>
    <xdr:ext cx="313932"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02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131287</xdr:rowOff>
    </xdr:from>
    <xdr:to>
      <xdr:col>55</xdr:col>
      <xdr:colOff>88900</xdr:colOff>
      <xdr:row>38</xdr:row>
      <xdr:rowOff>131287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25021</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78344</xdr:rowOff>
    </xdr:from>
    <xdr:to>
      <xdr:col>55</xdr:col>
      <xdr:colOff>88900</xdr:colOff>
      <xdr:row>30</xdr:row>
      <xdr:rowOff>78344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2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150490</xdr:rowOff>
    </xdr:from>
    <xdr:to>
      <xdr:col>55</xdr:col>
      <xdr:colOff>0</xdr:colOff>
      <xdr:row>37</xdr:row>
      <xdr:rowOff>152227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494140"/>
          <a:ext cx="8382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92209</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64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69332</xdr:rowOff>
    </xdr:from>
    <xdr:to>
      <xdr:col>55</xdr:col>
      <xdr:colOff>50800</xdr:colOff>
      <xdr:row>37</xdr:row>
      <xdr:rowOff>170932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106781</xdr:rowOff>
    </xdr:from>
    <xdr:to>
      <xdr:col>50</xdr:col>
      <xdr:colOff>114300</xdr:colOff>
      <xdr:row>37</xdr:row>
      <xdr:rowOff>152227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450431"/>
          <a:ext cx="889000" cy="4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65034</xdr:rowOff>
    </xdr:from>
    <xdr:to>
      <xdr:col>50</xdr:col>
      <xdr:colOff>165100</xdr:colOff>
      <xdr:row>37</xdr:row>
      <xdr:rowOff>166634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11711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106781</xdr:rowOff>
    </xdr:from>
    <xdr:to>
      <xdr:col>45</xdr:col>
      <xdr:colOff>177800</xdr:colOff>
      <xdr:row>37</xdr:row>
      <xdr:rowOff>131287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450431"/>
          <a:ext cx="889000" cy="2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134712</xdr:rowOff>
    </xdr:from>
    <xdr:to>
      <xdr:col>46</xdr:col>
      <xdr:colOff>38100</xdr:colOff>
      <xdr:row>38</xdr:row>
      <xdr:rowOff>64861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783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55988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57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131287</xdr:rowOff>
    </xdr:from>
    <xdr:to>
      <xdr:col>41</xdr:col>
      <xdr:colOff>50800</xdr:colOff>
      <xdr:row>37</xdr:row>
      <xdr:rowOff>132476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474937"/>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127396</xdr:rowOff>
    </xdr:from>
    <xdr:to>
      <xdr:col>41</xdr:col>
      <xdr:colOff>101600</xdr:colOff>
      <xdr:row>38</xdr:row>
      <xdr:rowOff>57546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7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48673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56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127671</xdr:rowOff>
    </xdr:from>
    <xdr:to>
      <xdr:col>36</xdr:col>
      <xdr:colOff>165100</xdr:colOff>
      <xdr:row>38</xdr:row>
      <xdr:rowOff>57821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7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48948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56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99690</xdr:rowOff>
    </xdr:from>
    <xdr:to>
      <xdr:col>55</xdr:col>
      <xdr:colOff>50800</xdr:colOff>
      <xdr:row>38</xdr:row>
      <xdr:rowOff>29840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4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78117</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2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101427</xdr:rowOff>
    </xdr:from>
    <xdr:to>
      <xdr:col>50</xdr:col>
      <xdr:colOff>165100</xdr:colOff>
      <xdr:row>38</xdr:row>
      <xdr:rowOff>31577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4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22704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53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55981</xdr:rowOff>
    </xdr:from>
    <xdr:to>
      <xdr:col>46</xdr:col>
      <xdr:colOff>38100</xdr:colOff>
      <xdr:row>37</xdr:row>
      <xdr:rowOff>157581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3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2658</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17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80487</xdr:rowOff>
    </xdr:from>
    <xdr:to>
      <xdr:col>41</xdr:col>
      <xdr:colOff>101600</xdr:colOff>
      <xdr:row>38</xdr:row>
      <xdr:rowOff>10637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2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27164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19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81676</xdr:rowOff>
    </xdr:from>
    <xdr:to>
      <xdr:col>36</xdr:col>
      <xdr:colOff>165100</xdr:colOff>
      <xdr:row>38</xdr:row>
      <xdr:rowOff>11826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2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28353</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20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107376</xdr:rowOff>
    </xdr:from>
    <xdr:to>
      <xdr:col>54</xdr:col>
      <xdr:colOff>189865</xdr:colOff>
      <xdr:row>58</xdr:row>
      <xdr:rowOff>73909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9022776"/>
          <a:ext cx="1270" cy="995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77736</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2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73909</xdr:rowOff>
    </xdr:from>
    <xdr:to>
      <xdr:col>55</xdr:col>
      <xdr:colOff>88900</xdr:colOff>
      <xdr:row>58</xdr:row>
      <xdr:rowOff>73909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1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54053</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9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107376</xdr:rowOff>
    </xdr:from>
    <xdr:to>
      <xdr:col>55</xdr:col>
      <xdr:colOff>88900</xdr:colOff>
      <xdr:row>52</xdr:row>
      <xdr:rowOff>107376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02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29332</xdr:rowOff>
    </xdr:from>
    <xdr:to>
      <xdr:col>55</xdr:col>
      <xdr:colOff>0</xdr:colOff>
      <xdr:row>54</xdr:row>
      <xdr:rowOff>98598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287632"/>
          <a:ext cx="8382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163430</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9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13553</xdr:rowOff>
    </xdr:from>
    <xdr:to>
      <xdr:col>55</xdr:col>
      <xdr:colOff>50800</xdr:colOff>
      <xdr:row>56</xdr:row>
      <xdr:rowOff>115153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14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98598</xdr:rowOff>
    </xdr:from>
    <xdr:to>
      <xdr:col>50</xdr:col>
      <xdr:colOff>114300</xdr:colOff>
      <xdr:row>54</xdr:row>
      <xdr:rowOff>139243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356898"/>
          <a:ext cx="889000" cy="4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25578</xdr:rowOff>
    </xdr:from>
    <xdr:to>
      <xdr:col>50</xdr:col>
      <xdr:colOff>165100</xdr:colOff>
      <xdr:row>56</xdr:row>
      <xdr:rowOff>127178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2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118305</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1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139243</xdr:rowOff>
    </xdr:from>
    <xdr:to>
      <xdr:col>45</xdr:col>
      <xdr:colOff>177800</xdr:colOff>
      <xdr:row>54</xdr:row>
      <xdr:rowOff>139334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39754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126847</xdr:rowOff>
    </xdr:from>
    <xdr:to>
      <xdr:col>46</xdr:col>
      <xdr:colOff>38100</xdr:colOff>
      <xdr:row>54</xdr:row>
      <xdr:rowOff>56997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2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73524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89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133345</xdr:rowOff>
    </xdr:from>
    <xdr:to>
      <xdr:col>41</xdr:col>
      <xdr:colOff>50800</xdr:colOff>
      <xdr:row>54</xdr:row>
      <xdr:rowOff>139334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391645"/>
          <a:ext cx="8890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81448</xdr:rowOff>
    </xdr:from>
    <xdr:to>
      <xdr:col>41</xdr:col>
      <xdr:colOff>101600</xdr:colOff>
      <xdr:row>54</xdr:row>
      <xdr:rowOff>11598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1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28125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894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68966</xdr:rowOff>
    </xdr:from>
    <xdr:to>
      <xdr:col>36</xdr:col>
      <xdr:colOff>165100</xdr:colOff>
      <xdr:row>53</xdr:row>
      <xdr:rowOff>170566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15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15643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893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149982</xdr:rowOff>
    </xdr:from>
    <xdr:to>
      <xdr:col>55</xdr:col>
      <xdr:colOff>50800</xdr:colOff>
      <xdr:row>54</xdr:row>
      <xdr:rowOff>80132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23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1409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08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47798</xdr:rowOff>
    </xdr:from>
    <xdr:to>
      <xdr:col>50</xdr:col>
      <xdr:colOff>165100</xdr:colOff>
      <xdr:row>54</xdr:row>
      <xdr:rowOff>149398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30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165925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08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88443</xdr:rowOff>
    </xdr:from>
    <xdr:to>
      <xdr:col>46</xdr:col>
      <xdr:colOff>38100</xdr:colOff>
      <xdr:row>55</xdr:row>
      <xdr:rowOff>18593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4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9720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4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88534</xdr:rowOff>
    </xdr:from>
    <xdr:to>
      <xdr:col>41</xdr:col>
      <xdr:colOff>101600</xdr:colOff>
      <xdr:row>55</xdr:row>
      <xdr:rowOff>18684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34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9811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43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82545</xdr:rowOff>
    </xdr:from>
    <xdr:to>
      <xdr:col>36</xdr:col>
      <xdr:colOff>165100</xdr:colOff>
      <xdr:row>55</xdr:row>
      <xdr:rowOff>12695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34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3822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43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31877</xdr:rowOff>
    </xdr:from>
    <xdr:to>
      <xdr:col>54</xdr:col>
      <xdr:colOff>189865</xdr:colOff>
      <xdr:row>78</xdr:row>
      <xdr:rowOff>121983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04827"/>
          <a:ext cx="1270" cy="129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125810</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9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121983</xdr:rowOff>
    </xdr:from>
    <xdr:to>
      <xdr:col>55</xdr:col>
      <xdr:colOff>88900</xdr:colOff>
      <xdr:row>78</xdr:row>
      <xdr:rowOff>121983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95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150004</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8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31877</xdr:rowOff>
    </xdr:from>
    <xdr:to>
      <xdr:col>55</xdr:col>
      <xdr:colOff>88900</xdr:colOff>
      <xdr:row>71</xdr:row>
      <xdr:rowOff>31877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04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65177</xdr:rowOff>
    </xdr:from>
    <xdr:to>
      <xdr:col>55</xdr:col>
      <xdr:colOff>0</xdr:colOff>
      <xdr:row>75</xdr:row>
      <xdr:rowOff>37782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581027"/>
          <a:ext cx="838200" cy="31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96016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954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117589</xdr:rowOff>
    </xdr:from>
    <xdr:to>
      <xdr:col>55</xdr:col>
      <xdr:colOff>50800</xdr:colOff>
      <xdr:row>76</xdr:row>
      <xdr:rowOff>47740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9763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65177</xdr:rowOff>
    </xdr:from>
    <xdr:to>
      <xdr:col>50</xdr:col>
      <xdr:colOff>114300</xdr:colOff>
      <xdr:row>74</xdr:row>
      <xdr:rowOff>138061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581027"/>
          <a:ext cx="889000" cy="24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36017</xdr:rowOff>
    </xdr:from>
    <xdr:to>
      <xdr:col>50</xdr:col>
      <xdr:colOff>165100</xdr:colOff>
      <xdr:row>75</xdr:row>
      <xdr:rowOff>137617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8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128745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9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138061</xdr:rowOff>
    </xdr:from>
    <xdr:to>
      <xdr:col>45</xdr:col>
      <xdr:colOff>177800</xdr:colOff>
      <xdr:row>75</xdr:row>
      <xdr:rowOff>29781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2825361"/>
          <a:ext cx="8890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98158</xdr:rowOff>
    </xdr:from>
    <xdr:to>
      <xdr:col>46</xdr:col>
      <xdr:colOff>38100</xdr:colOff>
      <xdr:row>74</xdr:row>
      <xdr:rowOff>28308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61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44835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38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29781</xdr:rowOff>
    </xdr:from>
    <xdr:to>
      <xdr:col>41</xdr:col>
      <xdr:colOff>50800</xdr:colOff>
      <xdr:row>75</xdr:row>
      <xdr:rowOff>34849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888531"/>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106807</xdr:rowOff>
    </xdr:from>
    <xdr:to>
      <xdr:col>41</xdr:col>
      <xdr:colOff>101600</xdr:colOff>
      <xdr:row>76</xdr:row>
      <xdr:rowOff>36956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9655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28084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05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20320</xdr:rowOff>
    </xdr:from>
    <xdr:to>
      <xdr:col>36</xdr:col>
      <xdr:colOff>165100</xdr:colOff>
      <xdr:row>76</xdr:row>
      <xdr:rowOff>121920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5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113047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4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158432</xdr:rowOff>
    </xdr:from>
    <xdr:to>
      <xdr:col>55</xdr:col>
      <xdr:colOff>50800</xdr:colOff>
      <xdr:row>75</xdr:row>
      <xdr:rowOff>88582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84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9859</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69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14377</xdr:rowOff>
    </xdr:from>
    <xdr:to>
      <xdr:col>50</xdr:col>
      <xdr:colOff>165100</xdr:colOff>
      <xdr:row>73</xdr:row>
      <xdr:rowOff>115977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53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132504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30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87261</xdr:rowOff>
    </xdr:from>
    <xdr:to>
      <xdr:col>46</xdr:col>
      <xdr:colOff>38100</xdr:colOff>
      <xdr:row>75</xdr:row>
      <xdr:rowOff>17411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77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8538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86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150431</xdr:rowOff>
    </xdr:from>
    <xdr:to>
      <xdr:col>41</xdr:col>
      <xdr:colOff>101600</xdr:colOff>
      <xdr:row>75</xdr:row>
      <xdr:rowOff>80581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83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97108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61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155499</xdr:rowOff>
    </xdr:from>
    <xdr:to>
      <xdr:col>36</xdr:col>
      <xdr:colOff>165100</xdr:colOff>
      <xdr:row>75</xdr:row>
      <xdr:rowOff>85649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84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102176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61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61099</xdr:rowOff>
    </xdr:from>
    <xdr:to>
      <xdr:col>54</xdr:col>
      <xdr:colOff>189865</xdr:colOff>
      <xdr:row>98</xdr:row>
      <xdr:rowOff>25208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91599"/>
          <a:ext cx="1270" cy="133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29035</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3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25208</xdr:rowOff>
    </xdr:from>
    <xdr:to>
      <xdr:col>55</xdr:col>
      <xdr:colOff>88900</xdr:colOff>
      <xdr:row>98</xdr:row>
      <xdr:rowOff>25208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2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7776</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61099</xdr:rowOff>
    </xdr:from>
    <xdr:to>
      <xdr:col>55</xdr:col>
      <xdr:colOff>88900</xdr:colOff>
      <xdr:row>90</xdr:row>
      <xdr:rowOff>61099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123327</xdr:rowOff>
    </xdr:from>
    <xdr:to>
      <xdr:col>55</xdr:col>
      <xdr:colOff>0</xdr:colOff>
      <xdr:row>97</xdr:row>
      <xdr:rowOff>125197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753977"/>
          <a:ext cx="838200" cy="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80070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539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57193</xdr:rowOff>
    </xdr:from>
    <xdr:to>
      <xdr:col>55</xdr:col>
      <xdr:colOff>50800</xdr:colOff>
      <xdr:row>97</xdr:row>
      <xdr:rowOff>158793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68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77626</xdr:rowOff>
    </xdr:from>
    <xdr:to>
      <xdr:col>50</xdr:col>
      <xdr:colOff>114300</xdr:colOff>
      <xdr:row>97</xdr:row>
      <xdr:rowOff>123327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708276"/>
          <a:ext cx="889000" cy="4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60370</xdr:rowOff>
    </xdr:from>
    <xdr:to>
      <xdr:col>50</xdr:col>
      <xdr:colOff>165100</xdr:colOff>
      <xdr:row>97</xdr:row>
      <xdr:rowOff>161970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6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7047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46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44822</xdr:rowOff>
    </xdr:from>
    <xdr:to>
      <xdr:col>45</xdr:col>
      <xdr:colOff>177800</xdr:colOff>
      <xdr:row>97</xdr:row>
      <xdr:rowOff>77626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675472"/>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44579</xdr:rowOff>
    </xdr:from>
    <xdr:to>
      <xdr:col>46</xdr:col>
      <xdr:colOff>38100</xdr:colOff>
      <xdr:row>97</xdr:row>
      <xdr:rowOff>146179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67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137306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76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21042</xdr:rowOff>
    </xdr:from>
    <xdr:to>
      <xdr:col>41</xdr:col>
      <xdr:colOff>50800</xdr:colOff>
      <xdr:row>97</xdr:row>
      <xdr:rowOff>44822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651692"/>
          <a:ext cx="889000" cy="2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53485</xdr:rowOff>
    </xdr:from>
    <xdr:to>
      <xdr:col>41</xdr:col>
      <xdr:colOff>101600</xdr:colOff>
      <xdr:row>97</xdr:row>
      <xdr:rowOff>155085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8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146212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77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43929</xdr:rowOff>
    </xdr:from>
    <xdr:to>
      <xdr:col>36</xdr:col>
      <xdr:colOff>165100</xdr:colOff>
      <xdr:row>97</xdr:row>
      <xdr:rowOff>145529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67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136656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76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74397</xdr:rowOff>
    </xdr:from>
    <xdr:to>
      <xdr:col>55</xdr:col>
      <xdr:colOff>50800</xdr:colOff>
      <xdr:row>98</xdr:row>
      <xdr:rowOff>4547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0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35620</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6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72527</xdr:rowOff>
    </xdr:from>
    <xdr:to>
      <xdr:col>50</xdr:col>
      <xdr:colOff>165100</xdr:colOff>
      <xdr:row>98</xdr:row>
      <xdr:rowOff>2677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7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165254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7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26826</xdr:rowOff>
    </xdr:from>
    <xdr:to>
      <xdr:col>46</xdr:col>
      <xdr:colOff>38100</xdr:colOff>
      <xdr:row>97</xdr:row>
      <xdr:rowOff>128426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5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144953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43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165472</xdr:rowOff>
    </xdr:from>
    <xdr:to>
      <xdr:col>41</xdr:col>
      <xdr:colOff>101600</xdr:colOff>
      <xdr:row>97</xdr:row>
      <xdr:rowOff>95622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2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112149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39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141692</xdr:rowOff>
    </xdr:from>
    <xdr:to>
      <xdr:col>36</xdr:col>
      <xdr:colOff>165100</xdr:colOff>
      <xdr:row>97</xdr:row>
      <xdr:rowOff>71842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0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88369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37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145986</xdr:rowOff>
    </xdr:from>
    <xdr:to>
      <xdr:col>85</xdr:col>
      <xdr:colOff>126364</xdr:colOff>
      <xdr:row>38</xdr:row>
      <xdr:rowOff>148749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89486"/>
          <a:ext cx="1269" cy="137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152576</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6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148749</xdr:rowOff>
    </xdr:from>
    <xdr:to>
      <xdr:col>86</xdr:col>
      <xdr:colOff>25400</xdr:colOff>
      <xdr:row>38</xdr:row>
      <xdr:rowOff>148749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6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92663</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6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145986</xdr:rowOff>
    </xdr:from>
    <xdr:to>
      <xdr:col>86</xdr:col>
      <xdr:colOff>25400</xdr:colOff>
      <xdr:row>30</xdr:row>
      <xdr:rowOff>145986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8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83598</xdr:rowOff>
    </xdr:from>
    <xdr:to>
      <xdr:col>85</xdr:col>
      <xdr:colOff>127000</xdr:colOff>
      <xdr:row>37</xdr:row>
      <xdr:rowOff>107124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255798"/>
          <a:ext cx="838200" cy="19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32942</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05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54515</xdr:rowOff>
    </xdr:from>
    <xdr:to>
      <xdr:col>85</xdr:col>
      <xdr:colOff>177800</xdr:colOff>
      <xdr:row>36</xdr:row>
      <xdr:rowOff>156115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2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107124</xdr:rowOff>
    </xdr:from>
    <xdr:to>
      <xdr:col>81</xdr:col>
      <xdr:colOff>50800</xdr:colOff>
      <xdr:row>37</xdr:row>
      <xdr:rowOff>142081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50774"/>
          <a:ext cx="889000" cy="3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53848</xdr:rowOff>
    </xdr:from>
    <xdr:to>
      <xdr:col>81</xdr:col>
      <xdr:colOff>101600</xdr:colOff>
      <xdr:row>36</xdr:row>
      <xdr:rowOff>155448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22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00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161227</xdr:rowOff>
    </xdr:from>
    <xdr:to>
      <xdr:col>76</xdr:col>
      <xdr:colOff>114300</xdr:colOff>
      <xdr:row>37</xdr:row>
      <xdr:rowOff>142081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333427"/>
          <a:ext cx="889000" cy="15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58420</xdr:rowOff>
    </xdr:from>
    <xdr:to>
      <xdr:col>76</xdr:col>
      <xdr:colOff>165100</xdr:colOff>
      <xdr:row>35</xdr:row>
      <xdr:rowOff>160020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5097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83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161227</xdr:rowOff>
    </xdr:from>
    <xdr:to>
      <xdr:col>71</xdr:col>
      <xdr:colOff>177800</xdr:colOff>
      <xdr:row>36</xdr:row>
      <xdr:rowOff>170180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333427"/>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88900</xdr:rowOff>
    </xdr:from>
    <xdr:to>
      <xdr:col>72</xdr:col>
      <xdr:colOff>38100</xdr:colOff>
      <xdr:row>36</xdr:row>
      <xdr:rowOff>19050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35577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86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84042</xdr:rowOff>
    </xdr:from>
    <xdr:to>
      <xdr:col>67</xdr:col>
      <xdr:colOff>101600</xdr:colOff>
      <xdr:row>36</xdr:row>
      <xdr:rowOff>14192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08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30719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86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32798</xdr:rowOff>
    </xdr:from>
    <xdr:to>
      <xdr:col>85</xdr:col>
      <xdr:colOff>177800</xdr:colOff>
      <xdr:row>36</xdr:row>
      <xdr:rowOff>134398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0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55675</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05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56324</xdr:rowOff>
    </xdr:from>
    <xdr:to>
      <xdr:col>81</xdr:col>
      <xdr:colOff>101600</xdr:colOff>
      <xdr:row>37</xdr:row>
      <xdr:rowOff>157924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9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149051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9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91281</xdr:rowOff>
    </xdr:from>
    <xdr:to>
      <xdr:col>76</xdr:col>
      <xdr:colOff>165100</xdr:colOff>
      <xdr:row>38</xdr:row>
      <xdr:rowOff>21431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3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12558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2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110427</xdr:rowOff>
    </xdr:from>
    <xdr:to>
      <xdr:col>72</xdr:col>
      <xdr:colOff>38100</xdr:colOff>
      <xdr:row>37</xdr:row>
      <xdr:rowOff>40577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8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31704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3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119380</xdr:rowOff>
    </xdr:from>
    <xdr:to>
      <xdr:col>67</xdr:col>
      <xdr:colOff>101600</xdr:colOff>
      <xdr:row>37</xdr:row>
      <xdr:rowOff>49530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40657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38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1577</xdr:rowOff>
    </xdr:from>
    <xdr:to>
      <xdr:col>85</xdr:col>
      <xdr:colOff>126364</xdr:colOff>
      <xdr:row>58</xdr:row>
      <xdr:rowOff>61551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45527"/>
          <a:ext cx="1269" cy="126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65378</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0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61551</xdr:rowOff>
    </xdr:from>
    <xdr:to>
      <xdr:col>86</xdr:col>
      <xdr:colOff>25400</xdr:colOff>
      <xdr:row>58</xdr:row>
      <xdr:rowOff>61551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0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119704</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2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1577</xdr:rowOff>
    </xdr:from>
    <xdr:to>
      <xdr:col>86</xdr:col>
      <xdr:colOff>25400</xdr:colOff>
      <xdr:row>51</xdr:row>
      <xdr:rowOff>1577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128188</xdr:rowOff>
    </xdr:from>
    <xdr:to>
      <xdr:col>85</xdr:col>
      <xdr:colOff>127000</xdr:colOff>
      <xdr:row>57</xdr:row>
      <xdr:rowOff>17759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29388"/>
          <a:ext cx="838200" cy="6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26378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56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3501</xdr:rowOff>
    </xdr:from>
    <xdr:to>
      <xdr:col>85</xdr:col>
      <xdr:colOff>177800</xdr:colOff>
      <xdr:row>56</xdr:row>
      <xdr:rowOff>105101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0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161450</xdr:rowOff>
    </xdr:from>
    <xdr:to>
      <xdr:col>81</xdr:col>
      <xdr:colOff>50800</xdr:colOff>
      <xdr:row>57</xdr:row>
      <xdr:rowOff>17759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6265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91480</xdr:rowOff>
    </xdr:from>
    <xdr:to>
      <xdr:col>81</xdr:col>
      <xdr:colOff>101600</xdr:colOff>
      <xdr:row>57</xdr:row>
      <xdr:rowOff>21630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9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38157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6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50236</xdr:rowOff>
    </xdr:from>
    <xdr:to>
      <xdr:col>76</xdr:col>
      <xdr:colOff>114300</xdr:colOff>
      <xdr:row>56</xdr:row>
      <xdr:rowOff>161450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651436"/>
          <a:ext cx="889000" cy="11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108265</xdr:rowOff>
    </xdr:from>
    <xdr:to>
      <xdr:col>76</xdr:col>
      <xdr:colOff>165100</xdr:colOff>
      <xdr:row>56</xdr:row>
      <xdr:rowOff>38415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3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54942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1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50236</xdr:rowOff>
    </xdr:from>
    <xdr:to>
      <xdr:col>71</xdr:col>
      <xdr:colOff>177800</xdr:colOff>
      <xdr:row>57</xdr:row>
      <xdr:rowOff>16011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651436"/>
          <a:ext cx="889000" cy="13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162182</xdr:rowOff>
    </xdr:from>
    <xdr:to>
      <xdr:col>72</xdr:col>
      <xdr:colOff>38100</xdr:colOff>
      <xdr:row>56</xdr:row>
      <xdr:rowOff>92332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108859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66660</xdr:rowOff>
    </xdr:from>
    <xdr:to>
      <xdr:col>67</xdr:col>
      <xdr:colOff>101600</xdr:colOff>
      <xdr:row>56</xdr:row>
      <xdr:rowOff>168260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6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13337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4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77388</xdr:rowOff>
    </xdr:from>
    <xdr:to>
      <xdr:col>85</xdr:col>
      <xdr:colOff>177800</xdr:colOff>
      <xdr:row>57</xdr:row>
      <xdr:rowOff>7538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7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55815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5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138409</xdr:rowOff>
    </xdr:from>
    <xdr:to>
      <xdr:col>81</xdr:col>
      <xdr:colOff>101600</xdr:colOff>
      <xdr:row>57</xdr:row>
      <xdr:rowOff>68559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3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59686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3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110650</xdr:rowOff>
    </xdr:from>
    <xdr:to>
      <xdr:col>76</xdr:col>
      <xdr:colOff>165100</xdr:colOff>
      <xdr:row>57</xdr:row>
      <xdr:rowOff>40800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31927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0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170886</xdr:rowOff>
    </xdr:from>
    <xdr:to>
      <xdr:col>72</xdr:col>
      <xdr:colOff>38100</xdr:colOff>
      <xdr:row>56</xdr:row>
      <xdr:rowOff>101036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0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92163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69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136661</xdr:rowOff>
    </xdr:from>
    <xdr:to>
      <xdr:col>67</xdr:col>
      <xdr:colOff>101600</xdr:colOff>
      <xdr:row>57</xdr:row>
      <xdr:rowOff>66811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3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57938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76378</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77878"/>
          <a:ext cx="1269" cy="15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23055</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76378</xdr:rowOff>
    </xdr:from>
    <xdr:to>
      <xdr:col>86</xdr:col>
      <xdr:colOff>25400</xdr:colOff>
      <xdr:row>70</xdr:row>
      <xdr:rowOff>76378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7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4826</xdr:rowOff>
    </xdr:from>
    <xdr:to>
      <xdr:col>85</xdr:col>
      <xdr:colOff>127000</xdr:colOff>
      <xdr:row>79</xdr:row>
      <xdr:rowOff>22809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49376"/>
          <a:ext cx="8382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59275</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60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36398</xdr:rowOff>
    </xdr:from>
    <xdr:to>
      <xdr:col>85</xdr:col>
      <xdr:colOff>177800</xdr:colOff>
      <xdr:row>78</xdr:row>
      <xdr:rowOff>137998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0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154711</xdr:rowOff>
    </xdr:from>
    <xdr:to>
      <xdr:col>81</xdr:col>
      <xdr:colOff>50800</xdr:colOff>
      <xdr:row>79</xdr:row>
      <xdr:rowOff>4826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27811"/>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110617</xdr:rowOff>
    </xdr:from>
    <xdr:to>
      <xdr:col>81</xdr:col>
      <xdr:colOff>101600</xdr:colOff>
      <xdr:row>79</xdr:row>
      <xdr:rowOff>40767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8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57294</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25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94438</xdr:rowOff>
    </xdr:from>
    <xdr:to>
      <xdr:col>76</xdr:col>
      <xdr:colOff>114300</xdr:colOff>
      <xdr:row>78</xdr:row>
      <xdr:rowOff>154711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467538"/>
          <a:ext cx="889000" cy="6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7062</xdr:rowOff>
    </xdr:from>
    <xdr:to>
      <xdr:col>76</xdr:col>
      <xdr:colOff>165100</xdr:colOff>
      <xdr:row>77</xdr:row>
      <xdr:rowOff>108662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20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125189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98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154636</xdr:rowOff>
    </xdr:from>
    <xdr:to>
      <xdr:col>71</xdr:col>
      <xdr:colOff>177800</xdr:colOff>
      <xdr:row>78</xdr:row>
      <xdr:rowOff>94438</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356286"/>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45847</xdr:rowOff>
    </xdr:from>
    <xdr:to>
      <xdr:col>72</xdr:col>
      <xdr:colOff>38100</xdr:colOff>
      <xdr:row>77</xdr:row>
      <xdr:rowOff>147447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24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163974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02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166396</xdr:rowOff>
    </xdr:from>
    <xdr:to>
      <xdr:col>67</xdr:col>
      <xdr:colOff>101600</xdr:colOff>
      <xdr:row>78</xdr:row>
      <xdr:rowOff>96546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87673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4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143459</xdr:rowOff>
    </xdr:from>
    <xdr:to>
      <xdr:col>85</xdr:col>
      <xdr:colOff>177800</xdr:colOff>
      <xdr:row>79</xdr:row>
      <xdr:rowOff>73609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1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58386</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31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125476</xdr:rowOff>
    </xdr:from>
    <xdr:to>
      <xdr:col>81</xdr:col>
      <xdr:colOff>101600</xdr:colOff>
      <xdr:row>79</xdr:row>
      <xdr:rowOff>55626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9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46753</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591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103911</xdr:rowOff>
    </xdr:from>
    <xdr:to>
      <xdr:col>76</xdr:col>
      <xdr:colOff>165100</xdr:colOff>
      <xdr:row>79</xdr:row>
      <xdr:rowOff>34061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25188</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43638</xdr:rowOff>
    </xdr:from>
    <xdr:to>
      <xdr:col>72</xdr:col>
      <xdr:colOff>38100</xdr:colOff>
      <xdr:row>78</xdr:row>
      <xdr:rowOff>145238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1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136365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50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103836</xdr:rowOff>
    </xdr:from>
    <xdr:to>
      <xdr:col>67</xdr:col>
      <xdr:colOff>101600</xdr:colOff>
      <xdr:row>78</xdr:row>
      <xdr:rowOff>33986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30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50513</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0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119621</xdr:rowOff>
    </xdr:from>
    <xdr:to>
      <xdr:col>85</xdr:col>
      <xdr:colOff>126364</xdr:colOff>
      <xdr:row>98</xdr:row>
      <xdr:rowOff>48718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1571"/>
          <a:ext cx="1269" cy="112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52545</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5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48718</xdr:rowOff>
    </xdr:from>
    <xdr:to>
      <xdr:col>86</xdr:col>
      <xdr:colOff>25400</xdr:colOff>
      <xdr:row>98</xdr:row>
      <xdr:rowOff>48718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50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66298</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49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119621</xdr:rowOff>
    </xdr:from>
    <xdr:to>
      <xdr:col>86</xdr:col>
      <xdr:colOff>25400</xdr:colOff>
      <xdr:row>91</xdr:row>
      <xdr:rowOff>119621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134099</xdr:rowOff>
    </xdr:from>
    <xdr:to>
      <xdr:col>85</xdr:col>
      <xdr:colOff>127000</xdr:colOff>
      <xdr:row>94</xdr:row>
      <xdr:rowOff>49346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078949"/>
          <a:ext cx="838200" cy="8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90949</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07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112522</xdr:rowOff>
    </xdr:from>
    <xdr:to>
      <xdr:col>85</xdr:col>
      <xdr:colOff>177800</xdr:colOff>
      <xdr:row>95</xdr:row>
      <xdr:rowOff>42672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49346</xdr:rowOff>
    </xdr:from>
    <xdr:to>
      <xdr:col>81</xdr:col>
      <xdr:colOff>50800</xdr:colOff>
      <xdr:row>94</xdr:row>
      <xdr:rowOff>122593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165646"/>
          <a:ext cx="889000" cy="7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113436</xdr:rowOff>
    </xdr:from>
    <xdr:to>
      <xdr:col>81</xdr:col>
      <xdr:colOff>101600</xdr:colOff>
      <xdr:row>95</xdr:row>
      <xdr:rowOff>43586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34713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122593</xdr:rowOff>
    </xdr:from>
    <xdr:to>
      <xdr:col>76</xdr:col>
      <xdr:colOff>114300</xdr:colOff>
      <xdr:row>95</xdr:row>
      <xdr:rowOff>8883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238893"/>
          <a:ext cx="889000" cy="5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163309</xdr:rowOff>
    </xdr:from>
    <xdr:to>
      <xdr:col>76</xdr:col>
      <xdr:colOff>165100</xdr:colOff>
      <xdr:row>94</xdr:row>
      <xdr:rowOff>93459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10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109986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8883</xdr:rowOff>
    </xdr:from>
    <xdr:to>
      <xdr:col>71</xdr:col>
      <xdr:colOff>177800</xdr:colOff>
      <xdr:row>95</xdr:row>
      <xdr:rowOff>11970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296633"/>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149822</xdr:rowOff>
    </xdr:from>
    <xdr:to>
      <xdr:col>72</xdr:col>
      <xdr:colOff>38100</xdr:colOff>
      <xdr:row>94</xdr:row>
      <xdr:rowOff>79972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0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96499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586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133038</xdr:rowOff>
    </xdr:from>
    <xdr:to>
      <xdr:col>67</xdr:col>
      <xdr:colOff>101600</xdr:colOff>
      <xdr:row>94</xdr:row>
      <xdr:rowOff>63188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07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79715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58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83299</xdr:rowOff>
    </xdr:from>
    <xdr:to>
      <xdr:col>85</xdr:col>
      <xdr:colOff>177800</xdr:colOff>
      <xdr:row>94</xdr:row>
      <xdr:rowOff>13449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02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106176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87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169996</xdr:rowOff>
    </xdr:from>
    <xdr:to>
      <xdr:col>81</xdr:col>
      <xdr:colOff>101600</xdr:colOff>
      <xdr:row>94</xdr:row>
      <xdr:rowOff>100146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1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116673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89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71793</xdr:rowOff>
    </xdr:from>
    <xdr:to>
      <xdr:col>76</xdr:col>
      <xdr:colOff>165100</xdr:colOff>
      <xdr:row>95</xdr:row>
      <xdr:rowOff>1943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18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164520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28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129533</xdr:rowOff>
    </xdr:from>
    <xdr:to>
      <xdr:col>72</xdr:col>
      <xdr:colOff>38100</xdr:colOff>
      <xdr:row>95</xdr:row>
      <xdr:rowOff>59683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24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50810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3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132620</xdr:rowOff>
    </xdr:from>
    <xdr:to>
      <xdr:col>67</xdr:col>
      <xdr:colOff>101600</xdr:colOff>
      <xdr:row>95</xdr:row>
      <xdr:rowOff>62770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2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53897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34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27686</xdr:rowOff>
    </xdr:from>
    <xdr:to>
      <xdr:col>116</xdr:col>
      <xdr:colOff>62864</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426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145813</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1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27686</xdr:rowOff>
    </xdr:from>
    <xdr:to>
      <xdr:col>116</xdr:col>
      <xdr:colOff>152400</xdr:colOff>
      <xdr:row>31</xdr:row>
      <xdr:rowOff>27686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4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112349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28454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89472</xdr:rowOff>
    </xdr:from>
    <xdr:to>
      <xdr:col>116</xdr:col>
      <xdr:colOff>114300</xdr:colOff>
      <xdr:row>38</xdr:row>
      <xdr:rowOff>19622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4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51753</xdr:rowOff>
    </xdr:from>
    <xdr:to>
      <xdr:col>112</xdr:col>
      <xdr:colOff>38100</xdr:colOff>
      <xdr:row>37</xdr:row>
      <xdr:rowOff>153353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39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169880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170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137478</xdr:rowOff>
    </xdr:from>
    <xdr:to>
      <xdr:col>107</xdr:col>
      <xdr:colOff>101600</xdr:colOff>
      <xdr:row>37</xdr:row>
      <xdr:rowOff>67628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84155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084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95758</xdr:rowOff>
    </xdr:from>
    <xdr:to>
      <xdr:col>102</xdr:col>
      <xdr:colOff>165100</xdr:colOff>
      <xdr:row>37</xdr:row>
      <xdr:rowOff>25908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26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42435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043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92901</xdr:rowOff>
    </xdr:from>
    <xdr:to>
      <xdr:col>98</xdr:col>
      <xdr:colOff>38100</xdr:colOff>
      <xdr:row>38</xdr:row>
      <xdr:rowOff>23051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43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39578</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2117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67899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411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総務費は、住民一人あたり</a:t>
          </a:r>
          <a:r>
            <a:rPr kumimoji="1" lang="en-US" altLang="ja-JP" sz="1300">
              <a:latin typeface="ＭＳ Ｐゴシック" panose="020B0600070205080204" pitchFamily="50" charset="-128"/>
              <a:ea typeface="ＭＳ Ｐゴシック" panose="020B0600070205080204" pitchFamily="50" charset="-128"/>
            </a:rPr>
            <a:t>72,305</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8,213</a:t>
          </a:r>
          <a:r>
            <a:rPr kumimoji="1" lang="ja-JP" altLang="en-US" sz="1300">
              <a:latin typeface="ＭＳ Ｐゴシック" panose="020B0600070205080204" pitchFamily="50" charset="-128"/>
              <a:ea typeface="ＭＳ Ｐゴシック" panose="020B0600070205080204" pitchFamily="50" charset="-128"/>
            </a:rPr>
            <a:t>円減少している。主な要因としては、財政調整基金及び減債基金積立金額が減少したためである。</a:t>
          </a:r>
        </a:p>
        <a:p>
          <a:r>
            <a:rPr kumimoji="1" lang="ja-JP" altLang="en-US" sz="1300">
              <a:latin typeface="ＭＳ Ｐゴシック" panose="020B0600070205080204" pitchFamily="50" charset="-128"/>
              <a:ea typeface="ＭＳ Ｐゴシック" panose="020B0600070205080204" pitchFamily="50" charset="-128"/>
            </a:rPr>
            <a:t>民生費については、住民一人あたり</a:t>
          </a:r>
          <a:r>
            <a:rPr kumimoji="1" lang="en-US" altLang="ja-JP" sz="1300">
              <a:latin typeface="ＭＳ Ｐゴシック" panose="020B0600070205080204" pitchFamily="50" charset="-128"/>
              <a:ea typeface="ＭＳ Ｐゴシック" panose="020B0600070205080204" pitchFamily="50" charset="-128"/>
            </a:rPr>
            <a:t>187,323</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3,248</a:t>
          </a:r>
          <a:r>
            <a:rPr kumimoji="1" lang="ja-JP" altLang="en-US" sz="1300">
              <a:latin typeface="ＭＳ Ｐゴシック" panose="020B0600070205080204" pitchFamily="50" charset="-128"/>
              <a:ea typeface="ＭＳ Ｐゴシック" panose="020B0600070205080204" pitchFamily="50" charset="-128"/>
            </a:rPr>
            <a:t>円減少している。また、商工費は、住民一人当たり</a:t>
          </a:r>
          <a:r>
            <a:rPr kumimoji="1" lang="en-US" altLang="ja-JP" sz="1300">
              <a:latin typeface="ＭＳ Ｐゴシック" panose="020B0600070205080204" pitchFamily="50" charset="-128"/>
              <a:ea typeface="ＭＳ Ｐゴシック" panose="020B0600070205080204" pitchFamily="50" charset="-128"/>
            </a:rPr>
            <a:t>18,175</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8,281</a:t>
          </a:r>
          <a:r>
            <a:rPr kumimoji="1" lang="ja-JP" altLang="en-US" sz="1300">
              <a:latin typeface="ＭＳ Ｐゴシック" panose="020B0600070205080204" pitchFamily="50" charset="-128"/>
              <a:ea typeface="ＭＳ Ｐゴシック" panose="020B0600070205080204" pitchFamily="50" charset="-128"/>
            </a:rPr>
            <a:t>円減少している。これらの主な要因としては、子育て世帯臨時特別給付金支給事業や新型コロナウイルス対策営業時間短縮要請協力金支給事業といった新型コロナウイルス感染症対策事業の完了によるものである。</a:t>
          </a:r>
        </a:p>
        <a:p>
          <a:r>
            <a:rPr kumimoji="1" lang="ja-JP" altLang="en-US" sz="1300">
              <a:latin typeface="ＭＳ Ｐゴシック" panose="020B0600070205080204" pitchFamily="50" charset="-128"/>
              <a:ea typeface="ＭＳ Ｐゴシック" panose="020B0600070205080204" pitchFamily="50" charset="-128"/>
            </a:rPr>
            <a:t>衛生費は、住民一人あたり</a:t>
          </a:r>
          <a:r>
            <a:rPr kumimoji="1" lang="en-US" altLang="ja-JP" sz="1300">
              <a:latin typeface="ＭＳ Ｐゴシック" panose="020B0600070205080204" pitchFamily="50" charset="-128"/>
              <a:ea typeface="ＭＳ Ｐゴシック" panose="020B0600070205080204" pitchFamily="50" charset="-128"/>
            </a:rPr>
            <a:t>68,500</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27,813</a:t>
          </a:r>
          <a:r>
            <a:rPr kumimoji="1" lang="ja-JP" altLang="en-US" sz="1300">
              <a:latin typeface="ＭＳ Ｐゴシック" panose="020B0600070205080204" pitchFamily="50" charset="-128"/>
              <a:ea typeface="ＭＳ Ｐゴシック" panose="020B0600070205080204" pitchFamily="50" charset="-128"/>
            </a:rPr>
            <a:t>円増加している。主な要因としては、道前クリーンセンター整備事業の実施によるものである。</a:t>
          </a:r>
        </a:p>
        <a:p>
          <a:r>
            <a:rPr kumimoji="1" lang="ja-JP" altLang="en-US" sz="1300">
              <a:latin typeface="ＭＳ Ｐゴシック" panose="020B0600070205080204" pitchFamily="50" charset="-128"/>
              <a:ea typeface="ＭＳ Ｐゴシック" panose="020B0600070205080204" pitchFamily="50" charset="-128"/>
            </a:rPr>
            <a:t>教育費は、住民一人あたり</a:t>
          </a:r>
          <a:r>
            <a:rPr kumimoji="1" lang="en-US" altLang="ja-JP" sz="1300">
              <a:latin typeface="ＭＳ Ｐゴシック" panose="020B0600070205080204" pitchFamily="50" charset="-128"/>
              <a:ea typeface="ＭＳ Ｐゴシック" panose="020B0600070205080204" pitchFamily="50" charset="-128"/>
            </a:rPr>
            <a:t>49,705</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3,737</a:t>
          </a:r>
          <a:r>
            <a:rPr kumimoji="1" lang="ja-JP" altLang="en-US" sz="1300">
              <a:latin typeface="ＭＳ Ｐゴシック" panose="020B0600070205080204" pitchFamily="50" charset="-128"/>
              <a:ea typeface="ＭＳ Ｐゴシック" panose="020B0600070205080204" pitchFamily="50" charset="-128"/>
            </a:rPr>
            <a:t>円増加している。主な要因としては、大町小学校施設長寿命化事業の実施によるものである。</a:t>
          </a:r>
        </a:p>
        <a:p>
          <a:r>
            <a:rPr kumimoji="1" lang="ja-JP" altLang="en-US" sz="1300">
              <a:latin typeface="ＭＳ Ｐゴシック" panose="020B0600070205080204" pitchFamily="50" charset="-128"/>
              <a:ea typeface="ＭＳ Ｐゴシック" panose="020B0600070205080204" pitchFamily="50" charset="-128"/>
            </a:rPr>
            <a:t>今後、老朽化している公共施設等の維持補修経費の増加や改修等に伴う大型事業の実施が見込まれていることから、引き続き、事業実施方法や事業規模の適正化、費用対効果を十分考慮し、歳入規模に見合った歳出の抑制を図り、持続可能な財政基盤の確立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財政調整基金について、</a:t>
          </a:r>
          <a:r>
            <a:rPr kumimoji="1" lang="en-US" altLang="ja-JP" sz="1100">
              <a:latin typeface="ＭＳ ゴシック" pitchFamily="49" charset="-128"/>
              <a:ea typeface="ＭＳ ゴシック" pitchFamily="49" charset="-128"/>
            </a:rPr>
            <a:t>2,100</a:t>
          </a:r>
          <a:r>
            <a:rPr kumimoji="1" lang="ja-JP" altLang="en-US" sz="1100">
              <a:latin typeface="ＭＳ ゴシック" pitchFamily="49" charset="-128"/>
              <a:ea typeface="ＭＳ ゴシック" pitchFamily="49" charset="-128"/>
            </a:rPr>
            <a:t>百万円の取り崩しを行った一方で、</a:t>
          </a:r>
          <a:r>
            <a:rPr kumimoji="1" lang="en-US" altLang="ja-JP" sz="1100">
              <a:latin typeface="ＭＳ ゴシック" pitchFamily="49" charset="-128"/>
              <a:ea typeface="ＭＳ ゴシック" pitchFamily="49" charset="-128"/>
            </a:rPr>
            <a:t>2,102</a:t>
          </a:r>
          <a:r>
            <a:rPr kumimoji="1" lang="ja-JP" altLang="en-US" sz="1100">
              <a:latin typeface="ＭＳ ゴシック" pitchFamily="49" charset="-128"/>
              <a:ea typeface="ＭＳ ゴシック" pitchFamily="49" charset="-128"/>
            </a:rPr>
            <a:t>百万円の積み立てを行ったことから、残高は増加している。</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年度の実質収支比率は、</a:t>
          </a:r>
          <a:r>
            <a:rPr kumimoji="1" lang="en-US" altLang="ja-JP" sz="1100">
              <a:latin typeface="ＭＳ ゴシック" pitchFamily="49" charset="-128"/>
              <a:ea typeface="ＭＳ ゴシック" pitchFamily="49" charset="-128"/>
            </a:rPr>
            <a:t>13.84</a:t>
          </a:r>
          <a:r>
            <a:rPr kumimoji="1" lang="ja-JP" altLang="en-US" sz="1100">
              <a:latin typeface="ＭＳ ゴシック" pitchFamily="49" charset="-128"/>
              <a:ea typeface="ＭＳ ゴシック" pitchFamily="49" charset="-128"/>
            </a:rPr>
            <a:t>％で前年度比</a:t>
          </a:r>
          <a:r>
            <a:rPr kumimoji="1" lang="en-US" altLang="ja-JP" sz="1100">
              <a:latin typeface="ＭＳ ゴシック" pitchFamily="49" charset="-128"/>
              <a:ea typeface="ＭＳ ゴシック" pitchFamily="49" charset="-128"/>
            </a:rPr>
            <a:t>0.94</a:t>
          </a:r>
          <a:r>
            <a:rPr kumimoji="1" lang="ja-JP" altLang="en-US" sz="1100">
              <a:latin typeface="ＭＳ ゴシック" pitchFamily="49" charset="-128"/>
              <a:ea typeface="ＭＳ ゴシック" pitchFamily="49" charset="-128"/>
            </a:rPr>
            <a:t>ポイントの増加となっており、増加の要因は、コロナ禍における事業やイベント等の中止・縮小等のほか、受診控え等による医療費や給付費の抑制等の歳出面での要因に加え、歳入面においても</a:t>
          </a:r>
          <a:r>
            <a:rPr kumimoji="1" lang="ja-JP" altLang="en-US" sz="1100">
              <a:solidFill>
                <a:schemeClr val="tx1"/>
              </a:solidFill>
              <a:latin typeface="ＭＳ ゴシック" pitchFamily="49" charset="-128"/>
              <a:ea typeface="ＭＳ ゴシック" pitchFamily="49" charset="-128"/>
            </a:rPr>
            <a:t>、普通交付税の追加交付や市税等が、国の見通しほど減収とならなかったこと等により、決算剰余金が増加</a:t>
          </a:r>
          <a:r>
            <a:rPr kumimoji="1" lang="ja-JP" altLang="en-US" sz="1100">
              <a:latin typeface="ＭＳ ゴシック" pitchFamily="49" charset="-128"/>
              <a:ea typeface="ＭＳ ゴシック" pitchFamily="49" charset="-128"/>
            </a:rPr>
            <a:t>したことによるものである。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全会計において黒字決算または、歳入歳出同額となっており、収支の均衡が図られている。今後とも健全で安定した財政運営に努める。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2" width="2.125" style="180" customWidth="1"/>
    <col min="13" max="17" width="2.375" style="180" customWidth="1"/>
    <col min="18" max="119" width="2.125" style="180" customWidth="1"/>
    <col min="120" max="16384" width="0" style="180" hidden="1"/>
  </cols>
  <sheetData>
    <row r="1" spans="1:119" ht="33" customHeight="1">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c r="B2" s="182" t="s">
        <v>83</v>
      </c>
      <c r="C2" s="182"/>
      <c r="D2" s="183"/>
    </row>
    <row r="3" spans="1:119" ht="18.75" customHeight="1" thickBot="1">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59447456</v>
      </c>
      <c r="BO4" s="371"/>
      <c r="BP4" s="371"/>
      <c r="BQ4" s="371"/>
      <c r="BR4" s="371"/>
      <c r="BS4" s="371"/>
      <c r="BT4" s="371"/>
      <c r="BU4" s="372"/>
      <c r="BV4" s="370">
        <v>57661953</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13.8</v>
      </c>
      <c r="CU4" s="377"/>
      <c r="CV4" s="377"/>
      <c r="CW4" s="377"/>
      <c r="CX4" s="377"/>
      <c r="CY4" s="377"/>
      <c r="CZ4" s="377"/>
      <c r="DA4" s="378"/>
      <c r="DB4" s="376">
        <v>12.9</v>
      </c>
      <c r="DC4" s="377"/>
      <c r="DD4" s="377"/>
      <c r="DE4" s="377"/>
      <c r="DF4" s="377"/>
      <c r="DG4" s="377"/>
      <c r="DH4" s="377"/>
      <c r="DI4" s="378"/>
    </row>
    <row r="5" spans="1:119" ht="18.75" customHeight="1">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55253057</v>
      </c>
      <c r="BO5" s="408"/>
      <c r="BP5" s="408"/>
      <c r="BQ5" s="408"/>
      <c r="BR5" s="408"/>
      <c r="BS5" s="408"/>
      <c r="BT5" s="408"/>
      <c r="BU5" s="409"/>
      <c r="BV5" s="407">
        <v>53822004</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89.2</v>
      </c>
      <c r="CU5" s="405"/>
      <c r="CV5" s="405"/>
      <c r="CW5" s="405"/>
      <c r="CX5" s="405"/>
      <c r="CY5" s="405"/>
      <c r="CZ5" s="405"/>
      <c r="DA5" s="406"/>
      <c r="DB5" s="404">
        <v>82.4</v>
      </c>
      <c r="DC5" s="405"/>
      <c r="DD5" s="405"/>
      <c r="DE5" s="405"/>
      <c r="DF5" s="405"/>
      <c r="DG5" s="405"/>
      <c r="DH5" s="405"/>
      <c r="DI5" s="406"/>
    </row>
    <row r="6" spans="1:119" ht="18.75" customHeight="1">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4194399</v>
      </c>
      <c r="BO6" s="408"/>
      <c r="BP6" s="408"/>
      <c r="BQ6" s="408"/>
      <c r="BR6" s="408"/>
      <c r="BS6" s="408"/>
      <c r="BT6" s="408"/>
      <c r="BU6" s="409"/>
      <c r="BV6" s="407">
        <v>3839949</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89.2</v>
      </c>
      <c r="CU6" s="445"/>
      <c r="CV6" s="445"/>
      <c r="CW6" s="445"/>
      <c r="CX6" s="445"/>
      <c r="CY6" s="445"/>
      <c r="CZ6" s="445"/>
      <c r="DA6" s="446"/>
      <c r="DB6" s="444">
        <v>86.1</v>
      </c>
      <c r="DC6" s="445"/>
      <c r="DD6" s="445"/>
      <c r="DE6" s="445"/>
      <c r="DF6" s="445"/>
      <c r="DG6" s="445"/>
      <c r="DH6" s="445"/>
      <c r="DI6" s="446"/>
    </row>
    <row r="7" spans="1:119" ht="18.75" customHeight="1">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197750</v>
      </c>
      <c r="BO7" s="408"/>
      <c r="BP7" s="408"/>
      <c r="BQ7" s="408"/>
      <c r="BR7" s="408"/>
      <c r="BS7" s="408"/>
      <c r="BT7" s="408"/>
      <c r="BU7" s="409"/>
      <c r="BV7" s="407">
        <v>41559</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28883930</v>
      </c>
      <c r="CU7" s="408"/>
      <c r="CV7" s="408"/>
      <c r="CW7" s="408"/>
      <c r="CX7" s="408"/>
      <c r="CY7" s="408"/>
      <c r="CZ7" s="408"/>
      <c r="DA7" s="409"/>
      <c r="DB7" s="407">
        <v>29453096</v>
      </c>
      <c r="DC7" s="408"/>
      <c r="DD7" s="408"/>
      <c r="DE7" s="408"/>
      <c r="DF7" s="408"/>
      <c r="DG7" s="408"/>
      <c r="DH7" s="408"/>
      <c r="DI7" s="409"/>
    </row>
    <row r="8" spans="1:119" ht="18.75" customHeight="1" thickBot="1">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111</v>
      </c>
      <c r="AV8" s="440"/>
      <c r="AW8" s="440"/>
      <c r="AX8" s="440"/>
      <c r="AY8" s="441" t="s">
        <v>112</v>
      </c>
      <c r="AZ8" s="442"/>
      <c r="BA8" s="442"/>
      <c r="BB8" s="442"/>
      <c r="BC8" s="442"/>
      <c r="BD8" s="442"/>
      <c r="BE8" s="442"/>
      <c r="BF8" s="442"/>
      <c r="BG8" s="442"/>
      <c r="BH8" s="442"/>
      <c r="BI8" s="442"/>
      <c r="BJ8" s="442"/>
      <c r="BK8" s="442"/>
      <c r="BL8" s="442"/>
      <c r="BM8" s="443"/>
      <c r="BN8" s="407">
        <v>3996649</v>
      </c>
      <c r="BO8" s="408"/>
      <c r="BP8" s="408"/>
      <c r="BQ8" s="408"/>
      <c r="BR8" s="408"/>
      <c r="BS8" s="408"/>
      <c r="BT8" s="408"/>
      <c r="BU8" s="409"/>
      <c r="BV8" s="407">
        <v>3798390</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0.63</v>
      </c>
      <c r="CU8" s="448"/>
      <c r="CV8" s="448"/>
      <c r="CW8" s="448"/>
      <c r="CX8" s="448"/>
      <c r="CY8" s="448"/>
      <c r="CZ8" s="448"/>
      <c r="DA8" s="449"/>
      <c r="DB8" s="447">
        <v>0.64</v>
      </c>
      <c r="DC8" s="448"/>
      <c r="DD8" s="448"/>
      <c r="DE8" s="448"/>
      <c r="DF8" s="448"/>
      <c r="DG8" s="448"/>
      <c r="DH8" s="448"/>
      <c r="DI8" s="449"/>
    </row>
    <row r="9" spans="1:119" ht="18.75" customHeight="1" thickBot="1">
      <c r="A9" s="181"/>
      <c r="B9" s="401" t="s">
        <v>114</v>
      </c>
      <c r="C9" s="402"/>
      <c r="D9" s="402"/>
      <c r="E9" s="402"/>
      <c r="F9" s="402"/>
      <c r="G9" s="402"/>
      <c r="H9" s="402"/>
      <c r="I9" s="402"/>
      <c r="J9" s="402"/>
      <c r="K9" s="450"/>
      <c r="L9" s="451" t="s">
        <v>115</v>
      </c>
      <c r="M9" s="452"/>
      <c r="N9" s="452"/>
      <c r="O9" s="452"/>
      <c r="P9" s="452"/>
      <c r="Q9" s="453"/>
      <c r="R9" s="454">
        <v>104791</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118</v>
      </c>
      <c r="AV9" s="440"/>
      <c r="AW9" s="440"/>
      <c r="AX9" s="440"/>
      <c r="AY9" s="441" t="s">
        <v>119</v>
      </c>
      <c r="AZ9" s="442"/>
      <c r="BA9" s="442"/>
      <c r="BB9" s="442"/>
      <c r="BC9" s="442"/>
      <c r="BD9" s="442"/>
      <c r="BE9" s="442"/>
      <c r="BF9" s="442"/>
      <c r="BG9" s="442"/>
      <c r="BH9" s="442"/>
      <c r="BI9" s="442"/>
      <c r="BJ9" s="442"/>
      <c r="BK9" s="442"/>
      <c r="BL9" s="442"/>
      <c r="BM9" s="443"/>
      <c r="BN9" s="407">
        <v>198259</v>
      </c>
      <c r="BO9" s="408"/>
      <c r="BP9" s="408"/>
      <c r="BQ9" s="408"/>
      <c r="BR9" s="408"/>
      <c r="BS9" s="408"/>
      <c r="BT9" s="408"/>
      <c r="BU9" s="409"/>
      <c r="BV9" s="407">
        <v>741094</v>
      </c>
      <c r="BW9" s="408"/>
      <c r="BX9" s="408"/>
      <c r="BY9" s="408"/>
      <c r="BZ9" s="408"/>
      <c r="CA9" s="408"/>
      <c r="CB9" s="408"/>
      <c r="CC9" s="409"/>
      <c r="CD9" s="410" t="s">
        <v>120</v>
      </c>
      <c r="CE9" s="411"/>
      <c r="CF9" s="411"/>
      <c r="CG9" s="411"/>
      <c r="CH9" s="411"/>
      <c r="CI9" s="411"/>
      <c r="CJ9" s="411"/>
      <c r="CK9" s="411"/>
      <c r="CL9" s="411"/>
      <c r="CM9" s="411"/>
      <c r="CN9" s="411"/>
      <c r="CO9" s="411"/>
      <c r="CP9" s="411"/>
      <c r="CQ9" s="411"/>
      <c r="CR9" s="411"/>
      <c r="CS9" s="412"/>
      <c r="CT9" s="404">
        <v>12.8</v>
      </c>
      <c r="CU9" s="405"/>
      <c r="CV9" s="405"/>
      <c r="CW9" s="405"/>
      <c r="CX9" s="405"/>
      <c r="CY9" s="405"/>
      <c r="CZ9" s="405"/>
      <c r="DA9" s="406"/>
      <c r="DB9" s="404">
        <v>12</v>
      </c>
      <c r="DC9" s="405"/>
      <c r="DD9" s="405"/>
      <c r="DE9" s="405"/>
      <c r="DF9" s="405"/>
      <c r="DG9" s="405"/>
      <c r="DH9" s="405"/>
      <c r="DI9" s="406"/>
    </row>
    <row r="10" spans="1:119" ht="18.75" customHeight="1" thickBot="1">
      <c r="A10" s="181"/>
      <c r="B10" s="401"/>
      <c r="C10" s="402"/>
      <c r="D10" s="402"/>
      <c r="E10" s="402"/>
      <c r="F10" s="402"/>
      <c r="G10" s="402"/>
      <c r="H10" s="402"/>
      <c r="I10" s="402"/>
      <c r="J10" s="402"/>
      <c r="K10" s="450"/>
      <c r="L10" s="457" t="s">
        <v>121</v>
      </c>
      <c r="M10" s="437"/>
      <c r="N10" s="437"/>
      <c r="O10" s="437"/>
      <c r="P10" s="437"/>
      <c r="Q10" s="438"/>
      <c r="R10" s="458">
        <v>108174</v>
      </c>
      <c r="S10" s="459"/>
      <c r="T10" s="459"/>
      <c r="U10" s="459"/>
      <c r="V10" s="460"/>
      <c r="W10" s="395"/>
      <c r="X10" s="396"/>
      <c r="Y10" s="396"/>
      <c r="Z10" s="396"/>
      <c r="AA10" s="396"/>
      <c r="AB10" s="396"/>
      <c r="AC10" s="396"/>
      <c r="AD10" s="396"/>
      <c r="AE10" s="396"/>
      <c r="AF10" s="396"/>
      <c r="AG10" s="396"/>
      <c r="AH10" s="396"/>
      <c r="AI10" s="396"/>
      <c r="AJ10" s="396"/>
      <c r="AK10" s="396"/>
      <c r="AL10" s="399"/>
      <c r="AM10" s="436" t="s">
        <v>122</v>
      </c>
      <c r="AN10" s="437"/>
      <c r="AO10" s="437"/>
      <c r="AP10" s="437"/>
      <c r="AQ10" s="437"/>
      <c r="AR10" s="437"/>
      <c r="AS10" s="437"/>
      <c r="AT10" s="438"/>
      <c r="AU10" s="439" t="s">
        <v>111</v>
      </c>
      <c r="AV10" s="440"/>
      <c r="AW10" s="440"/>
      <c r="AX10" s="440"/>
      <c r="AY10" s="441" t="s">
        <v>123</v>
      </c>
      <c r="AZ10" s="442"/>
      <c r="BA10" s="442"/>
      <c r="BB10" s="442"/>
      <c r="BC10" s="442"/>
      <c r="BD10" s="442"/>
      <c r="BE10" s="442"/>
      <c r="BF10" s="442"/>
      <c r="BG10" s="442"/>
      <c r="BH10" s="442"/>
      <c r="BI10" s="442"/>
      <c r="BJ10" s="442"/>
      <c r="BK10" s="442"/>
      <c r="BL10" s="442"/>
      <c r="BM10" s="443"/>
      <c r="BN10" s="407">
        <v>2101567</v>
      </c>
      <c r="BO10" s="408"/>
      <c r="BP10" s="408"/>
      <c r="BQ10" s="408"/>
      <c r="BR10" s="408"/>
      <c r="BS10" s="408"/>
      <c r="BT10" s="408"/>
      <c r="BU10" s="409"/>
      <c r="BV10" s="407">
        <v>2501268</v>
      </c>
      <c r="BW10" s="408"/>
      <c r="BX10" s="408"/>
      <c r="BY10" s="408"/>
      <c r="BZ10" s="408"/>
      <c r="CA10" s="408"/>
      <c r="CB10" s="408"/>
      <c r="CC10" s="409"/>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128</v>
      </c>
      <c r="AV11" s="440"/>
      <c r="AW11" s="440"/>
      <c r="AX11" s="440"/>
      <c r="AY11" s="441" t="s">
        <v>129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130</v>
      </c>
      <c r="CE11" s="411"/>
      <c r="CF11" s="411"/>
      <c r="CG11" s="411"/>
      <c r="CH11" s="411"/>
      <c r="CI11" s="411"/>
      <c r="CJ11" s="411"/>
      <c r="CK11" s="411"/>
      <c r="CL11" s="411"/>
      <c r="CM11" s="411"/>
      <c r="CN11" s="411"/>
      <c r="CO11" s="411"/>
      <c r="CP11" s="411"/>
      <c r="CQ11" s="411"/>
      <c r="CR11" s="411"/>
      <c r="CS11" s="412"/>
      <c r="CT11" s="447" t="s">
        <v>131</v>
      </c>
      <c r="CU11" s="448"/>
      <c r="CV11" s="448"/>
      <c r="CW11" s="448"/>
      <c r="CX11" s="448"/>
      <c r="CY11" s="448"/>
      <c r="CZ11" s="448"/>
      <c r="DA11" s="449"/>
      <c r="DB11" s="447" t="s">
        <v>132</v>
      </c>
      <c r="DC11" s="448"/>
      <c r="DD11" s="448"/>
      <c r="DE11" s="448"/>
      <c r="DF11" s="448"/>
      <c r="DG11" s="448"/>
      <c r="DH11" s="448"/>
      <c r="DI11" s="449"/>
    </row>
    <row r="12" spans="1:119" ht="18.75" customHeight="1">
      <c r="A12" s="181"/>
      <c r="B12" s="467" t="s">
        <v>133</v>
      </c>
      <c r="C12" s="468"/>
      <c r="D12" s="468"/>
      <c r="E12" s="468"/>
      <c r="F12" s="468"/>
      <c r="G12" s="468"/>
      <c r="H12" s="468"/>
      <c r="I12" s="468"/>
      <c r="J12" s="468"/>
      <c r="K12" s="469"/>
      <c r="L12" s="476" t="s">
        <v>134</v>
      </c>
      <c r="M12" s="477"/>
      <c r="N12" s="477"/>
      <c r="O12" s="477"/>
      <c r="P12" s="477"/>
      <c r="Q12" s="478"/>
      <c r="R12" s="479">
        <v>105616</v>
      </c>
      <c r="S12" s="480"/>
      <c r="T12" s="480"/>
      <c r="U12" s="480"/>
      <c r="V12" s="481"/>
      <c r="W12" s="482" t="s">
        <v>1</v>
      </c>
      <c r="X12" s="440"/>
      <c r="Y12" s="440"/>
      <c r="Z12" s="440"/>
      <c r="AA12" s="440"/>
      <c r="AB12" s="483"/>
      <c r="AC12" s="484" t="s">
        <v>135</v>
      </c>
      <c r="AD12" s="485"/>
      <c r="AE12" s="485"/>
      <c r="AF12" s="485"/>
      <c r="AG12" s="486"/>
      <c r="AH12" s="484" t="s">
        <v>136</v>
      </c>
      <c r="AI12" s="485"/>
      <c r="AJ12" s="485"/>
      <c r="AK12" s="485"/>
      <c r="AL12" s="487"/>
      <c r="AM12" s="436" t="s">
        <v>137</v>
      </c>
      <c r="AN12" s="437"/>
      <c r="AO12" s="437"/>
      <c r="AP12" s="437"/>
      <c r="AQ12" s="437"/>
      <c r="AR12" s="437"/>
      <c r="AS12" s="437"/>
      <c r="AT12" s="438"/>
      <c r="AU12" s="439" t="s">
        <v>118</v>
      </c>
      <c r="AV12" s="440"/>
      <c r="AW12" s="440"/>
      <c r="AX12" s="440"/>
      <c r="AY12" s="441" t="s">
        <v>138</v>
      </c>
      <c r="AZ12" s="442"/>
      <c r="BA12" s="442"/>
      <c r="BB12" s="442"/>
      <c r="BC12" s="442"/>
      <c r="BD12" s="442"/>
      <c r="BE12" s="442"/>
      <c r="BF12" s="442"/>
      <c r="BG12" s="442"/>
      <c r="BH12" s="442"/>
      <c r="BI12" s="442"/>
      <c r="BJ12" s="442"/>
      <c r="BK12" s="442"/>
      <c r="BL12" s="442"/>
      <c r="BM12" s="443"/>
      <c r="BN12" s="407">
        <v>2100000</v>
      </c>
      <c r="BO12" s="408"/>
      <c r="BP12" s="408"/>
      <c r="BQ12" s="408"/>
      <c r="BR12" s="408"/>
      <c r="BS12" s="408"/>
      <c r="BT12" s="408"/>
      <c r="BU12" s="409"/>
      <c r="BV12" s="407">
        <v>1411348</v>
      </c>
      <c r="BW12" s="408"/>
      <c r="BX12" s="408"/>
      <c r="BY12" s="408"/>
      <c r="BZ12" s="408"/>
      <c r="CA12" s="408"/>
      <c r="CB12" s="408"/>
      <c r="CC12" s="409"/>
      <c r="CD12" s="410" t="s">
        <v>139</v>
      </c>
      <c r="CE12" s="411"/>
      <c r="CF12" s="411"/>
      <c r="CG12" s="411"/>
      <c r="CH12" s="411"/>
      <c r="CI12" s="411"/>
      <c r="CJ12" s="411"/>
      <c r="CK12" s="411"/>
      <c r="CL12" s="411"/>
      <c r="CM12" s="411"/>
      <c r="CN12" s="411"/>
      <c r="CO12" s="411"/>
      <c r="CP12" s="411"/>
      <c r="CQ12" s="411"/>
      <c r="CR12" s="411"/>
      <c r="CS12" s="412"/>
      <c r="CT12" s="447" t="s">
        <v>140</v>
      </c>
      <c r="CU12" s="448"/>
      <c r="CV12" s="448"/>
      <c r="CW12" s="448"/>
      <c r="CX12" s="448"/>
      <c r="CY12" s="448"/>
      <c r="CZ12" s="448"/>
      <c r="DA12" s="449"/>
      <c r="DB12" s="447" t="s">
        <v>132</v>
      </c>
      <c r="DC12" s="448"/>
      <c r="DD12" s="448"/>
      <c r="DE12" s="448"/>
      <c r="DF12" s="448"/>
      <c r="DG12" s="448"/>
      <c r="DH12" s="448"/>
      <c r="DI12" s="449"/>
    </row>
    <row r="13" spans="1:119" ht="18.75" customHeight="1">
      <c r="A13" s="181"/>
      <c r="B13" s="470"/>
      <c r="C13" s="471"/>
      <c r="D13" s="471"/>
      <c r="E13" s="471"/>
      <c r="F13" s="471"/>
      <c r="G13" s="471"/>
      <c r="H13" s="471"/>
      <c r="I13" s="471"/>
      <c r="J13" s="471"/>
      <c r="K13" s="472"/>
      <c r="L13" s="190"/>
      <c r="M13" s="498" t="s">
        <v>141</v>
      </c>
      <c r="N13" s="499"/>
      <c r="O13" s="499"/>
      <c r="P13" s="499"/>
      <c r="Q13" s="500"/>
      <c r="R13" s="491">
        <v>104214</v>
      </c>
      <c r="S13" s="492"/>
      <c r="T13" s="492"/>
      <c r="U13" s="492"/>
      <c r="V13" s="493"/>
      <c r="W13" s="423" t="s">
        <v>142</v>
      </c>
      <c r="X13" s="424"/>
      <c r="Y13" s="424"/>
      <c r="Z13" s="424"/>
      <c r="AA13" s="424"/>
      <c r="AB13" s="414"/>
      <c r="AC13" s="458">
        <v>3413</v>
      </c>
      <c r="AD13" s="459"/>
      <c r="AE13" s="459"/>
      <c r="AF13" s="459"/>
      <c r="AG13" s="501"/>
      <c r="AH13" s="458">
        <v>3811</v>
      </c>
      <c r="AI13" s="459"/>
      <c r="AJ13" s="459"/>
      <c r="AK13" s="459"/>
      <c r="AL13" s="460"/>
      <c r="AM13" s="436" t="s">
        <v>143</v>
      </c>
      <c r="AN13" s="437"/>
      <c r="AO13" s="437"/>
      <c r="AP13" s="437"/>
      <c r="AQ13" s="437"/>
      <c r="AR13" s="437"/>
      <c r="AS13" s="437"/>
      <c r="AT13" s="438"/>
      <c r="AU13" s="439" t="s">
        <v>144</v>
      </c>
      <c r="AV13" s="440"/>
      <c r="AW13" s="440"/>
      <c r="AX13" s="440"/>
      <c r="AY13" s="441" t="s">
        <v>145</v>
      </c>
      <c r="AZ13" s="442"/>
      <c r="BA13" s="442"/>
      <c r="BB13" s="442"/>
      <c r="BC13" s="442"/>
      <c r="BD13" s="442"/>
      <c r="BE13" s="442"/>
      <c r="BF13" s="442"/>
      <c r="BG13" s="442"/>
      <c r="BH13" s="442"/>
      <c r="BI13" s="442"/>
      <c r="BJ13" s="442"/>
      <c r="BK13" s="442"/>
      <c r="BL13" s="442"/>
      <c r="BM13" s="443"/>
      <c r="BN13" s="407">
        <v>199826</v>
      </c>
      <c r="BO13" s="408"/>
      <c r="BP13" s="408"/>
      <c r="BQ13" s="408"/>
      <c r="BR13" s="408"/>
      <c r="BS13" s="408"/>
      <c r="BT13" s="408"/>
      <c r="BU13" s="409"/>
      <c r="BV13" s="407">
        <v>1831014</v>
      </c>
      <c r="BW13" s="408"/>
      <c r="BX13" s="408"/>
      <c r="BY13" s="408"/>
      <c r="BZ13" s="408"/>
      <c r="CA13" s="408"/>
      <c r="CB13" s="408"/>
      <c r="CC13" s="409"/>
      <c r="CD13" s="410" t="s">
        <v>146</v>
      </c>
      <c r="CE13" s="411"/>
      <c r="CF13" s="411"/>
      <c r="CG13" s="411"/>
      <c r="CH13" s="411"/>
      <c r="CI13" s="411"/>
      <c r="CJ13" s="411"/>
      <c r="CK13" s="411"/>
      <c r="CL13" s="411"/>
      <c r="CM13" s="411"/>
      <c r="CN13" s="411"/>
      <c r="CO13" s="411"/>
      <c r="CP13" s="411"/>
      <c r="CQ13" s="411"/>
      <c r="CR13" s="411"/>
      <c r="CS13" s="412"/>
      <c r="CT13" s="404">
        <v>7.1</v>
      </c>
      <c r="CU13" s="405"/>
      <c r="CV13" s="405"/>
      <c r="CW13" s="405"/>
      <c r="CX13" s="405"/>
      <c r="CY13" s="405"/>
      <c r="CZ13" s="405"/>
      <c r="DA13" s="406"/>
      <c r="DB13" s="404">
        <v>6.5</v>
      </c>
      <c r="DC13" s="405"/>
      <c r="DD13" s="405"/>
      <c r="DE13" s="405"/>
      <c r="DF13" s="405"/>
      <c r="DG13" s="405"/>
      <c r="DH13" s="405"/>
      <c r="DI13" s="406"/>
    </row>
    <row r="14" spans="1:119" ht="18.75" customHeight="1" thickBot="1">
      <c r="A14" s="181"/>
      <c r="B14" s="470"/>
      <c r="C14" s="471"/>
      <c r="D14" s="471"/>
      <c r="E14" s="471"/>
      <c r="F14" s="471"/>
      <c r="G14" s="471"/>
      <c r="H14" s="471"/>
      <c r="I14" s="471"/>
      <c r="J14" s="471"/>
      <c r="K14" s="472"/>
      <c r="L14" s="488" t="s">
        <v>147</v>
      </c>
      <c r="M14" s="489"/>
      <c r="N14" s="489"/>
      <c r="O14" s="489"/>
      <c r="P14" s="489"/>
      <c r="Q14" s="490"/>
      <c r="R14" s="491">
        <v>106842</v>
      </c>
      <c r="S14" s="492"/>
      <c r="T14" s="492"/>
      <c r="U14" s="492"/>
      <c r="V14" s="493"/>
      <c r="W14" s="397"/>
      <c r="X14" s="398"/>
      <c r="Y14" s="398"/>
      <c r="Z14" s="398"/>
      <c r="AA14" s="398"/>
      <c r="AB14" s="387"/>
      <c r="AC14" s="494">
        <v>7</v>
      </c>
      <c r="AD14" s="495"/>
      <c r="AE14" s="495"/>
      <c r="AF14" s="495"/>
      <c r="AG14" s="496"/>
      <c r="AH14" s="494">
        <v>7.7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148</v>
      </c>
      <c r="CE14" s="503"/>
      <c r="CF14" s="503"/>
      <c r="CG14" s="503"/>
      <c r="CH14" s="503"/>
      <c r="CI14" s="503"/>
      <c r="CJ14" s="503"/>
      <c r="CK14" s="503"/>
      <c r="CL14" s="503"/>
      <c r="CM14" s="503"/>
      <c r="CN14" s="503"/>
      <c r="CO14" s="503"/>
      <c r="CP14" s="503"/>
      <c r="CQ14" s="503"/>
      <c r="CR14" s="503"/>
      <c r="CS14" s="504"/>
      <c r="CT14" s="505">
        <v>51.4</v>
      </c>
      <c r="CU14" s="506"/>
      <c r="CV14" s="506"/>
      <c r="CW14" s="506"/>
      <c r="CX14" s="506"/>
      <c r="CY14" s="506"/>
      <c r="CZ14" s="506"/>
      <c r="DA14" s="507"/>
      <c r="DB14" s="505">
        <v>55.1</v>
      </c>
      <c r="DC14" s="506"/>
      <c r="DD14" s="506"/>
      <c r="DE14" s="506"/>
      <c r="DF14" s="506"/>
      <c r="DG14" s="506"/>
      <c r="DH14" s="506"/>
      <c r="DI14" s="507"/>
    </row>
    <row r="15" spans="1:119" ht="18.75" customHeight="1">
      <c r="A15" s="181"/>
      <c r="B15" s="470"/>
      <c r="C15" s="471"/>
      <c r="D15" s="471"/>
      <c r="E15" s="471"/>
      <c r="F15" s="471"/>
      <c r="G15" s="471"/>
      <c r="H15" s="471"/>
      <c r="I15" s="471"/>
      <c r="J15" s="471"/>
      <c r="K15" s="472"/>
      <c r="L15" s="190"/>
      <c r="M15" s="498" t="s">
        <v>149</v>
      </c>
      <c r="N15" s="499"/>
      <c r="O15" s="499"/>
      <c r="P15" s="499"/>
      <c r="Q15" s="500"/>
      <c r="R15" s="491">
        <v>105616</v>
      </c>
      <c r="S15" s="492"/>
      <c r="T15" s="492"/>
      <c r="U15" s="492"/>
      <c r="V15" s="493"/>
      <c r="W15" s="423" t="s">
        <v>150</v>
      </c>
      <c r="X15" s="424"/>
      <c r="Y15" s="424"/>
      <c r="Z15" s="424"/>
      <c r="AA15" s="424"/>
      <c r="AB15" s="414"/>
      <c r="AC15" s="458">
        <v>16006</v>
      </c>
      <c r="AD15" s="459"/>
      <c r="AE15" s="459"/>
      <c r="AF15" s="459"/>
      <c r="AG15" s="501"/>
      <c r="AH15" s="458">
        <v>16186</v>
      </c>
      <c r="AI15" s="459"/>
      <c r="AJ15" s="459"/>
      <c r="AK15" s="459"/>
      <c r="AL15" s="460"/>
      <c r="AM15" s="436"/>
      <c r="AN15" s="437"/>
      <c r="AO15" s="437"/>
      <c r="AP15" s="437"/>
      <c r="AQ15" s="437"/>
      <c r="AR15" s="437"/>
      <c r="AS15" s="437"/>
      <c r="AT15" s="438"/>
      <c r="AU15" s="439"/>
      <c r="AV15" s="440"/>
      <c r="AW15" s="440"/>
      <c r="AX15" s="440"/>
      <c r="AY15" s="367" t="s">
        <v>151</v>
      </c>
      <c r="AZ15" s="368"/>
      <c r="BA15" s="368"/>
      <c r="BB15" s="368"/>
      <c r="BC15" s="368"/>
      <c r="BD15" s="368"/>
      <c r="BE15" s="368"/>
      <c r="BF15" s="368"/>
      <c r="BG15" s="368"/>
      <c r="BH15" s="368"/>
      <c r="BI15" s="368"/>
      <c r="BJ15" s="368"/>
      <c r="BK15" s="368"/>
      <c r="BL15" s="368"/>
      <c r="BM15" s="369"/>
      <c r="BN15" s="370">
        <v>14997099</v>
      </c>
      <c r="BO15" s="371"/>
      <c r="BP15" s="371"/>
      <c r="BQ15" s="371"/>
      <c r="BR15" s="371"/>
      <c r="BS15" s="371"/>
      <c r="BT15" s="371"/>
      <c r="BU15" s="372"/>
      <c r="BV15" s="370">
        <v>14079232</v>
      </c>
      <c r="BW15" s="371"/>
      <c r="BX15" s="371"/>
      <c r="BY15" s="371"/>
      <c r="BZ15" s="371"/>
      <c r="CA15" s="371"/>
      <c r="CB15" s="371"/>
      <c r="CC15" s="372"/>
      <c r="CD15" s="508" t="s">
        <v>152</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c r="A16" s="181"/>
      <c r="B16" s="470"/>
      <c r="C16" s="471"/>
      <c r="D16" s="471"/>
      <c r="E16" s="471"/>
      <c r="F16" s="471"/>
      <c r="G16" s="471"/>
      <c r="H16" s="471"/>
      <c r="I16" s="471"/>
      <c r="J16" s="471"/>
      <c r="K16" s="472"/>
      <c r="L16" s="488" t="s">
        <v>153</v>
      </c>
      <c r="M16" s="511"/>
      <c r="N16" s="511"/>
      <c r="O16" s="511"/>
      <c r="P16" s="511"/>
      <c r="Q16" s="512"/>
      <c r="R16" s="513" t="s">
        <v>154</v>
      </c>
      <c r="S16" s="514"/>
      <c r="T16" s="514"/>
      <c r="U16" s="514"/>
      <c r="V16" s="515"/>
      <c r="W16" s="397"/>
      <c r="X16" s="398"/>
      <c r="Y16" s="398"/>
      <c r="Z16" s="398"/>
      <c r="AA16" s="398"/>
      <c r="AB16" s="387"/>
      <c r="AC16" s="494">
        <v>32.799999999999997</v>
      </c>
      <c r="AD16" s="495"/>
      <c r="AE16" s="495"/>
      <c r="AF16" s="495"/>
      <c r="AG16" s="496"/>
      <c r="AH16" s="494">
        <v>32.5</v>
      </c>
      <c r="AI16" s="495"/>
      <c r="AJ16" s="495"/>
      <c r="AK16" s="495"/>
      <c r="AL16" s="497"/>
      <c r="AM16" s="436"/>
      <c r="AN16" s="437"/>
      <c r="AO16" s="437"/>
      <c r="AP16" s="437"/>
      <c r="AQ16" s="437"/>
      <c r="AR16" s="437"/>
      <c r="AS16" s="437"/>
      <c r="AT16" s="438"/>
      <c r="AU16" s="439"/>
      <c r="AV16" s="440"/>
      <c r="AW16" s="440"/>
      <c r="AX16" s="440"/>
      <c r="AY16" s="441" t="s">
        <v>155</v>
      </c>
      <c r="AZ16" s="442"/>
      <c r="BA16" s="442"/>
      <c r="BB16" s="442"/>
      <c r="BC16" s="442"/>
      <c r="BD16" s="442"/>
      <c r="BE16" s="442"/>
      <c r="BF16" s="442"/>
      <c r="BG16" s="442"/>
      <c r="BH16" s="442"/>
      <c r="BI16" s="442"/>
      <c r="BJ16" s="442"/>
      <c r="BK16" s="442"/>
      <c r="BL16" s="442"/>
      <c r="BM16" s="443"/>
      <c r="BN16" s="407">
        <v>24206765</v>
      </c>
      <c r="BO16" s="408"/>
      <c r="BP16" s="408"/>
      <c r="BQ16" s="408"/>
      <c r="BR16" s="408"/>
      <c r="BS16" s="408"/>
      <c r="BT16" s="408"/>
      <c r="BU16" s="409"/>
      <c r="BV16" s="407">
        <v>23319728</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81"/>
      <c r="B17" s="473"/>
      <c r="C17" s="474"/>
      <c r="D17" s="474"/>
      <c r="E17" s="474"/>
      <c r="F17" s="474"/>
      <c r="G17" s="474"/>
      <c r="H17" s="474"/>
      <c r="I17" s="474"/>
      <c r="J17" s="474"/>
      <c r="K17" s="475"/>
      <c r="L17" s="195"/>
      <c r="M17" s="518" t="s">
        <v>156</v>
      </c>
      <c r="N17" s="519"/>
      <c r="O17" s="519"/>
      <c r="P17" s="519"/>
      <c r="Q17" s="520"/>
      <c r="R17" s="513" t="s">
        <v>157</v>
      </c>
      <c r="S17" s="514"/>
      <c r="T17" s="514"/>
      <c r="U17" s="514"/>
      <c r="V17" s="515"/>
      <c r="W17" s="423" t="s">
        <v>158</v>
      </c>
      <c r="X17" s="424"/>
      <c r="Y17" s="424"/>
      <c r="Z17" s="424"/>
      <c r="AA17" s="424"/>
      <c r="AB17" s="414"/>
      <c r="AC17" s="458">
        <v>29358</v>
      </c>
      <c r="AD17" s="459"/>
      <c r="AE17" s="459"/>
      <c r="AF17" s="459"/>
      <c r="AG17" s="501"/>
      <c r="AH17" s="458">
        <v>29752</v>
      </c>
      <c r="AI17" s="459"/>
      <c r="AJ17" s="459"/>
      <c r="AK17" s="459"/>
      <c r="AL17" s="460"/>
      <c r="AM17" s="436"/>
      <c r="AN17" s="437"/>
      <c r="AO17" s="437"/>
      <c r="AP17" s="437"/>
      <c r="AQ17" s="437"/>
      <c r="AR17" s="437"/>
      <c r="AS17" s="437"/>
      <c r="AT17" s="438"/>
      <c r="AU17" s="439"/>
      <c r="AV17" s="440"/>
      <c r="AW17" s="440"/>
      <c r="AX17" s="440"/>
      <c r="AY17" s="441" t="s">
        <v>159</v>
      </c>
      <c r="AZ17" s="442"/>
      <c r="BA17" s="442"/>
      <c r="BB17" s="442"/>
      <c r="BC17" s="442"/>
      <c r="BD17" s="442"/>
      <c r="BE17" s="442"/>
      <c r="BF17" s="442"/>
      <c r="BG17" s="442"/>
      <c r="BH17" s="442"/>
      <c r="BI17" s="442"/>
      <c r="BJ17" s="442"/>
      <c r="BK17" s="442"/>
      <c r="BL17" s="442"/>
      <c r="BM17" s="443"/>
      <c r="BN17" s="407">
        <v>19079686</v>
      </c>
      <c r="BO17" s="408"/>
      <c r="BP17" s="408"/>
      <c r="BQ17" s="408"/>
      <c r="BR17" s="408"/>
      <c r="BS17" s="408"/>
      <c r="BT17" s="408"/>
      <c r="BU17" s="409"/>
      <c r="BV17" s="407">
        <v>17870307</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81"/>
      <c r="B18" s="529" t="s">
        <v>160</v>
      </c>
      <c r="C18" s="450"/>
      <c r="D18" s="450"/>
      <c r="E18" s="530"/>
      <c r="F18" s="530"/>
      <c r="G18" s="530"/>
      <c r="H18" s="530"/>
      <c r="I18" s="530"/>
      <c r="J18" s="530"/>
      <c r="K18" s="530"/>
      <c r="L18" s="531">
        <v>510.04</v>
      </c>
      <c r="M18" s="531"/>
      <c r="N18" s="531"/>
      <c r="O18" s="531"/>
      <c r="P18" s="531"/>
      <c r="Q18" s="531"/>
      <c r="R18" s="532"/>
      <c r="S18" s="532"/>
      <c r="T18" s="532"/>
      <c r="U18" s="532"/>
      <c r="V18" s="533"/>
      <c r="W18" s="425"/>
      <c r="X18" s="426"/>
      <c r="Y18" s="426"/>
      <c r="Z18" s="426"/>
      <c r="AA18" s="426"/>
      <c r="AB18" s="417"/>
      <c r="AC18" s="534">
        <v>60.2</v>
      </c>
      <c r="AD18" s="535"/>
      <c r="AE18" s="535"/>
      <c r="AF18" s="535"/>
      <c r="AG18" s="536"/>
      <c r="AH18" s="534">
        <v>59.8</v>
      </c>
      <c r="AI18" s="535"/>
      <c r="AJ18" s="535"/>
      <c r="AK18" s="535"/>
      <c r="AL18" s="537"/>
      <c r="AM18" s="436"/>
      <c r="AN18" s="437"/>
      <c r="AO18" s="437"/>
      <c r="AP18" s="437"/>
      <c r="AQ18" s="437"/>
      <c r="AR18" s="437"/>
      <c r="AS18" s="437"/>
      <c r="AT18" s="438"/>
      <c r="AU18" s="439"/>
      <c r="AV18" s="440"/>
      <c r="AW18" s="440"/>
      <c r="AX18" s="440"/>
      <c r="AY18" s="441" t="s">
        <v>161</v>
      </c>
      <c r="AZ18" s="442"/>
      <c r="BA18" s="442"/>
      <c r="BB18" s="442"/>
      <c r="BC18" s="442"/>
      <c r="BD18" s="442"/>
      <c r="BE18" s="442"/>
      <c r="BF18" s="442"/>
      <c r="BG18" s="442"/>
      <c r="BH18" s="442"/>
      <c r="BI18" s="442"/>
      <c r="BJ18" s="442"/>
      <c r="BK18" s="442"/>
      <c r="BL18" s="442"/>
      <c r="BM18" s="443"/>
      <c r="BN18" s="407">
        <v>25611130</v>
      </c>
      <c r="BO18" s="408"/>
      <c r="BP18" s="408"/>
      <c r="BQ18" s="408"/>
      <c r="BR18" s="408"/>
      <c r="BS18" s="408"/>
      <c r="BT18" s="408"/>
      <c r="BU18" s="409"/>
      <c r="BV18" s="407">
        <v>24895239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81"/>
      <c r="B19" s="529" t="s">
        <v>162</v>
      </c>
      <c r="C19" s="450"/>
      <c r="D19" s="450"/>
      <c r="E19" s="530"/>
      <c r="F19" s="530"/>
      <c r="G19" s="530"/>
      <c r="H19" s="530"/>
      <c r="I19" s="530"/>
      <c r="J19" s="530"/>
      <c r="K19" s="530"/>
      <c r="L19" s="538">
        <v>205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163</v>
      </c>
      <c r="AZ19" s="442"/>
      <c r="BA19" s="442"/>
      <c r="BB19" s="442"/>
      <c r="BC19" s="442"/>
      <c r="BD19" s="442"/>
      <c r="BE19" s="442"/>
      <c r="BF19" s="442"/>
      <c r="BG19" s="442"/>
      <c r="BH19" s="442"/>
      <c r="BI19" s="442"/>
      <c r="BJ19" s="442"/>
      <c r="BK19" s="442"/>
      <c r="BL19" s="442"/>
      <c r="BM19" s="443"/>
      <c r="BN19" s="407">
        <v>39228830</v>
      </c>
      <c r="BO19" s="408"/>
      <c r="BP19" s="408"/>
      <c r="BQ19" s="408"/>
      <c r="BR19" s="408"/>
      <c r="BS19" s="408"/>
      <c r="BT19" s="408"/>
      <c r="BU19" s="409"/>
      <c r="BV19" s="407">
        <v>38135001</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81"/>
      <c r="B20" s="529" t="s">
        <v>164</v>
      </c>
      <c r="C20" s="450"/>
      <c r="D20" s="450"/>
      <c r="E20" s="530"/>
      <c r="F20" s="530"/>
      <c r="G20" s="530"/>
      <c r="H20" s="530"/>
      <c r="I20" s="530"/>
      <c r="J20" s="530"/>
      <c r="K20" s="530"/>
      <c r="L20" s="538">
        <v>45193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81"/>
      <c r="B21" s="547" t="s">
        <v>165</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81"/>
      <c r="B22" s="577" t="s">
        <v>166</v>
      </c>
      <c r="C22" s="551"/>
      <c r="D22" s="552"/>
      <c r="E22" s="419" t="s">
        <v>1</v>
      </c>
      <c r="F22" s="424"/>
      <c r="G22" s="424"/>
      <c r="H22" s="424"/>
      <c r="I22" s="424"/>
      <c r="J22" s="424"/>
      <c r="K22" s="414"/>
      <c r="L22" s="419" t="s">
        <v>167</v>
      </c>
      <c r="M22" s="424"/>
      <c r="N22" s="424"/>
      <c r="O22" s="424"/>
      <c r="P22" s="414"/>
      <c r="Q22" s="582" t="s">
        <v>168</v>
      </c>
      <c r="R22" s="583"/>
      <c r="S22" s="583"/>
      <c r="T22" s="583"/>
      <c r="U22" s="583"/>
      <c r="V22" s="584"/>
      <c r="W22" s="550" t="s">
        <v>169</v>
      </c>
      <c r="X22" s="551"/>
      <c r="Y22" s="552"/>
      <c r="Z22" s="419" t="s">
        <v>1</v>
      </c>
      <c r="AA22" s="424"/>
      <c r="AB22" s="424"/>
      <c r="AC22" s="424"/>
      <c r="AD22" s="424"/>
      <c r="AE22" s="424"/>
      <c r="AF22" s="424"/>
      <c r="AG22" s="414"/>
      <c r="AH22" s="588" t="s">
        <v>170</v>
      </c>
      <c r="AI22" s="424"/>
      <c r="AJ22" s="424"/>
      <c r="AK22" s="424"/>
      <c r="AL22" s="414"/>
      <c r="AM22" s="588" t="s">
        <v>171</v>
      </c>
      <c r="AN22" s="589"/>
      <c r="AO22" s="589"/>
      <c r="AP22" s="589"/>
      <c r="AQ22" s="589"/>
      <c r="AR22" s="590"/>
      <c r="AS22" s="582" t="s">
        <v>168</v>
      </c>
      <c r="AT22" s="583"/>
      <c r="AU22" s="583"/>
      <c r="AV22" s="583"/>
      <c r="AW22" s="583"/>
      <c r="AX22" s="594"/>
      <c r="AY22" s="367" t="s">
        <v>172</v>
      </c>
      <c r="AZ22" s="368"/>
      <c r="BA22" s="368"/>
      <c r="BB22" s="368"/>
      <c r="BC22" s="368"/>
      <c r="BD22" s="368"/>
      <c r="BE22" s="368"/>
      <c r="BF22" s="368"/>
      <c r="BG22" s="368"/>
      <c r="BH22" s="368"/>
      <c r="BI22" s="368"/>
      <c r="BJ22" s="368"/>
      <c r="BK22" s="368"/>
      <c r="BL22" s="368"/>
      <c r="BM22" s="369"/>
      <c r="BN22" s="370">
        <v>60566035</v>
      </c>
      <c r="BO22" s="371"/>
      <c r="BP22" s="371"/>
      <c r="BQ22" s="371"/>
      <c r="BR22" s="371"/>
      <c r="BS22" s="371"/>
      <c r="BT22" s="371"/>
      <c r="BU22" s="372"/>
      <c r="BV22" s="370">
        <v>61639045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173</v>
      </c>
      <c r="AZ23" s="442"/>
      <c r="BA23" s="442"/>
      <c r="BB23" s="442"/>
      <c r="BC23" s="442"/>
      <c r="BD23" s="442"/>
      <c r="BE23" s="442"/>
      <c r="BF23" s="442"/>
      <c r="BG23" s="442"/>
      <c r="BH23" s="442"/>
      <c r="BI23" s="442"/>
      <c r="BJ23" s="442"/>
      <c r="BK23" s="442"/>
      <c r="BL23" s="442"/>
      <c r="BM23" s="443"/>
      <c r="BN23" s="407">
        <v>39000824</v>
      </c>
      <c r="BO23" s="408"/>
      <c r="BP23" s="408"/>
      <c r="BQ23" s="408"/>
      <c r="BR23" s="408"/>
      <c r="BS23" s="408"/>
      <c r="BT23" s="408"/>
      <c r="BU23" s="409"/>
      <c r="BV23" s="407">
        <v>41096846</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81"/>
      <c r="B24" s="578"/>
      <c r="C24" s="554"/>
      <c r="D24" s="555"/>
      <c r="E24" s="457" t="s">
        <v>174</v>
      </c>
      <c r="F24" s="437"/>
      <c r="G24" s="437"/>
      <c r="H24" s="437"/>
      <c r="I24" s="437"/>
      <c r="J24" s="437"/>
      <c r="K24" s="438"/>
      <c r="L24" s="458">
        <v>1</v>
      </c>
      <c r="M24" s="459"/>
      <c r="N24" s="459"/>
      <c r="O24" s="459"/>
      <c r="P24" s="501"/>
      <c r="Q24" s="458">
        <v>9130</v>
      </c>
      <c r="R24" s="459"/>
      <c r="S24" s="459"/>
      <c r="T24" s="459"/>
      <c r="U24" s="459"/>
      <c r="V24" s="501"/>
      <c r="W24" s="553"/>
      <c r="X24" s="554"/>
      <c r="Y24" s="555"/>
      <c r="Z24" s="457" t="s">
        <v>175</v>
      </c>
      <c r="AA24" s="437"/>
      <c r="AB24" s="437"/>
      <c r="AC24" s="437"/>
      <c r="AD24" s="437"/>
      <c r="AE24" s="437"/>
      <c r="AF24" s="437"/>
      <c r="AG24" s="438"/>
      <c r="AH24" s="458">
        <v>867</v>
      </c>
      <c r="AI24" s="459"/>
      <c r="AJ24" s="459"/>
      <c r="AK24" s="459"/>
      <c r="AL24" s="501"/>
      <c r="AM24" s="458">
        <v>2555916</v>
      </c>
      <c r="AN24" s="459"/>
      <c r="AO24" s="459"/>
      <c r="AP24" s="459"/>
      <c r="AQ24" s="459"/>
      <c r="AR24" s="501"/>
      <c r="AS24" s="458">
        <v>2948</v>
      </c>
      <c r="AT24" s="459"/>
      <c r="AU24" s="459"/>
      <c r="AV24" s="459"/>
      <c r="AW24" s="459"/>
      <c r="AX24" s="460"/>
      <c r="AY24" s="523" t="s">
        <v>176</v>
      </c>
      <c r="AZ24" s="524"/>
      <c r="BA24" s="524"/>
      <c r="BB24" s="524"/>
      <c r="BC24" s="524"/>
      <c r="BD24" s="524"/>
      <c r="BE24" s="524"/>
      <c r="BF24" s="524"/>
      <c r="BG24" s="524"/>
      <c r="BH24" s="524"/>
      <c r="BI24" s="524"/>
      <c r="BJ24" s="524"/>
      <c r="BK24" s="524"/>
      <c r="BL24" s="524"/>
      <c r="BM24" s="525"/>
      <c r="BN24" s="407">
        <v>41379693</v>
      </c>
      <c r="BO24" s="408"/>
      <c r="BP24" s="408"/>
      <c r="BQ24" s="408"/>
      <c r="BR24" s="408"/>
      <c r="BS24" s="408"/>
      <c r="BT24" s="408"/>
      <c r="BU24" s="409"/>
      <c r="BV24" s="407">
        <v>40674349</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81"/>
      <c r="B25" s="578"/>
      <c r="C25" s="554"/>
      <c r="D25" s="555"/>
      <c r="E25" s="457" t="s">
        <v>177</v>
      </c>
      <c r="F25" s="437"/>
      <c r="G25" s="437"/>
      <c r="H25" s="437"/>
      <c r="I25" s="437"/>
      <c r="J25" s="437"/>
      <c r="K25" s="438"/>
      <c r="L25" s="458">
        <v>2</v>
      </c>
      <c r="M25" s="459"/>
      <c r="N25" s="459"/>
      <c r="O25" s="459"/>
      <c r="P25" s="501"/>
      <c r="Q25" s="458">
        <v>7210</v>
      </c>
      <c r="R25" s="459"/>
      <c r="S25" s="459"/>
      <c r="T25" s="459"/>
      <c r="U25" s="459"/>
      <c r="V25" s="501"/>
      <c r="W25" s="553"/>
      <c r="X25" s="554"/>
      <c r="Y25" s="555"/>
      <c r="Z25" s="457" t="s">
        <v>178</v>
      </c>
      <c r="AA25" s="437"/>
      <c r="AB25" s="437"/>
      <c r="AC25" s="437"/>
      <c r="AD25" s="437"/>
      <c r="AE25" s="437"/>
      <c r="AF25" s="437"/>
      <c r="AG25" s="438"/>
      <c r="AH25" s="458">
        <v>154</v>
      </c>
      <c r="AI25" s="459"/>
      <c r="AJ25" s="459"/>
      <c r="AK25" s="459"/>
      <c r="AL25" s="501"/>
      <c r="AM25" s="458">
        <v>423654</v>
      </c>
      <c r="AN25" s="459"/>
      <c r="AO25" s="459"/>
      <c r="AP25" s="459"/>
      <c r="AQ25" s="459"/>
      <c r="AR25" s="501"/>
      <c r="AS25" s="458">
        <v>2751</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5318715</v>
      </c>
      <c r="BO25" s="371"/>
      <c r="BP25" s="371"/>
      <c r="BQ25" s="371"/>
      <c r="BR25" s="371"/>
      <c r="BS25" s="371"/>
      <c r="BT25" s="371"/>
      <c r="BU25" s="372"/>
      <c r="BV25" s="370">
        <v>9128918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81"/>
      <c r="B26" s="578"/>
      <c r="C26" s="554"/>
      <c r="D26" s="555"/>
      <c r="E26" s="457" t="s">
        <v>180</v>
      </c>
      <c r="F26" s="437"/>
      <c r="G26" s="437"/>
      <c r="H26" s="437"/>
      <c r="I26" s="437"/>
      <c r="J26" s="437"/>
      <c r="K26" s="438"/>
      <c r="L26" s="458">
        <v>1</v>
      </c>
      <c r="M26" s="459"/>
      <c r="N26" s="459"/>
      <c r="O26" s="459"/>
      <c r="P26" s="501"/>
      <c r="Q26" s="458">
        <v>6020</v>
      </c>
      <c r="R26" s="459"/>
      <c r="S26" s="459"/>
      <c r="T26" s="459"/>
      <c r="U26" s="459"/>
      <c r="V26" s="501"/>
      <c r="W26" s="553"/>
      <c r="X26" s="554"/>
      <c r="Y26" s="555"/>
      <c r="Z26" s="457" t="s">
        <v>181</v>
      </c>
      <c r="AA26" s="559"/>
      <c r="AB26" s="559"/>
      <c r="AC26" s="559"/>
      <c r="AD26" s="559"/>
      <c r="AE26" s="559"/>
      <c r="AF26" s="559"/>
      <c r="AG26" s="560"/>
      <c r="AH26" s="458">
        <v>36</v>
      </c>
      <c r="AI26" s="459"/>
      <c r="AJ26" s="459"/>
      <c r="AK26" s="459"/>
      <c r="AL26" s="501"/>
      <c r="AM26" s="458">
        <v>104292</v>
      </c>
      <c r="AN26" s="459"/>
      <c r="AO26" s="459"/>
      <c r="AP26" s="459"/>
      <c r="AQ26" s="459"/>
      <c r="AR26" s="501"/>
      <c r="AS26" s="458">
        <v>2897</v>
      </c>
      <c r="AT26" s="459"/>
      <c r="AU26" s="459"/>
      <c r="AV26" s="459"/>
      <c r="AW26" s="459"/>
      <c r="AX26" s="460"/>
      <c r="AY26" s="410" t="s">
        <v>182</v>
      </c>
      <c r="AZ26" s="411"/>
      <c r="BA26" s="411"/>
      <c r="BB26" s="411"/>
      <c r="BC26" s="411"/>
      <c r="BD26" s="411"/>
      <c r="BE26" s="411"/>
      <c r="BF26" s="411"/>
      <c r="BG26" s="411"/>
      <c r="BH26" s="411"/>
      <c r="BI26" s="411"/>
      <c r="BJ26" s="411"/>
      <c r="BK26" s="411"/>
      <c r="BL26" s="411"/>
      <c r="BM26" s="412"/>
      <c r="BN26" s="407" t="s">
        <v>140</v>
      </c>
      <c r="BO26" s="408"/>
      <c r="BP26" s="408"/>
      <c r="BQ26" s="408"/>
      <c r="BR26" s="408"/>
      <c r="BS26" s="408"/>
      <c r="BT26" s="408"/>
      <c r="BU26" s="409"/>
      <c r="BV26" s="407" t="s">
        <v>140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81"/>
      <c r="B27" s="578"/>
      <c r="C27" s="554"/>
      <c r="D27" s="555"/>
      <c r="E27" s="457" t="s">
        <v>183</v>
      </c>
      <c r="F27" s="437"/>
      <c r="G27" s="437"/>
      <c r="H27" s="437"/>
      <c r="I27" s="437"/>
      <c r="J27" s="437"/>
      <c r="K27" s="438"/>
      <c r="L27" s="458">
        <v>1</v>
      </c>
      <c r="M27" s="459"/>
      <c r="N27" s="459"/>
      <c r="O27" s="459"/>
      <c r="P27" s="501"/>
      <c r="Q27" s="458">
        <v>4560</v>
      </c>
      <c r="R27" s="459"/>
      <c r="S27" s="459"/>
      <c r="T27" s="459"/>
      <c r="U27" s="459"/>
      <c r="V27" s="501"/>
      <c r="W27" s="553"/>
      <c r="X27" s="554"/>
      <c r="Y27" s="555"/>
      <c r="Z27" s="457" t="s">
        <v>184</v>
      </c>
      <c r="AA27" s="437"/>
      <c r="AB27" s="437"/>
      <c r="AC27" s="437"/>
      <c r="AD27" s="437"/>
      <c r="AE27" s="437"/>
      <c r="AF27" s="437"/>
      <c r="AG27" s="438"/>
      <c r="AH27" s="458">
        <v>15</v>
      </c>
      <c r="AI27" s="459"/>
      <c r="AJ27" s="459"/>
      <c r="AK27" s="459"/>
      <c r="AL27" s="501"/>
      <c r="AM27" s="458">
        <v>52770</v>
      </c>
      <c r="AN27" s="459"/>
      <c r="AO27" s="459"/>
      <c r="AP27" s="459"/>
      <c r="AQ27" s="459"/>
      <c r="AR27" s="501"/>
      <c r="AS27" s="458">
        <v>3518</v>
      </c>
      <c r="AT27" s="459"/>
      <c r="AU27" s="459"/>
      <c r="AV27" s="459"/>
      <c r="AW27" s="459"/>
      <c r="AX27" s="460"/>
      <c r="AY27" s="502" t="s">
        <v>185</v>
      </c>
      <c r="AZ27" s="503"/>
      <c r="BA27" s="503"/>
      <c r="BB27" s="503"/>
      <c r="BC27" s="503"/>
      <c r="BD27" s="503"/>
      <c r="BE27" s="503"/>
      <c r="BF27" s="503"/>
      <c r="BG27" s="503"/>
      <c r="BH27" s="503"/>
      <c r="BI27" s="503"/>
      <c r="BJ27" s="503"/>
      <c r="BK27" s="503"/>
      <c r="BL27" s="503"/>
      <c r="BM27" s="504"/>
      <c r="BN27" s="526">
        <v>1050295</v>
      </c>
      <c r="BO27" s="527"/>
      <c r="BP27" s="527"/>
      <c r="BQ27" s="527"/>
      <c r="BR27" s="527"/>
      <c r="BS27" s="527"/>
      <c r="BT27" s="527"/>
      <c r="BU27" s="528"/>
      <c r="BV27" s="526">
        <v>1550243</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81"/>
      <c r="B28" s="578"/>
      <c r="C28" s="554"/>
      <c r="D28" s="555"/>
      <c r="E28" s="457" t="s">
        <v>186</v>
      </c>
      <c r="F28" s="437"/>
      <c r="G28" s="437"/>
      <c r="H28" s="437"/>
      <c r="I28" s="437"/>
      <c r="J28" s="437"/>
      <c r="K28" s="438"/>
      <c r="L28" s="458">
        <v>1</v>
      </c>
      <c r="M28" s="459"/>
      <c r="N28" s="459"/>
      <c r="O28" s="459"/>
      <c r="P28" s="501"/>
      <c r="Q28" s="458">
        <v>3930</v>
      </c>
      <c r="R28" s="459"/>
      <c r="S28" s="459"/>
      <c r="T28" s="459"/>
      <c r="U28" s="459"/>
      <c r="V28" s="501"/>
      <c r="W28" s="553"/>
      <c r="X28" s="554"/>
      <c r="Y28" s="555"/>
      <c r="Z28" s="457" t="s">
        <v>187</v>
      </c>
      <c r="AA28" s="437"/>
      <c r="AB28" s="437"/>
      <c r="AC28" s="437"/>
      <c r="AD28" s="437"/>
      <c r="AE28" s="437"/>
      <c r="AF28" s="437"/>
      <c r="AG28" s="438"/>
      <c r="AH28" s="458" t="s">
        <v>140</v>
      </c>
      <c r="AI28" s="459"/>
      <c r="AJ28" s="459"/>
      <c r="AK28" s="459"/>
      <c r="AL28" s="501"/>
      <c r="AM28" s="458" t="s">
        <v>140</v>
      </c>
      <c r="AN28" s="459"/>
      <c r="AO28" s="459"/>
      <c r="AP28" s="459"/>
      <c r="AQ28" s="459"/>
      <c r="AR28" s="501"/>
      <c r="AS28" s="458" t="s">
        <v>140</v>
      </c>
      <c r="AT28" s="459"/>
      <c r="AU28" s="459"/>
      <c r="AV28" s="459"/>
      <c r="AW28" s="459"/>
      <c r="AX28" s="460"/>
      <c r="AY28" s="561" t="s">
        <v>188</v>
      </c>
      <c r="AZ28" s="562"/>
      <c r="BA28" s="562"/>
      <c r="BB28" s="563"/>
      <c r="BC28" s="367" t="s">
        <v>50</v>
      </c>
      <c r="BD28" s="368"/>
      <c r="BE28" s="368"/>
      <c r="BF28" s="368"/>
      <c r="BG28" s="368"/>
      <c r="BH28" s="368"/>
      <c r="BI28" s="368"/>
      <c r="BJ28" s="368"/>
      <c r="BK28" s="368"/>
      <c r="BL28" s="368"/>
      <c r="BM28" s="369"/>
      <c r="BN28" s="370">
        <v>5647046</v>
      </c>
      <c r="BO28" s="371"/>
      <c r="BP28" s="371"/>
      <c r="BQ28" s="371"/>
      <c r="BR28" s="371"/>
      <c r="BS28" s="371"/>
      <c r="BT28" s="371"/>
      <c r="BU28" s="372"/>
      <c r="BV28" s="370">
        <v>5645479</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81"/>
      <c r="B29" s="578"/>
      <c r="C29" s="554"/>
      <c r="D29" s="555"/>
      <c r="E29" s="457" t="s">
        <v>189</v>
      </c>
      <c r="F29" s="437"/>
      <c r="G29" s="437"/>
      <c r="H29" s="437"/>
      <c r="I29" s="437"/>
      <c r="J29" s="437"/>
      <c r="K29" s="438"/>
      <c r="L29" s="458">
        <v>26</v>
      </c>
      <c r="M29" s="459"/>
      <c r="N29" s="459"/>
      <c r="O29" s="459"/>
      <c r="P29" s="501"/>
      <c r="Q29" s="458">
        <v>3660</v>
      </c>
      <c r="R29" s="459"/>
      <c r="S29" s="459"/>
      <c r="T29" s="459"/>
      <c r="U29" s="459"/>
      <c r="V29" s="501"/>
      <c r="W29" s="556"/>
      <c r="X29" s="557"/>
      <c r="Y29" s="558"/>
      <c r="Z29" s="457" t="s">
        <v>190</v>
      </c>
      <c r="AA29" s="437"/>
      <c r="AB29" s="437"/>
      <c r="AC29" s="437"/>
      <c r="AD29" s="437"/>
      <c r="AE29" s="437"/>
      <c r="AF29" s="437"/>
      <c r="AG29" s="438"/>
      <c r="AH29" s="458">
        <v>882</v>
      </c>
      <c r="AI29" s="459"/>
      <c r="AJ29" s="459"/>
      <c r="AK29" s="459"/>
      <c r="AL29" s="501"/>
      <c r="AM29" s="458">
        <v>2608686</v>
      </c>
      <c r="AN29" s="459"/>
      <c r="AO29" s="459"/>
      <c r="AP29" s="459"/>
      <c r="AQ29" s="459"/>
      <c r="AR29" s="501"/>
      <c r="AS29" s="458">
        <v>2958</v>
      </c>
      <c r="AT29" s="459"/>
      <c r="AU29" s="459"/>
      <c r="AV29" s="459"/>
      <c r="AW29" s="459"/>
      <c r="AX29" s="460"/>
      <c r="AY29" s="564"/>
      <c r="AZ29" s="565"/>
      <c r="BA29" s="565"/>
      <c r="BB29" s="566"/>
      <c r="BC29" s="441" t="s">
        <v>191</v>
      </c>
      <c r="BD29" s="442"/>
      <c r="BE29" s="442"/>
      <c r="BF29" s="442"/>
      <c r="BG29" s="442"/>
      <c r="BH29" s="442"/>
      <c r="BI29" s="442"/>
      <c r="BJ29" s="442"/>
      <c r="BK29" s="442"/>
      <c r="BL29" s="442"/>
      <c r="BM29" s="443"/>
      <c r="BN29" s="407">
        <v>3185844</v>
      </c>
      <c r="BO29" s="408"/>
      <c r="BP29" s="408"/>
      <c r="BQ29" s="408"/>
      <c r="BR29" s="408"/>
      <c r="BS29" s="408"/>
      <c r="BT29" s="408"/>
      <c r="BU29" s="409"/>
      <c r="BV29" s="407">
        <v>3314300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192</v>
      </c>
      <c r="X30" s="575"/>
      <c r="Y30" s="575"/>
      <c r="Z30" s="575"/>
      <c r="AA30" s="575"/>
      <c r="AB30" s="575"/>
      <c r="AC30" s="575"/>
      <c r="AD30" s="575"/>
      <c r="AE30" s="575"/>
      <c r="AF30" s="575"/>
      <c r="AG30" s="576"/>
      <c r="AH30" s="534">
        <v>94.4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5032596</v>
      </c>
      <c r="BO30" s="527"/>
      <c r="BP30" s="527"/>
      <c r="BQ30" s="527"/>
      <c r="BR30" s="527"/>
      <c r="BS30" s="527"/>
      <c r="BT30" s="527"/>
      <c r="BU30" s="528"/>
      <c r="BV30" s="526">
        <v>4495114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570" t="s">
        <v>193</v>
      </c>
      <c r="D32" s="570"/>
      <c r="E32" s="570"/>
      <c r="F32" s="570"/>
      <c r="G32" s="570"/>
      <c r="H32" s="570"/>
      <c r="I32" s="570"/>
      <c r="J32" s="570"/>
      <c r="K32" s="570"/>
      <c r="L32" s="570"/>
      <c r="M32" s="570"/>
      <c r="N32" s="570"/>
      <c r="O32" s="570"/>
      <c r="P32" s="570"/>
      <c r="Q32" s="570"/>
      <c r="R32" s="570"/>
      <c r="S32" s="570"/>
      <c r="U32" s="411" t="s">
        <v>194</v>
      </c>
      <c r="V32" s="411"/>
      <c r="W32" s="411"/>
      <c r="X32" s="411"/>
      <c r="Y32" s="411"/>
      <c r="Z32" s="411"/>
      <c r="AA32" s="411"/>
      <c r="AB32" s="411"/>
      <c r="AC32" s="411"/>
      <c r="AD32" s="411"/>
      <c r="AE32" s="411"/>
      <c r="AF32" s="411"/>
      <c r="AG32" s="411"/>
      <c r="AH32" s="411"/>
      <c r="AI32" s="411"/>
      <c r="AJ32" s="411"/>
      <c r="AK32" s="411"/>
      <c r="AM32" s="411" t="s">
        <v>195</v>
      </c>
      <c r="AN32" s="411"/>
      <c r="AO32" s="411"/>
      <c r="AP32" s="411"/>
      <c r="AQ32" s="411"/>
      <c r="AR32" s="411"/>
      <c r="AS32" s="411"/>
      <c r="AT32" s="411"/>
      <c r="AU32" s="411"/>
      <c r="AV32" s="411"/>
      <c r="AW32" s="411"/>
      <c r="AX32" s="411"/>
      <c r="AY32" s="411"/>
      <c r="AZ32" s="411"/>
      <c r="BA32" s="411"/>
      <c r="BB32" s="411"/>
      <c r="BC32" s="411"/>
      <c r="BE32" s="411" t="s">
        <v>196</v>
      </c>
      <c r="BF32" s="411"/>
      <c r="BG32" s="411"/>
      <c r="BH32" s="411"/>
      <c r="BI32" s="411"/>
      <c r="BJ32" s="411"/>
      <c r="BK32" s="411"/>
      <c r="BL32" s="411"/>
      <c r="BM32" s="411"/>
      <c r="BN32" s="411"/>
      <c r="BO32" s="411"/>
      <c r="BP32" s="411"/>
      <c r="BQ32" s="411"/>
      <c r="BR32" s="411"/>
      <c r="BS32" s="411"/>
      <c r="BT32" s="411"/>
      <c r="BU32" s="411"/>
      <c r="BW32" s="411" t="s">
        <v>197</v>
      </c>
      <c r="BX32" s="411"/>
      <c r="BY32" s="411"/>
      <c r="BZ32" s="411"/>
      <c r="CA32" s="411"/>
      <c r="CB32" s="411"/>
      <c r="CC32" s="411"/>
      <c r="CD32" s="411"/>
      <c r="CE32" s="411"/>
      <c r="CF32" s="411"/>
      <c r="CG32" s="411"/>
      <c r="CH32" s="411"/>
      <c r="CI32" s="411"/>
      <c r="CJ32" s="411"/>
      <c r="CK32" s="411"/>
      <c r="CL32" s="411"/>
      <c r="CM32" s="411"/>
      <c r="CO32" s="411" t="s">
        <v>198</v>
      </c>
      <c r="CP32" s="411"/>
      <c r="CQ32" s="411"/>
      <c r="CR32" s="411"/>
      <c r="CS32" s="411"/>
      <c r="CT32" s="411"/>
      <c r="CU32" s="411"/>
      <c r="CV32" s="411"/>
      <c r="CW32" s="411"/>
      <c r="CX32" s="411"/>
      <c r="CY32" s="411"/>
      <c r="CZ32" s="411"/>
      <c r="DA32" s="411"/>
      <c r="DB32" s="411"/>
      <c r="DC32" s="411"/>
      <c r="DD32" s="411"/>
      <c r="DE32" s="411"/>
      <c r="DI32" s="204"/>
    </row>
    <row r="33" spans="1:113" ht="13.5" customHeight="1">
      <c r="A33" s="181"/>
      <c r="B33" s="205"/>
      <c r="C33" s="431" t="s">
        <v>199</v>
      </c>
      <c r="D33" s="431"/>
      <c r="E33" s="396" t="s">
        <v>200</v>
      </c>
      <c r="F33" s="396"/>
      <c r="G33" s="396"/>
      <c r="H33" s="396"/>
      <c r="I33" s="396"/>
      <c r="J33" s="396"/>
      <c r="K33" s="396"/>
      <c r="L33" s="396"/>
      <c r="M33" s="396"/>
      <c r="N33" s="396"/>
      <c r="O33" s="396"/>
      <c r="P33" s="396"/>
      <c r="Q33" s="396"/>
      <c r="R33" s="396"/>
      <c r="S33" s="396"/>
      <c r="T33" s="206"/>
      <c r="U33" s="431" t="s">
        <v>199</v>
      </c>
      <c r="V33" s="431"/>
      <c r="W33" s="396" t="s">
        <v>200</v>
      </c>
      <c r="X33" s="396"/>
      <c r="Y33" s="396"/>
      <c r="Z33" s="396"/>
      <c r="AA33" s="396"/>
      <c r="AB33" s="396"/>
      <c r="AC33" s="396"/>
      <c r="AD33" s="396"/>
      <c r="AE33" s="396"/>
      <c r="AF33" s="396"/>
      <c r="AG33" s="396"/>
      <c r="AH33" s="396"/>
      <c r="AI33" s="396"/>
      <c r="AJ33" s="396"/>
      <c r="AK33" s="396"/>
      <c r="AL33" s="206"/>
      <c r="AM33" s="431" t="s">
        <v>199</v>
      </c>
      <c r="AN33" s="431"/>
      <c r="AO33" s="396" t="s">
        <v>200</v>
      </c>
      <c r="AP33" s="396"/>
      <c r="AQ33" s="396"/>
      <c r="AR33" s="396"/>
      <c r="AS33" s="396"/>
      <c r="AT33" s="396"/>
      <c r="AU33" s="396"/>
      <c r="AV33" s="396"/>
      <c r="AW33" s="396"/>
      <c r="AX33" s="396"/>
      <c r="AY33" s="396"/>
      <c r="AZ33" s="396"/>
      <c r="BA33" s="396"/>
      <c r="BB33" s="396"/>
      <c r="BC33" s="396"/>
      <c r="BD33" s="207"/>
      <c r="BE33" s="396" t="s">
        <v>201</v>
      </c>
      <c r="BF33" s="396"/>
      <c r="BG33" s="396" t="s">
        <v>202</v>
      </c>
      <c r="BH33" s="396"/>
      <c r="BI33" s="396"/>
      <c r="BJ33" s="396"/>
      <c r="BK33" s="396"/>
      <c r="BL33" s="396"/>
      <c r="BM33" s="396"/>
      <c r="BN33" s="396"/>
      <c r="BO33" s="396"/>
      <c r="BP33" s="396"/>
      <c r="BQ33" s="396"/>
      <c r="BR33" s="396"/>
      <c r="BS33" s="396"/>
      <c r="BT33" s="396"/>
      <c r="BU33" s="396"/>
      <c r="BV33" s="207"/>
      <c r="BW33" s="431" t="s">
        <v>201</v>
      </c>
      <c r="BX33" s="431"/>
      <c r="BY33" s="396" t="s">
        <v>203</v>
      </c>
      <c r="BZ33" s="396"/>
      <c r="CA33" s="396"/>
      <c r="CB33" s="396"/>
      <c r="CC33" s="396"/>
      <c r="CD33" s="396"/>
      <c r="CE33" s="396"/>
      <c r="CF33" s="396"/>
      <c r="CG33" s="396"/>
      <c r="CH33" s="396"/>
      <c r="CI33" s="396"/>
      <c r="CJ33" s="396"/>
      <c r="CK33" s="396"/>
      <c r="CL33" s="396"/>
      <c r="CM33" s="396"/>
      <c r="CN33" s="206"/>
      <c r="CO33" s="431" t="s">
        <v>199</v>
      </c>
      <c r="CP33" s="431"/>
      <c r="CQ33" s="396" t="s">
        <v>204</v>
      </c>
      <c r="CR33" s="396"/>
      <c r="CS33" s="396"/>
      <c r="CT33" s="396"/>
      <c r="CU33" s="396"/>
      <c r="CV33" s="396"/>
      <c r="CW33" s="396"/>
      <c r="CX33" s="396"/>
      <c r="CY33" s="396"/>
      <c r="CZ33" s="396"/>
      <c r="DA33" s="396"/>
      <c r="DB33" s="396"/>
      <c r="DC33" s="396"/>
      <c r="DD33" s="396"/>
      <c r="DE33" s="396"/>
      <c r="DF33" s="206"/>
      <c r="DG33" s="596" t="s">
        <v>205</v>
      </c>
      <c r="DH33" s="596"/>
      <c r="DI33" s="208"/>
    </row>
    <row r="34" spans="1:113" ht="32.25" customHeight="1">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5</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11</v>
      </c>
      <c r="BF34" s="597"/>
      <c r="BG34" s="598" t="str">
        <f>IF('各会計、関係団体の財政状況及び健全化判断比率'!B34="","",'各会計、関係団体の財政状況及び健全化判断比率'!B34)</f>
        <v>港湾上屋事業特別会計</v>
      </c>
      <c r="BH34" s="598"/>
      <c r="BI34" s="598"/>
      <c r="BJ34" s="598"/>
      <c r="BK34" s="598"/>
      <c r="BL34" s="598"/>
      <c r="BM34" s="598"/>
      <c r="BN34" s="598"/>
      <c r="BO34" s="598"/>
      <c r="BP34" s="598"/>
      <c r="BQ34" s="598"/>
      <c r="BR34" s="598"/>
      <c r="BS34" s="598"/>
      <c r="BT34" s="598"/>
      <c r="BU34" s="598"/>
      <c r="BV34" s="181"/>
      <c r="BW34" s="597">
        <f>IF(BY34="","",MAX(C34:D43,U34:V43,AM34:AN43,BE34:BF43)+1)</f>
        <v>14</v>
      </c>
      <c r="BX34" s="597"/>
      <c r="BY34" s="598" t="str">
        <f>IF('各会計、関係団体の財政状況及び健全化判断比率'!B68="","",'各会計、関係団体の財政状況及び健全化判断比率'!B68)</f>
        <v>愛媛県市町総合事務組合（消防補填事業分）</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西条市産業情報支援センター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c r="A35" s="181"/>
      <c r="B35" s="205"/>
      <c r="C35" s="597">
        <f>IF(E35="","",C34+1)</f>
        <v>2</v>
      </c>
      <c r="D35" s="597"/>
      <c r="E35" s="598" t="str">
        <f>IF('各会計、関係団体の財政状況及び健全化判断比率'!B8="","",'各会計、関係団体の財政状況及び健全化判断比率'!B8)</f>
        <v>ひうち地域振興整備事業特別会計</v>
      </c>
      <c r="F35" s="598"/>
      <c r="G35" s="598"/>
      <c r="H35" s="598"/>
      <c r="I35" s="598"/>
      <c r="J35" s="598"/>
      <c r="K35" s="598"/>
      <c r="L35" s="598"/>
      <c r="M35" s="598"/>
      <c r="N35" s="598"/>
      <c r="O35" s="598"/>
      <c r="P35" s="598"/>
      <c r="Q35" s="598"/>
      <c r="R35" s="598"/>
      <c r="S35" s="598"/>
      <c r="T35" s="181"/>
      <c r="U35" s="597">
        <f>IF(W35="","",U34+1)</f>
        <v>6</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IF('各会計、関係団体の財政状況及び健全化判断比率'!B32="","",'各会計、関係団体の財政状況及び健全化判断比率'!B32)</f>
        <v>病院事業会計</v>
      </c>
      <c r="AP35" s="598"/>
      <c r="AQ35" s="598"/>
      <c r="AR35" s="598"/>
      <c r="AS35" s="598"/>
      <c r="AT35" s="598"/>
      <c r="AU35" s="598"/>
      <c r="AV35" s="598"/>
      <c r="AW35" s="598"/>
      <c r="AX35" s="598"/>
      <c r="AY35" s="598"/>
      <c r="AZ35" s="598"/>
      <c r="BA35" s="598"/>
      <c r="BB35" s="598"/>
      <c r="BC35" s="598"/>
      <c r="BD35" s="181"/>
      <c r="BE35" s="597">
        <f t="shared" ref="BE35:BE43" si="1">IF(BG35="","",BE34+1)</f>
        <v>12</v>
      </c>
      <c r="BF35" s="597"/>
      <c r="BG35" s="598" t="str">
        <f>IF('各会計、関係団体の財政状況及び健全化判断比率'!B35="","",'各会計、関係団体の財政状況及び健全化判断比率'!B35)</f>
        <v>小松地域交流事業特別会計</v>
      </c>
      <c r="BH35" s="598"/>
      <c r="BI35" s="598"/>
      <c r="BJ35" s="598"/>
      <c r="BK35" s="598"/>
      <c r="BL35" s="598"/>
      <c r="BM35" s="598"/>
      <c r="BN35" s="598"/>
      <c r="BO35" s="598"/>
      <c r="BP35" s="598"/>
      <c r="BQ35" s="598"/>
      <c r="BR35" s="598"/>
      <c r="BS35" s="598"/>
      <c r="BT35" s="598"/>
      <c r="BU35" s="598"/>
      <c r="BV35" s="181"/>
      <c r="BW35" s="597">
        <f t="shared" ref="BW35:BW43" si="2">IF(BY35="","",BW34+1)</f>
        <v>15</v>
      </c>
      <c r="BX35" s="597"/>
      <c r="BY35" s="598" t="str">
        <f>IF('各会計、関係団体の財政状況及び健全化判断比率'!B69="","",'各会計、関係団体の財政状況及び健全化判断比率'!B69)</f>
        <v>愛媛県地方税滞納整理機構</v>
      </c>
      <c r="BZ35" s="598"/>
      <c r="CA35" s="598"/>
      <c r="CB35" s="598"/>
      <c r="CC35" s="598"/>
      <c r="CD35" s="598"/>
      <c r="CE35" s="598"/>
      <c r="CF35" s="598"/>
      <c r="CG35" s="598"/>
      <c r="CH35" s="598"/>
      <c r="CI35" s="598"/>
      <c r="CJ35" s="598"/>
      <c r="CK35" s="598"/>
      <c r="CL35" s="598"/>
      <c r="CM35" s="598"/>
      <c r="CN35" s="181"/>
      <c r="CO35" s="597">
        <f t="shared" ref="CO35:CO43" si="3">IF(CQ35="","",CO34+1)</f>
        <v>19</v>
      </c>
      <c r="CP35" s="597"/>
      <c r="CQ35" s="598" t="str">
        <f>IF('各会計、関係団体の財政状況及び健全化判断比率'!BS8="","",'各会計、関係団体の財政状況及び健全化判断比率'!BS8)</f>
        <v>西条市スポーツ協会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c r="A36" s="181"/>
      <c r="B36" s="205"/>
      <c r="C36" s="597">
        <f>IF(E36="","",C35+1)</f>
        <v>3</v>
      </c>
      <c r="D36" s="597"/>
      <c r="E36" s="598" t="str">
        <f>IF('各会計、関係団体の財政状況及び健全化判断比率'!B9="","",'各会計、関係団体の財政状況及び健全化判断比率'!B9)</f>
        <v>土地開発事業特別会計</v>
      </c>
      <c r="F36" s="598"/>
      <c r="G36" s="598"/>
      <c r="H36" s="598"/>
      <c r="I36" s="598"/>
      <c r="J36" s="598"/>
      <c r="K36" s="598"/>
      <c r="L36" s="598"/>
      <c r="M36" s="598"/>
      <c r="N36" s="598"/>
      <c r="O36" s="598"/>
      <c r="P36" s="598"/>
      <c r="Q36" s="598"/>
      <c r="R36" s="598"/>
      <c r="S36" s="598"/>
      <c r="T36" s="181"/>
      <c r="U36" s="597">
        <f t="shared" ref="U36:U43" si="4">IF(W36="","",U35+1)</f>
        <v>7</v>
      </c>
      <c r="V36" s="597"/>
      <c r="W36" s="598" t="str">
        <f>IF('各会計、関係団体の財政状況及び健全化判断比率'!B30="","",'各会計、関係団体の財政状況及び健全化判断比率'!B30)</f>
        <v>後期高齢者医療保険特別会計</v>
      </c>
      <c r="X36" s="598"/>
      <c r="Y36" s="598"/>
      <c r="Z36" s="598"/>
      <c r="AA36" s="598"/>
      <c r="AB36" s="598"/>
      <c r="AC36" s="598"/>
      <c r="AD36" s="598"/>
      <c r="AE36" s="598"/>
      <c r="AF36" s="598"/>
      <c r="AG36" s="598"/>
      <c r="AH36" s="598"/>
      <c r="AI36" s="598"/>
      <c r="AJ36" s="598"/>
      <c r="AK36" s="598"/>
      <c r="AL36" s="181"/>
      <c r="AM36" s="597">
        <f t="shared" si="0"/>
        <v>10</v>
      </c>
      <c r="AN36" s="597"/>
      <c r="AO36" s="598" t="str">
        <f>IF('各会計、関係団体の財政状況及び健全化判断比率'!B33="","",'各会計、関係団体の財政状況及び健全化判断比率'!B33)</f>
        <v>公共下水道事業会計</v>
      </c>
      <c r="AP36" s="598"/>
      <c r="AQ36" s="598"/>
      <c r="AR36" s="598"/>
      <c r="AS36" s="598"/>
      <c r="AT36" s="598"/>
      <c r="AU36" s="598"/>
      <c r="AV36" s="598"/>
      <c r="AW36" s="598"/>
      <c r="AX36" s="598"/>
      <c r="AY36" s="598"/>
      <c r="AZ36" s="598"/>
      <c r="BA36" s="598"/>
      <c r="BB36" s="598"/>
      <c r="BC36" s="598"/>
      <c r="BD36" s="181"/>
      <c r="BE36" s="597">
        <f t="shared" si="1"/>
        <v>13</v>
      </c>
      <c r="BF36" s="597"/>
      <c r="BG36" s="598" t="str">
        <f>IF('各会計、関係団体の財政状況及び健全化判断比率'!B36="","",'各会計、関係団体の財政状況及び健全化判断比率'!B36)</f>
        <v>本谷温泉事業特別会計</v>
      </c>
      <c r="BH36" s="598"/>
      <c r="BI36" s="598"/>
      <c r="BJ36" s="598"/>
      <c r="BK36" s="598"/>
      <c r="BL36" s="598"/>
      <c r="BM36" s="598"/>
      <c r="BN36" s="598"/>
      <c r="BO36" s="598"/>
      <c r="BP36" s="598"/>
      <c r="BQ36" s="598"/>
      <c r="BR36" s="598"/>
      <c r="BS36" s="598"/>
      <c r="BT36" s="598"/>
      <c r="BU36" s="598"/>
      <c r="BV36" s="181"/>
      <c r="BW36" s="597">
        <f t="shared" si="2"/>
        <v>16</v>
      </c>
      <c r="BX36" s="597"/>
      <c r="BY36" s="598" t="str">
        <f>IF('各会計、関係団体の財政状況及び健全化判断比率'!B70="","",'各会計、関係団体の財政状況及び健全化判断比率'!B70)</f>
        <v>愛媛県後期高齢者医療広域連合（一般会計）</v>
      </c>
      <c r="BZ36" s="598"/>
      <c r="CA36" s="598"/>
      <c r="CB36" s="598"/>
      <c r="CC36" s="598"/>
      <c r="CD36" s="598"/>
      <c r="CE36" s="598"/>
      <c r="CF36" s="598"/>
      <c r="CG36" s="598"/>
      <c r="CH36" s="598"/>
      <c r="CI36" s="598"/>
      <c r="CJ36" s="598"/>
      <c r="CK36" s="598"/>
      <c r="CL36" s="598"/>
      <c r="CM36" s="598"/>
      <c r="CN36" s="181"/>
      <c r="CO36" s="597">
        <f t="shared" si="3"/>
        <v>20</v>
      </c>
      <c r="CP36" s="597"/>
      <c r="CQ36" s="598" t="str">
        <f>IF('各会計、関係団体の財政状況及び健全化判断比率'!BS9="","",'各会計、関係団体の財政状況及び健全化判断比率'!BS9)</f>
        <v>西条市土地開発公社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c r="A37" s="181"/>
      <c r="B37" s="205"/>
      <c r="C37" s="597">
        <f>IF(E37="","",C36+1)</f>
        <v>4</v>
      </c>
      <c r="D37" s="597"/>
      <c r="E37" s="598" t="str">
        <f>IF('各会計、関係団体の財政状況及び健全化判断比率'!B10="","",'各会計、関係団体の財政状況及び健全化判断比率'!B10)</f>
        <v>畑地かん水事業特別会計</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17</v>
      </c>
      <c r="BX37" s="597"/>
      <c r="BY37" s="598" t="str">
        <f>IF('各会計、関係団体の財政状況及び健全化判断比率'!B71="","",'各会計、関係団体の財政状況及び健全化判断比率'!B71)</f>
        <v>愛媛県後期高齢者医療広域連合（後期高齢者医療特別会計）</v>
      </c>
      <c r="BZ37" s="598"/>
      <c r="CA37" s="598"/>
      <c r="CB37" s="598"/>
      <c r="CC37" s="598"/>
      <c r="CD37" s="598"/>
      <c r="CE37" s="598"/>
      <c r="CF37" s="598"/>
      <c r="CG37" s="598"/>
      <c r="CH37" s="598"/>
      <c r="CI37" s="598"/>
      <c r="CJ37" s="598"/>
      <c r="CK37" s="598"/>
      <c r="CL37" s="598"/>
      <c r="CM37" s="598"/>
      <c r="CN37" s="181"/>
      <c r="CO37" s="597">
        <f t="shared" si="3"/>
        <v>21</v>
      </c>
      <c r="CP37" s="597"/>
      <c r="CQ37" s="598" t="str">
        <f>IF('各会計、関係団体の財政状況及び健全化判断比率'!BS10="","",'各会計、関係団体の財政状況及び健全化判断比率'!BS10)</f>
        <v>佐伯記念育英会</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f t="shared" si="3"/>
        <v>22</v>
      </c>
      <c r="CP38" s="597"/>
      <c r="CQ38" s="598" t="str">
        <f>IF('各会計、関係団体の財政状況及び健全化判断比率'!BS11="","",'各会計、関係団体の財政状況及び健全化判断比率'!BS11)</f>
        <v>ソラヤマいしづち</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206</v>
      </c>
      <c r="E46" s="600" t="s">
        <v>207</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208</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209</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210</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211</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212</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213</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214</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lInypItAtGzgWdjLgMyOeVQol8fCrCGZXuAFFkEZeTHEbVGhQXB5lYZXiWmyx079rA1roC74l/n18HpQ2FniXg==" saltValue="luniMJI3/s77POc1fCiHb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view="pageBreakPreview" zoomScale="55" zoomScaleNormal="70" zoomScaleSheetLayoutView="55"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151" t="s">
        <v>569</v>
      </c>
      <c r="D34" s="1151"/>
      <c r="E34" s="1152"/>
      <c r="F34" s="32">
        <v>9.0299999999999994</v>
      </c>
      <c r="G34" s="33">
        <v>8.74</v>
      </c>
      <c r="H34" s="33">
        <v>10.94</v>
      </c>
      <c r="I34" s="33">
        <v>12.85</v>
      </c>
      <c r="J34" s="34">
        <v>13.79</v>
      </c>
      <c r="K34" s="22"/>
      <c r="L34" s="22"/>
      <c r="M34" s="22"/>
      <c r="N34" s="22"/>
      <c r="O34" s="22"/>
      <c r="P34" s="22"/>
    </row>
    <row r="35" spans="1:16" ht="39" customHeight="1">
      <c r="A35" s="22"/>
      <c r="B35" s="35"/>
      <c r="C35" s="1145" t="s">
        <v>570</v>
      </c>
      <c r="D35" s="1146"/>
      <c r="E35" s="1147"/>
      <c r="F35" s="36">
        <v>5.74</v>
      </c>
      <c r="G35" s="37">
        <v>5.95</v>
      </c>
      <c r="H35" s="37">
        <v>5.76</v>
      </c>
      <c r="I35" s="37">
        <v>5.31</v>
      </c>
      <c r="J35" s="38">
        <v>5</v>
      </c>
      <c r="K35" s="22"/>
      <c r="L35" s="22"/>
      <c r="M35" s="22"/>
      <c r="N35" s="22"/>
      <c r="O35" s="22"/>
      <c r="P35" s="22"/>
    </row>
    <row r="36" spans="1:16" ht="39" customHeight="1">
      <c r="A36" s="22"/>
      <c r="B36" s="35"/>
      <c r="C36" s="1145" t="s">
        <v>571</v>
      </c>
      <c r="D36" s="1146"/>
      <c r="E36" s="1147"/>
      <c r="F36" s="36" t="s">
        <v>521</v>
      </c>
      <c r="G36" s="37" t="s">
        <v>521</v>
      </c>
      <c r="H36" s="37" t="s">
        <v>521</v>
      </c>
      <c r="I36" s="37" t="s">
        <v>521</v>
      </c>
      <c r="J36" s="38">
        <v>1.02</v>
      </c>
      <c r="K36" s="22"/>
      <c r="L36" s="22"/>
      <c r="M36" s="22"/>
      <c r="N36" s="22"/>
      <c r="O36" s="22"/>
      <c r="P36" s="22"/>
    </row>
    <row r="37" spans="1:16" ht="39" customHeight="1">
      <c r="A37" s="22"/>
      <c r="B37" s="35"/>
      <c r="C37" s="1145" t="s">
        <v>572</v>
      </c>
      <c r="D37" s="1146"/>
      <c r="E37" s="1147"/>
      <c r="F37" s="36" t="s">
        <v>521</v>
      </c>
      <c r="G37" s="37" t="s">
        <v>521</v>
      </c>
      <c r="H37" s="37">
        <v>0.81</v>
      </c>
      <c r="I37" s="37">
        <v>0.83</v>
      </c>
      <c r="J37" s="38">
        <v>0.8</v>
      </c>
      <c r="K37" s="22"/>
      <c r="L37" s="22"/>
      <c r="M37" s="22"/>
      <c r="N37" s="22"/>
      <c r="O37" s="22"/>
      <c r="P37" s="22"/>
    </row>
    <row r="38" spans="1:16" ht="39" customHeight="1">
      <c r="A38" s="22"/>
      <c r="B38" s="35"/>
      <c r="C38" s="1145" t="s">
        <v>573</v>
      </c>
      <c r="D38" s="1146"/>
      <c r="E38" s="1147"/>
      <c r="F38" s="36">
        <v>0.1</v>
      </c>
      <c r="G38" s="37">
        <v>0.11</v>
      </c>
      <c r="H38" s="37">
        <v>0.1</v>
      </c>
      <c r="I38" s="37">
        <v>0.11</v>
      </c>
      <c r="J38" s="38">
        <v>0.12</v>
      </c>
      <c r="K38" s="22"/>
      <c r="L38" s="22"/>
      <c r="M38" s="22"/>
      <c r="N38" s="22"/>
      <c r="O38" s="22"/>
      <c r="P38" s="22"/>
    </row>
    <row r="39" spans="1:16" ht="39" customHeight="1">
      <c r="A39" s="22"/>
      <c r="B39" s="35"/>
      <c r="C39" s="1145" t="s">
        <v>574</v>
      </c>
      <c r="D39" s="1146"/>
      <c r="E39" s="1147"/>
      <c r="F39" s="36">
        <v>1.44</v>
      </c>
      <c r="G39" s="37">
        <v>0.59</v>
      </c>
      <c r="H39" s="37">
        <v>0.36</v>
      </c>
      <c r="I39" s="37">
        <v>0.28999999999999998</v>
      </c>
      <c r="J39" s="38">
        <v>0.1</v>
      </c>
      <c r="K39" s="22"/>
      <c r="L39" s="22"/>
      <c r="M39" s="22"/>
      <c r="N39" s="22"/>
      <c r="O39" s="22"/>
      <c r="P39" s="22"/>
    </row>
    <row r="40" spans="1:16" ht="39" customHeight="1">
      <c r="A40" s="22"/>
      <c r="B40" s="35"/>
      <c r="C40" s="1145" t="s">
        <v>575</v>
      </c>
      <c r="D40" s="1146"/>
      <c r="E40" s="1147"/>
      <c r="F40" s="36">
        <v>0.04</v>
      </c>
      <c r="G40" s="37">
        <v>0.04</v>
      </c>
      <c r="H40" s="37">
        <v>0.04</v>
      </c>
      <c r="I40" s="37">
        <v>0.04</v>
      </c>
      <c r="J40" s="38">
        <v>0.04</v>
      </c>
      <c r="K40" s="22"/>
      <c r="L40" s="22"/>
      <c r="M40" s="22"/>
      <c r="N40" s="22"/>
      <c r="O40" s="22"/>
      <c r="P40" s="22"/>
    </row>
    <row r="41" spans="1:16" ht="39" customHeight="1">
      <c r="A41" s="22"/>
      <c r="B41" s="35"/>
      <c r="C41" s="1145" t="s">
        <v>576</v>
      </c>
      <c r="D41" s="1146"/>
      <c r="E41" s="1147"/>
      <c r="F41" s="36">
        <v>0.04</v>
      </c>
      <c r="G41" s="37">
        <v>0.04</v>
      </c>
      <c r="H41" s="37">
        <v>0.04</v>
      </c>
      <c r="I41" s="37">
        <v>0.03</v>
      </c>
      <c r="J41" s="38">
        <v>0.03</v>
      </c>
      <c r="K41" s="22"/>
      <c r="L41" s="22"/>
      <c r="M41" s="22"/>
      <c r="N41" s="22"/>
      <c r="O41" s="22"/>
      <c r="P41" s="22"/>
    </row>
    <row r="42" spans="1:16" ht="39" customHeight="1">
      <c r="A42" s="22"/>
      <c r="B42" s="39"/>
      <c r="C42" s="1145" t="s">
        <v>577</v>
      </c>
      <c r="D42" s="1146"/>
      <c r="E42" s="1147"/>
      <c r="F42" s="36" t="s">
        <v>521</v>
      </c>
      <c r="G42" s="37" t="s">
        <v>521</v>
      </c>
      <c r="H42" s="37" t="s">
        <v>521</v>
      </c>
      <c r="I42" s="37" t="s">
        <v>521</v>
      </c>
      <c r="J42" s="38" t="s">
        <v>521</v>
      </c>
      <c r="K42" s="22"/>
      <c r="L42" s="22"/>
      <c r="M42" s="22"/>
      <c r="N42" s="22"/>
      <c r="O42" s="22"/>
      <c r="P42" s="22"/>
    </row>
    <row r="43" spans="1:16" ht="39" customHeight="1" thickBot="1">
      <c r="A43" s="22"/>
      <c r="B43" s="40"/>
      <c r="C43" s="1148" t="s">
        <v>578</v>
      </c>
      <c r="D43" s="1149"/>
      <c r="E43" s="1150"/>
      <c r="F43" s="41">
        <v>0.54</v>
      </c>
      <c r="G43" s="42">
        <v>1.05</v>
      </c>
      <c r="H43" s="42">
        <v>0.74</v>
      </c>
      <c r="I43" s="42">
        <v>1.1399999999999999</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Q65UVlYb5jbiRxLgtINit1IHDf9y3ZlNmhyk9HCx0e4olRqG7SLFgEFfFUiKFhr4bPwJMbH47l4NFJHmnVkdCw==" saltValue="Wt37VuTIvrH3JEdIgXaD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153" t="s">
        <v>11</v>
      </c>
      <c r="C45" s="1154"/>
      <c r="D45" s="58"/>
      <c r="E45" s="1159" t="s">
        <v>12</v>
      </c>
      <c r="F45" s="1159"/>
      <c r="G45" s="1159"/>
      <c r="H45" s="1159"/>
      <c r="I45" s="1159"/>
      <c r="J45" s="1160"/>
      <c r="K45" s="59">
        <v>4135</v>
      </c>
      <c r="L45" s="60">
        <v>4126</v>
      </c>
      <c r="M45" s="60">
        <v>4418</v>
      </c>
      <c r="N45" s="60">
        <v>4780</v>
      </c>
      <c r="O45" s="61">
        <v>5206</v>
      </c>
      <c r="P45" s="48"/>
      <c r="Q45" s="48"/>
      <c r="R45" s="48"/>
      <c r="S45" s="48"/>
      <c r="T45" s="48"/>
      <c r="U45" s="48"/>
    </row>
    <row r="46" spans="1:21" ht="30.75" customHeight="1">
      <c r="A46" s="48"/>
      <c r="B46" s="1155"/>
      <c r="C46" s="1156"/>
      <c r="D46" s="62"/>
      <c r="E46" s="1161" t="s">
        <v>13</v>
      </c>
      <c r="F46" s="1161"/>
      <c r="G46" s="1161"/>
      <c r="H46" s="1161"/>
      <c r="I46" s="1161"/>
      <c r="J46" s="1162"/>
      <c r="K46" s="63" t="s">
        <v>521</v>
      </c>
      <c r="L46" s="64" t="s">
        <v>521</v>
      </c>
      <c r="M46" s="64" t="s">
        <v>521</v>
      </c>
      <c r="N46" s="64" t="s">
        <v>521</v>
      </c>
      <c r="O46" s="65" t="s">
        <v>521</v>
      </c>
      <c r="P46" s="48"/>
      <c r="Q46" s="48"/>
      <c r="R46" s="48"/>
      <c r="S46" s="48"/>
      <c r="T46" s="48"/>
      <c r="U46" s="48"/>
    </row>
    <row r="47" spans="1:21" ht="30.75" customHeight="1">
      <c r="A47" s="48"/>
      <c r="B47" s="1155"/>
      <c r="C47" s="1156"/>
      <c r="D47" s="62"/>
      <c r="E47" s="1161" t="s">
        <v>14</v>
      </c>
      <c r="F47" s="1161"/>
      <c r="G47" s="1161"/>
      <c r="H47" s="1161"/>
      <c r="I47" s="1161"/>
      <c r="J47" s="1162"/>
      <c r="K47" s="63" t="s">
        <v>521</v>
      </c>
      <c r="L47" s="64" t="s">
        <v>521</v>
      </c>
      <c r="M47" s="64" t="s">
        <v>521</v>
      </c>
      <c r="N47" s="64" t="s">
        <v>521</v>
      </c>
      <c r="O47" s="65" t="s">
        <v>521</v>
      </c>
      <c r="P47" s="48"/>
      <c r="Q47" s="48"/>
      <c r="R47" s="48"/>
      <c r="S47" s="48"/>
      <c r="T47" s="48"/>
      <c r="U47" s="48"/>
    </row>
    <row r="48" spans="1:21" ht="30.75" customHeight="1">
      <c r="A48" s="48"/>
      <c r="B48" s="1155"/>
      <c r="C48" s="1156"/>
      <c r="D48" s="62"/>
      <c r="E48" s="1161" t="s">
        <v>15</v>
      </c>
      <c r="F48" s="1161"/>
      <c r="G48" s="1161"/>
      <c r="H48" s="1161"/>
      <c r="I48" s="1161"/>
      <c r="J48" s="1162"/>
      <c r="K48" s="63">
        <v>1597</v>
      </c>
      <c r="L48" s="64">
        <v>1465</v>
      </c>
      <c r="M48" s="64">
        <v>1580</v>
      </c>
      <c r="N48" s="64">
        <v>1428</v>
      </c>
      <c r="O48" s="65">
        <v>1445</v>
      </c>
      <c r="P48" s="48"/>
      <c r="Q48" s="48"/>
      <c r="R48" s="48"/>
      <c r="S48" s="48"/>
      <c r="T48" s="48"/>
      <c r="U48" s="48"/>
    </row>
    <row r="49" spans="1:21" ht="30.75" customHeight="1">
      <c r="A49" s="48"/>
      <c r="B49" s="1155"/>
      <c r="C49" s="1156"/>
      <c r="D49" s="62"/>
      <c r="E49" s="1161" t="s">
        <v>16</v>
      </c>
      <c r="F49" s="1161"/>
      <c r="G49" s="1161"/>
      <c r="H49" s="1161"/>
      <c r="I49" s="1161"/>
      <c r="J49" s="1162"/>
      <c r="K49" s="63" t="s">
        <v>521</v>
      </c>
      <c r="L49" s="64" t="s">
        <v>521</v>
      </c>
      <c r="M49" s="64" t="s">
        <v>521</v>
      </c>
      <c r="N49" s="64" t="s">
        <v>521</v>
      </c>
      <c r="O49" s="65" t="s">
        <v>521</v>
      </c>
      <c r="P49" s="48"/>
      <c r="Q49" s="48"/>
      <c r="R49" s="48"/>
      <c r="S49" s="48"/>
      <c r="T49" s="48"/>
      <c r="U49" s="48"/>
    </row>
    <row r="50" spans="1:21" ht="30.75" customHeight="1">
      <c r="A50" s="48"/>
      <c r="B50" s="1155"/>
      <c r="C50" s="1156"/>
      <c r="D50" s="62"/>
      <c r="E50" s="1161" t="s">
        <v>17</v>
      </c>
      <c r="F50" s="1161"/>
      <c r="G50" s="1161"/>
      <c r="H50" s="1161"/>
      <c r="I50" s="1161"/>
      <c r="J50" s="1162"/>
      <c r="K50" s="63">
        <v>9</v>
      </c>
      <c r="L50" s="64">
        <v>30</v>
      </c>
      <c r="M50" s="64">
        <v>38</v>
      </c>
      <c r="N50" s="64">
        <v>38</v>
      </c>
      <c r="O50" s="65">
        <v>38</v>
      </c>
      <c r="P50" s="48"/>
      <c r="Q50" s="48"/>
      <c r="R50" s="48"/>
      <c r="S50" s="48"/>
      <c r="T50" s="48"/>
      <c r="U50" s="48"/>
    </row>
    <row r="51" spans="1:21" ht="30.75" customHeight="1">
      <c r="A51" s="48"/>
      <c r="B51" s="1157"/>
      <c r="C51" s="1158"/>
      <c r="D51" s="66"/>
      <c r="E51" s="1161" t="s">
        <v>18</v>
      </c>
      <c r="F51" s="1161"/>
      <c r="G51" s="1161"/>
      <c r="H51" s="1161"/>
      <c r="I51" s="1161"/>
      <c r="J51" s="1162"/>
      <c r="K51" s="63" t="s">
        <v>521</v>
      </c>
      <c r="L51" s="64" t="s">
        <v>521</v>
      </c>
      <c r="M51" s="64" t="s">
        <v>521</v>
      </c>
      <c r="N51" s="64" t="s">
        <v>521</v>
      </c>
      <c r="O51" s="65" t="s">
        <v>521</v>
      </c>
      <c r="P51" s="48"/>
      <c r="Q51" s="48"/>
      <c r="R51" s="48"/>
      <c r="S51" s="48"/>
      <c r="T51" s="48"/>
      <c r="U51" s="48"/>
    </row>
    <row r="52" spans="1:21" ht="30.75" customHeight="1">
      <c r="A52" s="48"/>
      <c r="B52" s="1163" t="s">
        <v>19</v>
      </c>
      <c r="C52" s="1164"/>
      <c r="D52" s="66"/>
      <c r="E52" s="1161" t="s">
        <v>20</v>
      </c>
      <c r="F52" s="1161"/>
      <c r="G52" s="1161"/>
      <c r="H52" s="1161"/>
      <c r="I52" s="1161"/>
      <c r="J52" s="1162"/>
      <c r="K52" s="63">
        <v>4225</v>
      </c>
      <c r="L52" s="64">
        <v>4211</v>
      </c>
      <c r="M52" s="64">
        <v>4391</v>
      </c>
      <c r="N52" s="64">
        <v>4571</v>
      </c>
      <c r="O52" s="65">
        <v>4773</v>
      </c>
      <c r="P52" s="48"/>
      <c r="Q52" s="48"/>
      <c r="R52" s="48"/>
      <c r="S52" s="48"/>
      <c r="T52" s="48"/>
      <c r="U52" s="48"/>
    </row>
    <row r="53" spans="1:21" ht="30.75" customHeight="1" thickBot="1">
      <c r="A53" s="48"/>
      <c r="B53" s="1165" t="s">
        <v>21</v>
      </c>
      <c r="C53" s="1166"/>
      <c r="D53" s="67"/>
      <c r="E53" s="1167" t="s">
        <v>22</v>
      </c>
      <c r="F53" s="1167"/>
      <c r="G53" s="1167"/>
      <c r="H53" s="1167"/>
      <c r="I53" s="1167"/>
      <c r="J53" s="1168"/>
      <c r="K53" s="68">
        <v>1516</v>
      </c>
      <c r="L53" s="69">
        <v>1410</v>
      </c>
      <c r="M53" s="69">
        <v>1645</v>
      </c>
      <c r="N53" s="69">
        <v>1675</v>
      </c>
      <c r="O53" s="70">
        <v>1916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579</v>
      </c>
      <c r="P56" s="48"/>
      <c r="Q56" s="48"/>
      <c r="R56" s="48"/>
      <c r="S56" s="48"/>
      <c r="T56" s="48"/>
      <c r="U56" s="48"/>
    </row>
    <row r="57" spans="1:21" ht="31.5" customHeight="1" thickBot="1">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c r="B58" s="1169" t="s">
        <v>26</v>
      </c>
      <c r="C58" s="1170"/>
      <c r="D58" s="1175" t="s">
        <v>27</v>
      </c>
      <c r="E58" s="1176"/>
      <c r="F58" s="1176"/>
      <c r="G58" s="1176"/>
      <c r="H58" s="1176"/>
      <c r="I58" s="1176"/>
      <c r="J58" s="1177"/>
      <c r="K58" s="83" t="s">
        <v>585</v>
      </c>
      <c r="L58" s="84" t="s">
        <v>585</v>
      </c>
      <c r="M58" s="84" t="s">
        <v>585</v>
      </c>
      <c r="N58" s="84" t="s">
        <v>585</v>
      </c>
      <c r="O58" s="85" t="s">
        <v>585</v>
      </c>
    </row>
    <row r="59" spans="1:21" ht="31.5" customHeight="1">
      <c r="B59" s="1171"/>
      <c r="C59" s="1172"/>
      <c r="D59" s="1178" t="s">
        <v>28</v>
      </c>
      <c r="E59" s="1179"/>
      <c r="F59" s="1179"/>
      <c r="G59" s="1179"/>
      <c r="H59" s="1179"/>
      <c r="I59" s="1179"/>
      <c r="J59" s="1180"/>
      <c r="K59" s="86" t="s">
        <v>585</v>
      </c>
      <c r="L59" s="87" t="s">
        <v>585</v>
      </c>
      <c r="M59" s="87" t="s">
        <v>585</v>
      </c>
      <c r="N59" s="87" t="s">
        <v>585</v>
      </c>
      <c r="O59" s="88" t="s">
        <v>585</v>
      </c>
    </row>
    <row r="60" spans="1:21" ht="31.5" customHeight="1" thickBot="1">
      <c r="B60" s="1173"/>
      <c r="C60" s="1174"/>
      <c r="D60" s="1181" t="s">
        <v>29</v>
      </c>
      <c r="E60" s="1182"/>
      <c r="F60" s="1182"/>
      <c r="G60" s="1182"/>
      <c r="H60" s="1182"/>
      <c r="I60" s="1182"/>
      <c r="J60" s="1183"/>
      <c r="K60" s="89" t="s">
        <v>585</v>
      </c>
      <c r="L60" s="90" t="s">
        <v>585</v>
      </c>
      <c r="M60" s="90" t="s">
        <v>585</v>
      </c>
      <c r="N60" s="90" t="s">
        <v>585</v>
      </c>
      <c r="O60" s="91" t="s">
        <v>585</v>
      </c>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mcUn0fT9aCc7pg4PExzXBHaefnoxnINThLQuxMv/AFCI75kJB/hEeDEGi1+xt9ela26fOGit0CX1nPl1GYTA==" saltValue="5vR7J+DySV6e6ayDzWflu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562</v>
      </c>
      <c r="J40" s="103" t="s">
        <v>563</v>
      </c>
      <c r="K40" s="103" t="s">
        <v>564</v>
      </c>
      <c r="L40" s="103" t="s">
        <v>565</v>
      </c>
      <c r="M40" s="104" t="s">
        <v>566</v>
      </c>
    </row>
    <row r="41" spans="2:13" ht="27.75" customHeight="1">
      <c r="B41" s="1184" t="s">
        <v>32</v>
      </c>
      <c r="C41" s="1185"/>
      <c r="D41" s="105"/>
      <c r="E41" s="1190" t="s">
        <v>33</v>
      </c>
      <c r="F41" s="1190"/>
      <c r="G41" s="1190"/>
      <c r="H41" s="1191"/>
      <c r="I41" s="355">
        <v>56500</v>
      </c>
      <c r="J41" s="356">
        <v>61947</v>
      </c>
      <c r="K41" s="356">
        <v>62070</v>
      </c>
      <c r="L41" s="356">
        <v>61639</v>
      </c>
      <c r="M41" s="357">
        <v>60566</v>
      </c>
    </row>
    <row r="42" spans="2:13" ht="27.75" customHeight="1">
      <c r="B42" s="1186"/>
      <c r="C42" s="1187"/>
      <c r="D42" s="106"/>
      <c r="E42" s="1192" t="s">
        <v>34</v>
      </c>
      <c r="F42" s="1192"/>
      <c r="G42" s="1192"/>
      <c r="H42" s="1193"/>
      <c r="I42" s="358" t="s">
        <v>521</v>
      </c>
      <c r="J42" s="359" t="s">
        <v>521</v>
      </c>
      <c r="K42" s="359">
        <v>1</v>
      </c>
      <c r="L42" s="359">
        <v>0</v>
      </c>
      <c r="M42" s="360" t="s">
        <v>521</v>
      </c>
    </row>
    <row r="43" spans="2:13" ht="27.75" customHeight="1">
      <c r="B43" s="1186"/>
      <c r="C43" s="1187"/>
      <c r="D43" s="106"/>
      <c r="E43" s="1192" t="s">
        <v>35</v>
      </c>
      <c r="F43" s="1192"/>
      <c r="G43" s="1192"/>
      <c r="H43" s="1193"/>
      <c r="I43" s="358">
        <v>18596</v>
      </c>
      <c r="J43" s="359">
        <v>18326</v>
      </c>
      <c r="K43" s="359">
        <v>18065</v>
      </c>
      <c r="L43" s="359">
        <v>16067</v>
      </c>
      <c r="M43" s="360">
        <v>14822</v>
      </c>
    </row>
    <row r="44" spans="2:13" ht="27.75" customHeight="1">
      <c r="B44" s="1186"/>
      <c r="C44" s="1187"/>
      <c r="D44" s="106"/>
      <c r="E44" s="1192" t="s">
        <v>36</v>
      </c>
      <c r="F44" s="1192"/>
      <c r="G44" s="1192"/>
      <c r="H44" s="1193"/>
      <c r="I44" s="358" t="s">
        <v>521</v>
      </c>
      <c r="J44" s="359" t="s">
        <v>521</v>
      </c>
      <c r="K44" s="359" t="s">
        <v>521</v>
      </c>
      <c r="L44" s="359" t="s">
        <v>521</v>
      </c>
      <c r="M44" s="360" t="s">
        <v>521</v>
      </c>
    </row>
    <row r="45" spans="2:13" ht="27.75" customHeight="1">
      <c r="B45" s="1186"/>
      <c r="C45" s="1187"/>
      <c r="D45" s="106"/>
      <c r="E45" s="1192" t="s">
        <v>37</v>
      </c>
      <c r="F45" s="1192"/>
      <c r="G45" s="1192"/>
      <c r="H45" s="1193"/>
      <c r="I45" s="358">
        <v>6491</v>
      </c>
      <c r="J45" s="359">
        <v>6411</v>
      </c>
      <c r="K45" s="359">
        <v>6774</v>
      </c>
      <c r="L45" s="359">
        <v>6452</v>
      </c>
      <c r="M45" s="360">
        <v>6434</v>
      </c>
    </row>
    <row r="46" spans="2:13" ht="27.75" customHeight="1">
      <c r="B46" s="1186"/>
      <c r="C46" s="1187"/>
      <c r="D46" s="107"/>
      <c r="E46" s="1192" t="s">
        <v>38</v>
      </c>
      <c r="F46" s="1192"/>
      <c r="G46" s="1192"/>
      <c r="H46" s="1193"/>
      <c r="I46" s="358">
        <v>21</v>
      </c>
      <c r="J46" s="359">
        <v>21</v>
      </c>
      <c r="K46" s="359">
        <v>21</v>
      </c>
      <c r="L46" s="359">
        <v>21</v>
      </c>
      <c r="M46" s="360">
        <v>21</v>
      </c>
    </row>
    <row r="47" spans="2:13" ht="27.75" customHeight="1">
      <c r="B47" s="1186"/>
      <c r="C47" s="1187"/>
      <c r="D47" s="108"/>
      <c r="E47" s="1194" t="s">
        <v>39</v>
      </c>
      <c r="F47" s="1195"/>
      <c r="G47" s="1195"/>
      <c r="H47" s="1196"/>
      <c r="I47" s="358" t="s">
        <v>521</v>
      </c>
      <c r="J47" s="359" t="s">
        <v>521</v>
      </c>
      <c r="K47" s="359" t="s">
        <v>521</v>
      </c>
      <c r="L47" s="359" t="s">
        <v>521</v>
      </c>
      <c r="M47" s="360" t="s">
        <v>521</v>
      </c>
    </row>
    <row r="48" spans="2:13" ht="27.75" customHeight="1">
      <c r="B48" s="1186"/>
      <c r="C48" s="1187"/>
      <c r="D48" s="106"/>
      <c r="E48" s="1192" t="s">
        <v>40</v>
      </c>
      <c r="F48" s="1192"/>
      <c r="G48" s="1192"/>
      <c r="H48" s="1193"/>
      <c r="I48" s="358" t="s">
        <v>521</v>
      </c>
      <c r="J48" s="359" t="s">
        <v>521</v>
      </c>
      <c r="K48" s="359" t="s">
        <v>521</v>
      </c>
      <c r="L48" s="359" t="s">
        <v>521</v>
      </c>
      <c r="M48" s="360" t="s">
        <v>521</v>
      </c>
    </row>
    <row r="49" spans="2:13" ht="27.75" customHeight="1">
      <c r="B49" s="1188"/>
      <c r="C49" s="1189"/>
      <c r="D49" s="106"/>
      <c r="E49" s="1192" t="s">
        <v>41</v>
      </c>
      <c r="F49" s="1192"/>
      <c r="G49" s="1192"/>
      <c r="H49" s="1193"/>
      <c r="I49" s="358" t="s">
        <v>521</v>
      </c>
      <c r="J49" s="359" t="s">
        <v>521</v>
      </c>
      <c r="K49" s="359" t="s">
        <v>521</v>
      </c>
      <c r="L49" s="359" t="s">
        <v>521</v>
      </c>
      <c r="M49" s="360" t="s">
        <v>521</v>
      </c>
    </row>
    <row r="50" spans="2:13" ht="27.75" customHeight="1">
      <c r="B50" s="1197" t="s">
        <v>42</v>
      </c>
      <c r="C50" s="1198"/>
      <c r="D50" s="109"/>
      <c r="E50" s="1192" t="s">
        <v>43</v>
      </c>
      <c r="F50" s="1192"/>
      <c r="G50" s="1192"/>
      <c r="H50" s="1193"/>
      <c r="I50" s="358">
        <v>10036</v>
      </c>
      <c r="J50" s="359">
        <v>10196</v>
      </c>
      <c r="K50" s="359">
        <v>10263</v>
      </c>
      <c r="L50" s="359">
        <v>12629</v>
      </c>
      <c r="M50" s="360">
        <v>12708</v>
      </c>
    </row>
    <row r="51" spans="2:13" ht="27.75" customHeight="1">
      <c r="B51" s="1186"/>
      <c r="C51" s="1187"/>
      <c r="D51" s="106"/>
      <c r="E51" s="1192" t="s">
        <v>44</v>
      </c>
      <c r="F51" s="1192"/>
      <c r="G51" s="1192"/>
      <c r="H51" s="1193"/>
      <c r="I51" s="358">
        <v>974</v>
      </c>
      <c r="J51" s="359">
        <v>1278</v>
      </c>
      <c r="K51" s="359">
        <v>2359</v>
      </c>
      <c r="L51" s="359">
        <v>2205</v>
      </c>
      <c r="M51" s="360">
        <v>2072</v>
      </c>
    </row>
    <row r="52" spans="2:13" ht="27.75" customHeight="1">
      <c r="B52" s="1188"/>
      <c r="C52" s="1189"/>
      <c r="D52" s="106"/>
      <c r="E52" s="1192" t="s">
        <v>45</v>
      </c>
      <c r="F52" s="1192"/>
      <c r="G52" s="1192"/>
      <c r="H52" s="1193"/>
      <c r="I52" s="358">
        <v>53591</v>
      </c>
      <c r="J52" s="359">
        <v>56156</v>
      </c>
      <c r="K52" s="359">
        <v>55795</v>
      </c>
      <c r="L52" s="359">
        <v>55525</v>
      </c>
      <c r="M52" s="360">
        <v>54558</v>
      </c>
    </row>
    <row r="53" spans="2:13" ht="27.75" customHeight="1" thickBot="1">
      <c r="B53" s="1199" t="s">
        <v>46</v>
      </c>
      <c r="C53" s="1200"/>
      <c r="D53" s="110"/>
      <c r="E53" s="1201" t="s">
        <v>47</v>
      </c>
      <c r="F53" s="1201"/>
      <c r="G53" s="1201"/>
      <c r="H53" s="1202"/>
      <c r="I53" s="361">
        <v>17007</v>
      </c>
      <c r="J53" s="362">
        <v>19076</v>
      </c>
      <c r="K53" s="362">
        <v>18514</v>
      </c>
      <c r="L53" s="362">
        <v>13820</v>
      </c>
      <c r="M53" s="363">
        <v>12506</v>
      </c>
    </row>
    <row r="54" spans="2:13" ht="27.75" customHeight="1">
      <c r="B54" s="111" t="s">
        <v>48</v>
      </c>
      <c r="C54" s="112"/>
      <c r="D54" s="112"/>
      <c r="E54" s="113"/>
      <c r="F54" s="113"/>
      <c r="G54" s="113"/>
      <c r="H54" s="113"/>
      <c r="I54" s="114"/>
      <c r="J54" s="114"/>
      <c r="K54" s="114"/>
      <c r="L54" s="114"/>
      <c r="M54" s="114"/>
    </row>
    <row r="55" spans="2:13"/>
  </sheetData>
  <sheetProtection algorithmName="SHA-512" hashValue="11wSE68YNl5QeOljssHu925jrp9hEzoaW8NJPTe5AM1aTrWIrhK55puNwlaFMDejsLL9pYVO2nhEjSSFjZO/bg==" saltValue="VMpZSOtcUYJOcFZP8FD8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564</v>
      </c>
      <c r="G54" s="119" t="s">
        <v>565</v>
      </c>
      <c r="H54" s="120" t="s">
        <v>566</v>
      </c>
    </row>
    <row r="55" spans="2:8" ht="52.5" customHeight="1">
      <c r="B55" s="121"/>
      <c r="C55" s="1211" t="s">
        <v>50</v>
      </c>
      <c r="D55" s="1211"/>
      <c r="E55" s="1212"/>
      <c r="F55" s="122">
        <v>4556</v>
      </c>
      <c r="G55" s="122">
        <v>5645</v>
      </c>
      <c r="H55" s="123">
        <v>5647</v>
      </c>
    </row>
    <row r="56" spans="2:8" ht="52.5" customHeight="1">
      <c r="B56" s="124"/>
      <c r="C56" s="1213" t="s">
        <v>51</v>
      </c>
      <c r="D56" s="1213"/>
      <c r="E56" s="1214"/>
      <c r="F56" s="125">
        <v>2102</v>
      </c>
      <c r="G56" s="125">
        <v>3314</v>
      </c>
      <c r="H56" s="126">
        <v>3186</v>
      </c>
    </row>
    <row r="57" spans="2:8" ht="53.25" customHeight="1">
      <c r="B57" s="124"/>
      <c r="C57" s="1215" t="s">
        <v>52</v>
      </c>
      <c r="D57" s="1215"/>
      <c r="E57" s="1216"/>
      <c r="F57" s="127">
        <v>4544</v>
      </c>
      <c r="G57" s="127">
        <v>4495</v>
      </c>
      <c r="H57" s="128">
        <v>5033</v>
      </c>
    </row>
    <row r="58" spans="2:8" ht="45.75" customHeight="1">
      <c r="B58" s="129"/>
      <c r="C58" s="1203" t="s">
        <v>595</v>
      </c>
      <c r="D58" s="1204"/>
      <c r="E58" s="1205"/>
      <c r="F58" s="130">
        <v>3513</v>
      </c>
      <c r="G58" s="130">
        <v>3516</v>
      </c>
      <c r="H58" s="131">
        <v>3517</v>
      </c>
    </row>
    <row r="59" spans="2:8" ht="45.75" customHeight="1">
      <c r="B59" s="129"/>
      <c r="C59" s="1203" t="s">
        <v>596</v>
      </c>
      <c r="D59" s="1204"/>
      <c r="E59" s="1205"/>
      <c r="F59" s="130" t="s">
        <v>585</v>
      </c>
      <c r="G59" s="130" t="s">
        <v>585</v>
      </c>
      <c r="H59" s="131">
        <v>600</v>
      </c>
    </row>
    <row r="60" spans="2:8" ht="45.75" customHeight="1">
      <c r="B60" s="129"/>
      <c r="C60" s="1203" t="s">
        <v>597</v>
      </c>
      <c r="D60" s="1204"/>
      <c r="E60" s="1205"/>
      <c r="F60" s="130">
        <v>387</v>
      </c>
      <c r="G60" s="130">
        <v>373</v>
      </c>
      <c r="H60" s="131">
        <v>357</v>
      </c>
    </row>
    <row r="61" spans="2:8" ht="45.75" customHeight="1">
      <c r="B61" s="129"/>
      <c r="C61" s="1203" t="s">
        <v>598</v>
      </c>
      <c r="D61" s="1204"/>
      <c r="E61" s="1205"/>
      <c r="F61" s="130">
        <v>80</v>
      </c>
      <c r="G61" s="130">
        <v>111</v>
      </c>
      <c r="H61" s="131">
        <v>135</v>
      </c>
    </row>
    <row r="62" spans="2:8" ht="45.75" customHeight="1" thickBot="1">
      <c r="B62" s="132"/>
      <c r="C62" s="1206" t="s">
        <v>599</v>
      </c>
      <c r="D62" s="1207"/>
      <c r="E62" s="1208"/>
      <c r="F62" s="133">
        <v>131</v>
      </c>
      <c r="G62" s="133">
        <v>128</v>
      </c>
      <c r="H62" s="134">
        <v>124</v>
      </c>
    </row>
    <row r="63" spans="2:8" ht="52.5" customHeight="1" thickBot="1">
      <c r="B63" s="135"/>
      <c r="C63" s="1209" t="s">
        <v>53</v>
      </c>
      <c r="D63" s="1209"/>
      <c r="E63" s="1210"/>
      <c r="F63" s="136">
        <v>11202</v>
      </c>
      <c r="G63" s="136">
        <v>13455</v>
      </c>
      <c r="H63" s="137">
        <v>13865</v>
      </c>
    </row>
    <row r="64" spans="2:8"/>
  </sheetData>
  <sheetProtection algorithmName="SHA-512" hashValue="gPV6tnluPDBZ0ymlrh8zH7RV6uCxyOBzb53hIJuGQTrzDG111Q/OtrsHPKgIhHbdhIaCudE7aObF4JsQ1ga+oA==" saltValue="tevGS26bQo5yJ09hnpUm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74718-34F2-4D81-81DA-CCA7F513A81D}">
  <sheetPr>
    <pageSetUpPr fitToPage="1"/>
  </sheetPr>
  <dimension ref="A1:DE85"/>
  <sheetViews>
    <sheetView showGridLines="0" zoomScaleNormal="100" zoomScaleSheetLayoutView="55" workbookViewId="0"/>
  </sheetViews>
  <sheetFormatPr defaultColWidth="0" defaultRowHeight="0" customHeight="1" zeroHeight="1"/>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c r="A1" s="1274"/>
      <c r="B1" s="1273"/>
      <c r="DD1" s="1217"/>
      <c r="DE1" s="1217"/>
    </row>
    <row r="2" spans="1:109" ht="25.5" customHeight="1">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c r="DD19" s="1217"/>
      <c r="DE19" s="1217"/>
    </row>
    <row r="20" spans="1:109" ht="13.5">
      <c r="DD20" s="1217"/>
      <c r="DE20" s="1217"/>
    </row>
    <row r="21" spans="1:109" ht="17.25" customHeight="1">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c r="B22" s="1218"/>
    </row>
    <row r="23" spans="1:109" ht="13.5">
      <c r="B23" s="1218"/>
    </row>
    <row r="24" spans="1:109" ht="13.5">
      <c r="B24" s="1218"/>
    </row>
    <row r="25" spans="1:109" ht="13.5">
      <c r="B25" s="1218"/>
    </row>
    <row r="26" spans="1:109" ht="13.5">
      <c r="B26" s="1218"/>
    </row>
    <row r="27" spans="1:109" ht="13.5">
      <c r="B27" s="1218"/>
    </row>
    <row r="28" spans="1:109" ht="13.5">
      <c r="B28" s="1218"/>
    </row>
    <row r="29" spans="1:109" ht="13.5">
      <c r="B29" s="1218"/>
    </row>
    <row r="30" spans="1:109" ht="13.5">
      <c r="B30" s="1218"/>
    </row>
    <row r="31" spans="1:109" ht="13.5">
      <c r="B31" s="1218"/>
    </row>
    <row r="32" spans="1:109" ht="13.5">
      <c r="B32" s="1218"/>
    </row>
    <row r="33" spans="2:109" ht="13.5">
      <c r="B33" s="1218"/>
    </row>
    <row r="34" spans="2:109" ht="13.5">
      <c r="B34" s="1218"/>
    </row>
    <row r="35" spans="2:109" ht="13.5">
      <c r="B35" s="1218"/>
    </row>
    <row r="36" spans="2:109" ht="13.5">
      <c r="B36" s="1218"/>
    </row>
    <row r="37" spans="2:109" ht="13.5">
      <c r="B37" s="1218"/>
    </row>
    <row r="38" spans="2:109" ht="13.5">
      <c r="B38" s="1218"/>
    </row>
    <row r="39" spans="2:109" ht="13.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c r="B40" s="1258"/>
      <c r="DD40" s="1258"/>
      <c r="DE40" s="1217"/>
    </row>
    <row r="41" spans="2:109" ht="17.25">
      <c r="B41" s="1269" t="s">
        <v>611</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c r="B42" s="1218"/>
      <c r="G42" s="1254"/>
      <c r="I42" s="1253"/>
      <c r="J42" s="1253"/>
      <c r="K42" s="1253"/>
      <c r="AM42" s="1254"/>
      <c r="AN42" s="1254" t="s">
        <v>607</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c r="B43" s="1218"/>
      <c r="AN43" s="1252" t="s">
        <v>610</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c r="B49" s="1218"/>
      <c r="AN49" s="1217" t="s">
        <v>605</v>
      </c>
    </row>
    <row r="50" spans="1:109" ht="13.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562</v>
      </c>
      <c r="BQ50" s="1226"/>
      <c r="BR50" s="1226"/>
      <c r="BS50" s="1226"/>
      <c r="BT50" s="1226"/>
      <c r="BU50" s="1226"/>
      <c r="BV50" s="1226"/>
      <c r="BW50" s="1226"/>
      <c r="BX50" s="1226" t="s">
        <v>563</v>
      </c>
      <c r="BY50" s="1226"/>
      <c r="BZ50" s="1226"/>
      <c r="CA50" s="1226"/>
      <c r="CB50" s="1226"/>
      <c r="CC50" s="1226"/>
      <c r="CD50" s="1226"/>
      <c r="CE50" s="1226"/>
      <c r="CF50" s="1226" t="s">
        <v>564</v>
      </c>
      <c r="CG50" s="1226"/>
      <c r="CH50" s="1226"/>
      <c r="CI50" s="1226"/>
      <c r="CJ50" s="1226"/>
      <c r="CK50" s="1226"/>
      <c r="CL50" s="1226"/>
      <c r="CM50" s="1226"/>
      <c r="CN50" s="1226" t="s">
        <v>565</v>
      </c>
      <c r="CO50" s="1226"/>
      <c r="CP50" s="1226"/>
      <c r="CQ50" s="1226"/>
      <c r="CR50" s="1226"/>
      <c r="CS50" s="1226"/>
      <c r="CT50" s="1226"/>
      <c r="CU50" s="1226"/>
      <c r="CV50" s="1226" t="s">
        <v>566</v>
      </c>
      <c r="CW50" s="1226"/>
      <c r="CX50" s="1226"/>
      <c r="CY50" s="1226"/>
      <c r="CZ50" s="1226"/>
      <c r="DA50" s="1226"/>
      <c r="DB50" s="1226"/>
      <c r="DC50" s="1226"/>
    </row>
    <row r="51" spans="1:109" ht="13.5" customHeight="1">
      <c r="B51" s="1218"/>
      <c r="G51" s="1233"/>
      <c r="H51" s="1233"/>
      <c r="I51" s="1266"/>
      <c r="J51" s="1266"/>
      <c r="K51" s="1232"/>
      <c r="L51" s="1232"/>
      <c r="M51" s="1232"/>
      <c r="N51" s="1232"/>
      <c r="AM51" s="1231"/>
      <c r="AN51" s="1225" t="s">
        <v>604</v>
      </c>
      <c r="AO51" s="1225"/>
      <c r="AP51" s="1225"/>
      <c r="AQ51" s="1225"/>
      <c r="AR51" s="1225"/>
      <c r="AS51" s="1225"/>
      <c r="AT51" s="1225"/>
      <c r="AU51" s="1225"/>
      <c r="AV51" s="1225"/>
      <c r="AW51" s="1225"/>
      <c r="AX51" s="1225"/>
      <c r="AY51" s="1225"/>
      <c r="AZ51" s="1225"/>
      <c r="BA51" s="1225"/>
      <c r="BB51" s="1225" t="s">
        <v>602</v>
      </c>
      <c r="BC51" s="1225"/>
      <c r="BD51" s="1225"/>
      <c r="BE51" s="1225"/>
      <c r="BF51" s="1225"/>
      <c r="BG51" s="1225"/>
      <c r="BH51" s="1225"/>
      <c r="BI51" s="1225"/>
      <c r="BJ51" s="1225"/>
      <c r="BK51" s="1225"/>
      <c r="BL51" s="1225"/>
      <c r="BM51" s="1225"/>
      <c r="BN51" s="1225"/>
      <c r="BO51" s="1225"/>
      <c r="BP51" s="1224">
        <v>73.400000000000006</v>
      </c>
      <c r="BQ51" s="1224"/>
      <c r="BR51" s="1224"/>
      <c r="BS51" s="1224"/>
      <c r="BT51" s="1224"/>
      <c r="BU51" s="1224"/>
      <c r="BV51" s="1224"/>
      <c r="BW51" s="1224"/>
      <c r="BX51" s="1224">
        <v>82.9</v>
      </c>
      <c r="BY51" s="1224"/>
      <c r="BZ51" s="1224"/>
      <c r="CA51" s="1224"/>
      <c r="CB51" s="1224"/>
      <c r="CC51" s="1224"/>
      <c r="CD51" s="1224"/>
      <c r="CE51" s="1224"/>
      <c r="CF51" s="1224">
        <v>78.400000000000006</v>
      </c>
      <c r="CG51" s="1224"/>
      <c r="CH51" s="1224"/>
      <c r="CI51" s="1224"/>
      <c r="CJ51" s="1224"/>
      <c r="CK51" s="1224"/>
      <c r="CL51" s="1224"/>
      <c r="CM51" s="1224"/>
      <c r="CN51" s="1224">
        <v>55.1</v>
      </c>
      <c r="CO51" s="1224"/>
      <c r="CP51" s="1224"/>
      <c r="CQ51" s="1224"/>
      <c r="CR51" s="1224"/>
      <c r="CS51" s="1224"/>
      <c r="CT51" s="1224"/>
      <c r="CU51" s="1224"/>
      <c r="CV51" s="1224">
        <v>51.4</v>
      </c>
      <c r="CW51" s="1224"/>
      <c r="CX51" s="1224"/>
      <c r="CY51" s="1224"/>
      <c r="CZ51" s="1224"/>
      <c r="DA51" s="1224"/>
      <c r="DB51" s="1224"/>
      <c r="DC51" s="1224"/>
    </row>
    <row r="52" spans="1:109" ht="13.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609</v>
      </c>
      <c r="BC53" s="1225"/>
      <c r="BD53" s="1225"/>
      <c r="BE53" s="1225"/>
      <c r="BF53" s="1225"/>
      <c r="BG53" s="1225"/>
      <c r="BH53" s="1225"/>
      <c r="BI53" s="1225"/>
      <c r="BJ53" s="1225"/>
      <c r="BK53" s="1225"/>
      <c r="BL53" s="1225"/>
      <c r="BM53" s="1225"/>
      <c r="BN53" s="1225"/>
      <c r="BO53" s="1225"/>
      <c r="BP53" s="1224">
        <v>66</v>
      </c>
      <c r="BQ53" s="1224"/>
      <c r="BR53" s="1224"/>
      <c r="BS53" s="1224"/>
      <c r="BT53" s="1224"/>
      <c r="BU53" s="1224"/>
      <c r="BV53" s="1224"/>
      <c r="BW53" s="1224"/>
      <c r="BX53" s="1224">
        <v>64.5</v>
      </c>
      <c r="BY53" s="1224"/>
      <c r="BZ53" s="1224"/>
      <c r="CA53" s="1224"/>
      <c r="CB53" s="1224"/>
      <c r="CC53" s="1224"/>
      <c r="CD53" s="1224"/>
      <c r="CE53" s="1224"/>
      <c r="CF53" s="1224">
        <v>65.099999999999994</v>
      </c>
      <c r="CG53" s="1224"/>
      <c r="CH53" s="1224"/>
      <c r="CI53" s="1224"/>
      <c r="CJ53" s="1224"/>
      <c r="CK53" s="1224"/>
      <c r="CL53" s="1224"/>
      <c r="CM53" s="1224"/>
      <c r="CN53" s="1224">
        <v>66.400000000000006</v>
      </c>
      <c r="CO53" s="1224"/>
      <c r="CP53" s="1224"/>
      <c r="CQ53" s="1224"/>
      <c r="CR53" s="1224"/>
      <c r="CS53" s="1224"/>
      <c r="CT53" s="1224"/>
      <c r="CU53" s="1224"/>
      <c r="CV53" s="1224">
        <v>67.2</v>
      </c>
      <c r="CW53" s="1224"/>
      <c r="CX53" s="1224"/>
      <c r="CY53" s="1224"/>
      <c r="CZ53" s="1224"/>
      <c r="DA53" s="1224"/>
      <c r="DB53" s="1224"/>
      <c r="DC53" s="1224"/>
    </row>
    <row r="54" spans="1:109" ht="13.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c r="A55" s="1253"/>
      <c r="B55" s="1218"/>
      <c r="G55" s="1229"/>
      <c r="H55" s="1229"/>
      <c r="I55" s="1229"/>
      <c r="J55" s="1229"/>
      <c r="K55" s="1232"/>
      <c r="L55" s="1232"/>
      <c r="M55" s="1232"/>
      <c r="N55" s="1232"/>
      <c r="AN55" s="1226" t="s">
        <v>603</v>
      </c>
      <c r="AO55" s="1226"/>
      <c r="AP55" s="1226"/>
      <c r="AQ55" s="1226"/>
      <c r="AR55" s="1226"/>
      <c r="AS55" s="1226"/>
      <c r="AT55" s="1226"/>
      <c r="AU55" s="1226"/>
      <c r="AV55" s="1226"/>
      <c r="AW55" s="1226"/>
      <c r="AX55" s="1226"/>
      <c r="AY55" s="1226"/>
      <c r="AZ55" s="1226"/>
      <c r="BA55" s="1226"/>
      <c r="BB55" s="1225" t="s">
        <v>602</v>
      </c>
      <c r="BC55" s="1225"/>
      <c r="BD55" s="1225"/>
      <c r="BE55" s="1225"/>
      <c r="BF55" s="1225"/>
      <c r="BG55" s="1225"/>
      <c r="BH55" s="1225"/>
      <c r="BI55" s="1225"/>
      <c r="BJ55" s="1225"/>
      <c r="BK55" s="1225"/>
      <c r="BL55" s="1225"/>
      <c r="BM55" s="1225"/>
      <c r="BN55" s="1225"/>
      <c r="BO55" s="1225"/>
      <c r="BP55" s="1224">
        <v>47.2</v>
      </c>
      <c r="BQ55" s="1224"/>
      <c r="BR55" s="1224"/>
      <c r="BS55" s="1224"/>
      <c r="BT55" s="1224"/>
      <c r="BU55" s="1224"/>
      <c r="BV55" s="1224"/>
      <c r="BW55" s="1224"/>
      <c r="BX55" s="1224">
        <v>49.5</v>
      </c>
      <c r="BY55" s="1224"/>
      <c r="BZ55" s="1224"/>
      <c r="CA55" s="1224"/>
      <c r="CB55" s="1224"/>
      <c r="CC55" s="1224"/>
      <c r="CD55" s="1224"/>
      <c r="CE55" s="1224"/>
      <c r="CF55" s="1224">
        <v>46.9</v>
      </c>
      <c r="CG55" s="1224"/>
      <c r="CH55" s="1224"/>
      <c r="CI55" s="1224"/>
      <c r="CJ55" s="1224"/>
      <c r="CK55" s="1224"/>
      <c r="CL55" s="1224"/>
      <c r="CM55" s="1224"/>
      <c r="CN55" s="1224">
        <v>4.0999999999999996</v>
      </c>
      <c r="CO55" s="1224"/>
      <c r="CP55" s="1224"/>
      <c r="CQ55" s="1224"/>
      <c r="CR55" s="1224"/>
      <c r="CS55" s="1224"/>
      <c r="CT55" s="1224"/>
      <c r="CU55" s="1224"/>
      <c r="CV55" s="1224">
        <v>0</v>
      </c>
      <c r="CW55" s="1224"/>
      <c r="CX55" s="1224"/>
      <c r="CY55" s="1224"/>
      <c r="CZ55" s="1224"/>
      <c r="DA55" s="1224"/>
      <c r="DB55" s="1224"/>
      <c r="DC55" s="1224"/>
    </row>
    <row r="56" spans="1:109" ht="13.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609</v>
      </c>
      <c r="BC57" s="1225"/>
      <c r="BD57" s="1225"/>
      <c r="BE57" s="1225"/>
      <c r="BF57" s="1225"/>
      <c r="BG57" s="1225"/>
      <c r="BH57" s="1225"/>
      <c r="BI57" s="1225"/>
      <c r="BJ57" s="1225"/>
      <c r="BK57" s="1225"/>
      <c r="BL57" s="1225"/>
      <c r="BM57" s="1225"/>
      <c r="BN57" s="1225"/>
      <c r="BO57" s="1225"/>
      <c r="BP57" s="1224">
        <v>59.8</v>
      </c>
      <c r="BQ57" s="1224"/>
      <c r="BR57" s="1224"/>
      <c r="BS57" s="1224"/>
      <c r="BT57" s="1224"/>
      <c r="BU57" s="1224"/>
      <c r="BV57" s="1224"/>
      <c r="BW57" s="1224"/>
      <c r="BX57" s="1224">
        <v>60.9</v>
      </c>
      <c r="BY57" s="1224"/>
      <c r="BZ57" s="1224"/>
      <c r="CA57" s="1224"/>
      <c r="CB57" s="1224"/>
      <c r="CC57" s="1224"/>
      <c r="CD57" s="1224"/>
      <c r="CE57" s="1224"/>
      <c r="CF57" s="1224">
        <v>61.2</v>
      </c>
      <c r="CG57" s="1224"/>
      <c r="CH57" s="1224"/>
      <c r="CI57" s="1224"/>
      <c r="CJ57" s="1224"/>
      <c r="CK57" s="1224"/>
      <c r="CL57" s="1224"/>
      <c r="CM57" s="1224"/>
      <c r="CN57" s="1224">
        <v>63</v>
      </c>
      <c r="CO57" s="1224"/>
      <c r="CP57" s="1224"/>
      <c r="CQ57" s="1224"/>
      <c r="CR57" s="1224"/>
      <c r="CS57" s="1224"/>
      <c r="CT57" s="1224"/>
      <c r="CU57" s="1224"/>
      <c r="CV57" s="1224">
        <v>64.2</v>
      </c>
      <c r="CW57" s="1224"/>
      <c r="CX57" s="1224"/>
      <c r="CY57" s="1224"/>
      <c r="CZ57" s="1224"/>
      <c r="DA57" s="1224"/>
      <c r="DB57" s="1224"/>
      <c r="DC57" s="1224"/>
      <c r="DD57" s="1264"/>
      <c r="DE57" s="1259"/>
    </row>
    <row r="58" spans="1:109" s="1253" customFormat="1" ht="13.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c r="B63" s="1257" t="s">
        <v>608</v>
      </c>
    </row>
    <row r="64" spans="1:109" ht="13.5">
      <c r="B64" s="1218"/>
      <c r="G64" s="1254"/>
      <c r="I64" s="1256"/>
      <c r="J64" s="1256"/>
      <c r="K64" s="1256"/>
      <c r="L64" s="1256"/>
      <c r="M64" s="1256"/>
      <c r="N64" s="1255"/>
      <c r="AM64" s="1254"/>
      <c r="AN64" s="1254" t="s">
        <v>607</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c r="B65" s="1218"/>
      <c r="AN65" s="1252" t="s">
        <v>606</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c r="B71" s="1218"/>
      <c r="G71" s="1239"/>
      <c r="I71" s="1242"/>
      <c r="J71" s="1241"/>
      <c r="K71" s="1241"/>
      <c r="L71" s="1240"/>
      <c r="M71" s="1241"/>
      <c r="N71" s="1240"/>
      <c r="AM71" s="1239"/>
      <c r="AN71" s="1217" t="s">
        <v>605</v>
      </c>
    </row>
    <row r="72" spans="2:107" ht="13.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562</v>
      </c>
      <c r="BQ72" s="1226"/>
      <c r="BR72" s="1226"/>
      <c r="BS72" s="1226"/>
      <c r="BT72" s="1226"/>
      <c r="BU72" s="1226"/>
      <c r="BV72" s="1226"/>
      <c r="BW72" s="1226"/>
      <c r="BX72" s="1226" t="s">
        <v>563</v>
      </c>
      <c r="BY72" s="1226"/>
      <c r="BZ72" s="1226"/>
      <c r="CA72" s="1226"/>
      <c r="CB72" s="1226"/>
      <c r="CC72" s="1226"/>
      <c r="CD72" s="1226"/>
      <c r="CE72" s="1226"/>
      <c r="CF72" s="1226" t="s">
        <v>564</v>
      </c>
      <c r="CG72" s="1226"/>
      <c r="CH72" s="1226"/>
      <c r="CI72" s="1226"/>
      <c r="CJ72" s="1226"/>
      <c r="CK72" s="1226"/>
      <c r="CL72" s="1226"/>
      <c r="CM72" s="1226"/>
      <c r="CN72" s="1226" t="s">
        <v>565</v>
      </c>
      <c r="CO72" s="1226"/>
      <c r="CP72" s="1226"/>
      <c r="CQ72" s="1226"/>
      <c r="CR72" s="1226"/>
      <c r="CS72" s="1226"/>
      <c r="CT72" s="1226"/>
      <c r="CU72" s="1226"/>
      <c r="CV72" s="1226" t="s">
        <v>566</v>
      </c>
      <c r="CW72" s="1226"/>
      <c r="CX72" s="1226"/>
      <c r="CY72" s="1226"/>
      <c r="CZ72" s="1226"/>
      <c r="DA72" s="1226"/>
      <c r="DB72" s="1226"/>
      <c r="DC72" s="1226"/>
    </row>
    <row r="73" spans="2:107" ht="13.5">
      <c r="B73" s="1218"/>
      <c r="G73" s="1233"/>
      <c r="H73" s="1233"/>
      <c r="I73" s="1233"/>
      <c r="J73" s="1233"/>
      <c r="K73" s="1230"/>
      <c r="L73" s="1230"/>
      <c r="M73" s="1230"/>
      <c r="N73" s="1230"/>
      <c r="AM73" s="1231"/>
      <c r="AN73" s="1225" t="s">
        <v>604</v>
      </c>
      <c r="AO73" s="1225"/>
      <c r="AP73" s="1225"/>
      <c r="AQ73" s="1225"/>
      <c r="AR73" s="1225"/>
      <c r="AS73" s="1225"/>
      <c r="AT73" s="1225"/>
      <c r="AU73" s="1225"/>
      <c r="AV73" s="1225"/>
      <c r="AW73" s="1225"/>
      <c r="AX73" s="1225"/>
      <c r="AY73" s="1225"/>
      <c r="AZ73" s="1225"/>
      <c r="BA73" s="1225"/>
      <c r="BB73" s="1225" t="s">
        <v>602</v>
      </c>
      <c r="BC73" s="1225"/>
      <c r="BD73" s="1225"/>
      <c r="BE73" s="1225"/>
      <c r="BF73" s="1225"/>
      <c r="BG73" s="1225"/>
      <c r="BH73" s="1225"/>
      <c r="BI73" s="1225"/>
      <c r="BJ73" s="1225"/>
      <c r="BK73" s="1225"/>
      <c r="BL73" s="1225"/>
      <c r="BM73" s="1225"/>
      <c r="BN73" s="1225"/>
      <c r="BO73" s="1225"/>
      <c r="BP73" s="1224">
        <v>73.400000000000006</v>
      </c>
      <c r="BQ73" s="1224"/>
      <c r="BR73" s="1224"/>
      <c r="BS73" s="1224"/>
      <c r="BT73" s="1224"/>
      <c r="BU73" s="1224"/>
      <c r="BV73" s="1224"/>
      <c r="BW73" s="1224"/>
      <c r="BX73" s="1224">
        <v>82.9</v>
      </c>
      <c r="BY73" s="1224"/>
      <c r="BZ73" s="1224"/>
      <c r="CA73" s="1224"/>
      <c r="CB73" s="1224"/>
      <c r="CC73" s="1224"/>
      <c r="CD73" s="1224"/>
      <c r="CE73" s="1224"/>
      <c r="CF73" s="1224">
        <v>78.400000000000006</v>
      </c>
      <c r="CG73" s="1224"/>
      <c r="CH73" s="1224"/>
      <c r="CI73" s="1224"/>
      <c r="CJ73" s="1224"/>
      <c r="CK73" s="1224"/>
      <c r="CL73" s="1224"/>
      <c r="CM73" s="1224"/>
      <c r="CN73" s="1224">
        <v>55.1</v>
      </c>
      <c r="CO73" s="1224"/>
      <c r="CP73" s="1224"/>
      <c r="CQ73" s="1224"/>
      <c r="CR73" s="1224"/>
      <c r="CS73" s="1224"/>
      <c r="CT73" s="1224"/>
      <c r="CU73" s="1224"/>
      <c r="CV73" s="1224">
        <v>51.4</v>
      </c>
      <c r="CW73" s="1224"/>
      <c r="CX73" s="1224"/>
      <c r="CY73" s="1224"/>
      <c r="CZ73" s="1224"/>
      <c r="DA73" s="1224"/>
      <c r="DB73" s="1224"/>
      <c r="DC73" s="1224"/>
    </row>
    <row r="74" spans="2:107" ht="13.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601</v>
      </c>
      <c r="BC75" s="1225"/>
      <c r="BD75" s="1225"/>
      <c r="BE75" s="1225"/>
      <c r="BF75" s="1225"/>
      <c r="BG75" s="1225"/>
      <c r="BH75" s="1225"/>
      <c r="BI75" s="1225"/>
      <c r="BJ75" s="1225"/>
      <c r="BK75" s="1225"/>
      <c r="BL75" s="1225"/>
      <c r="BM75" s="1225"/>
      <c r="BN75" s="1225"/>
      <c r="BO75" s="1225"/>
      <c r="BP75" s="1224">
        <v>6.8</v>
      </c>
      <c r="BQ75" s="1224"/>
      <c r="BR75" s="1224"/>
      <c r="BS75" s="1224"/>
      <c r="BT75" s="1224"/>
      <c r="BU75" s="1224"/>
      <c r="BV75" s="1224"/>
      <c r="BW75" s="1224"/>
      <c r="BX75" s="1224">
        <v>6.4</v>
      </c>
      <c r="BY75" s="1224"/>
      <c r="BZ75" s="1224"/>
      <c r="CA75" s="1224"/>
      <c r="CB75" s="1224"/>
      <c r="CC75" s="1224"/>
      <c r="CD75" s="1224"/>
      <c r="CE75" s="1224"/>
      <c r="CF75" s="1224">
        <v>6.5</v>
      </c>
      <c r="CG75" s="1224"/>
      <c r="CH75" s="1224"/>
      <c r="CI75" s="1224"/>
      <c r="CJ75" s="1224"/>
      <c r="CK75" s="1224"/>
      <c r="CL75" s="1224"/>
      <c r="CM75" s="1224"/>
      <c r="CN75" s="1224">
        <v>6.5</v>
      </c>
      <c r="CO75" s="1224"/>
      <c r="CP75" s="1224"/>
      <c r="CQ75" s="1224"/>
      <c r="CR75" s="1224"/>
      <c r="CS75" s="1224"/>
      <c r="CT75" s="1224"/>
      <c r="CU75" s="1224"/>
      <c r="CV75" s="1224">
        <v>7.1</v>
      </c>
      <c r="CW75" s="1224"/>
      <c r="CX75" s="1224"/>
      <c r="CY75" s="1224"/>
      <c r="CZ75" s="1224"/>
      <c r="DA75" s="1224"/>
      <c r="DB75" s="1224"/>
      <c r="DC75" s="1224"/>
    </row>
    <row r="76" spans="2:107" ht="13.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c r="B77" s="1218"/>
      <c r="G77" s="1229"/>
      <c r="H77" s="1229"/>
      <c r="I77" s="1229"/>
      <c r="J77" s="1229"/>
      <c r="K77" s="1230"/>
      <c r="L77" s="1230"/>
      <c r="M77" s="1230"/>
      <c r="N77" s="1230"/>
      <c r="AN77" s="1226" t="s">
        <v>603</v>
      </c>
      <c r="AO77" s="1226"/>
      <c r="AP77" s="1226"/>
      <c r="AQ77" s="1226"/>
      <c r="AR77" s="1226"/>
      <c r="AS77" s="1226"/>
      <c r="AT77" s="1226"/>
      <c r="AU77" s="1226"/>
      <c r="AV77" s="1226"/>
      <c r="AW77" s="1226"/>
      <c r="AX77" s="1226"/>
      <c r="AY77" s="1226"/>
      <c r="AZ77" s="1226"/>
      <c r="BA77" s="1226"/>
      <c r="BB77" s="1225" t="s">
        <v>602</v>
      </c>
      <c r="BC77" s="1225"/>
      <c r="BD77" s="1225"/>
      <c r="BE77" s="1225"/>
      <c r="BF77" s="1225"/>
      <c r="BG77" s="1225"/>
      <c r="BH77" s="1225"/>
      <c r="BI77" s="1225"/>
      <c r="BJ77" s="1225"/>
      <c r="BK77" s="1225"/>
      <c r="BL77" s="1225"/>
      <c r="BM77" s="1225"/>
      <c r="BN77" s="1225"/>
      <c r="BO77" s="1225"/>
      <c r="BP77" s="1224">
        <v>47.2</v>
      </c>
      <c r="BQ77" s="1224"/>
      <c r="BR77" s="1224"/>
      <c r="BS77" s="1224"/>
      <c r="BT77" s="1224"/>
      <c r="BU77" s="1224"/>
      <c r="BV77" s="1224"/>
      <c r="BW77" s="1224"/>
      <c r="BX77" s="1224">
        <v>49.5</v>
      </c>
      <c r="BY77" s="1224"/>
      <c r="BZ77" s="1224"/>
      <c r="CA77" s="1224"/>
      <c r="CB77" s="1224"/>
      <c r="CC77" s="1224"/>
      <c r="CD77" s="1224"/>
      <c r="CE77" s="1224"/>
      <c r="CF77" s="1224">
        <v>46.9</v>
      </c>
      <c r="CG77" s="1224"/>
      <c r="CH77" s="1224"/>
      <c r="CI77" s="1224"/>
      <c r="CJ77" s="1224"/>
      <c r="CK77" s="1224"/>
      <c r="CL77" s="1224"/>
      <c r="CM77" s="1224"/>
      <c r="CN77" s="1224">
        <v>4.0999999999999996</v>
      </c>
      <c r="CO77" s="1224"/>
      <c r="CP77" s="1224"/>
      <c r="CQ77" s="1224"/>
      <c r="CR77" s="1224"/>
      <c r="CS77" s="1224"/>
      <c r="CT77" s="1224"/>
      <c r="CU77" s="1224"/>
      <c r="CV77" s="1224">
        <v>0</v>
      </c>
      <c r="CW77" s="1224"/>
      <c r="CX77" s="1224"/>
      <c r="CY77" s="1224"/>
      <c r="CZ77" s="1224"/>
      <c r="DA77" s="1224"/>
      <c r="DB77" s="1224"/>
      <c r="DC77" s="1224"/>
    </row>
    <row r="78" spans="2:107" ht="13.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601</v>
      </c>
      <c r="BC79" s="1225"/>
      <c r="BD79" s="1225"/>
      <c r="BE79" s="1225"/>
      <c r="BF79" s="1225"/>
      <c r="BG79" s="1225"/>
      <c r="BH79" s="1225"/>
      <c r="BI79" s="1225"/>
      <c r="BJ79" s="1225"/>
      <c r="BK79" s="1225"/>
      <c r="BL79" s="1225"/>
      <c r="BM79" s="1225"/>
      <c r="BN79" s="1225"/>
      <c r="BO79" s="1225"/>
      <c r="BP79" s="1224">
        <v>7.8</v>
      </c>
      <c r="BQ79" s="1224"/>
      <c r="BR79" s="1224"/>
      <c r="BS79" s="1224"/>
      <c r="BT79" s="1224"/>
      <c r="BU79" s="1224"/>
      <c r="BV79" s="1224"/>
      <c r="BW79" s="1224"/>
      <c r="BX79" s="1224">
        <v>7.6</v>
      </c>
      <c r="BY79" s="1224"/>
      <c r="BZ79" s="1224"/>
      <c r="CA79" s="1224"/>
      <c r="CB79" s="1224"/>
      <c r="CC79" s="1224"/>
      <c r="CD79" s="1224"/>
      <c r="CE79" s="1224"/>
      <c r="CF79" s="1224">
        <v>7.2</v>
      </c>
      <c r="CG79" s="1224"/>
      <c r="CH79" s="1224"/>
      <c r="CI79" s="1224"/>
      <c r="CJ79" s="1224"/>
      <c r="CK79" s="1224"/>
      <c r="CL79" s="1224"/>
      <c r="CM79" s="1224"/>
      <c r="CN79" s="1224">
        <v>5.0999999999999996</v>
      </c>
      <c r="CO79" s="1224"/>
      <c r="CP79" s="1224"/>
      <c r="CQ79" s="1224"/>
      <c r="CR79" s="1224"/>
      <c r="CS79" s="1224"/>
      <c r="CT79" s="1224"/>
      <c r="CU79" s="1224"/>
      <c r="CV79" s="1224">
        <v>5.2</v>
      </c>
      <c r="CW79" s="1224"/>
      <c r="CX79" s="1224"/>
      <c r="CY79" s="1224"/>
      <c r="CZ79" s="1224"/>
      <c r="DA79" s="1224"/>
      <c r="DB79" s="1224"/>
      <c r="DC79" s="1224"/>
    </row>
    <row r="80" spans="2:107" ht="13.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c r="B81" s="1218"/>
    </row>
    <row r="82" spans="2:109" ht="17.2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c r="DD84" s="1217"/>
      <c r="DE84" s="1217"/>
    </row>
    <row r="85" spans="2:109" ht="13.5">
      <c r="DD85" s="1217"/>
      <c r="DE85" s="1217"/>
    </row>
  </sheetData>
  <sheetProtection algorithmName="SHA-512" hashValue="JwAWoD3fluesNUJ3HDeWnLDCb2yduBmQD2/9sp1nGpwFvGjWvhF4v8o0z+t5K7Nowz9nBZmmXU8FOlEV45LYaA==" saltValue="4sQ8BEGsI0CfyK+Kgm7Fg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4"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77476-A936-45F3-AB4E-5AC18D753222}">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509</v>
      </c>
    </row>
  </sheetData>
  <sheetProtection algorithmName="SHA-512" hashValue="uMUTRbBCXbBY/m6OQhWYICf36afsL5tg7j/Cbo7gLw87lxz5ivtaaXtLjPw4xlnHO3A/96x41S8K2FeSEuPHuA==" saltValue="wuNR/7F4tvfOfEITlh1Se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C5785-2858-4113-BBD8-43A52D181A75}">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509</v>
      </c>
    </row>
  </sheetData>
  <sheetProtection algorithmName="SHA-512" hashValue="Y//wNKxFuHZBGwE3ygDbj6S2lLMryizzc7/aLch11P2b9ITuSLersCjh22EEX733GE1AC4e0Joy64az02Av4dw==" saltValue="hhuYSCrALzG+opzjeqGfZg=="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54</v>
      </c>
      <c r="E2" s="149"/>
      <c r="F2" s="150" t="s">
        <v>559</v>
      </c>
      <c r="G2" s="151"/>
      <c r="H2" s="152"/>
    </row>
    <row r="3" spans="1:8">
      <c r="A3" s="148" t="s">
        <v>552</v>
      </c>
      <c r="B3" s="153"/>
      <c r="C3" s="154"/>
      <c r="D3" s="155">
        <v>76834</v>
      </c>
      <c r="E3" s="156"/>
      <c r="F3" s="157">
        <v>66863</v>
      </c>
      <c r="G3" s="158"/>
      <c r="H3" s="159"/>
    </row>
    <row r="4" spans="1:8">
      <c r="A4" s="160"/>
      <c r="B4" s="161"/>
      <c r="C4" s="162"/>
      <c r="D4" s="163">
        <v>35681</v>
      </c>
      <c r="E4" s="164"/>
      <c r="F4" s="165">
        <v>32770</v>
      </c>
      <c r="G4" s="166"/>
      <c r="H4" s="167"/>
    </row>
    <row r="5" spans="1:8">
      <c r="A5" s="148" t="s">
        <v>554</v>
      </c>
      <c r="B5" s="153"/>
      <c r="C5" s="154"/>
      <c r="D5" s="155">
        <v>102830</v>
      </c>
      <c r="E5" s="156"/>
      <c r="F5" s="157">
        <v>72051</v>
      </c>
      <c r="G5" s="158"/>
      <c r="H5" s="159"/>
    </row>
    <row r="6" spans="1:8">
      <c r="A6" s="160"/>
      <c r="B6" s="161"/>
      <c r="C6" s="162"/>
      <c r="D6" s="163">
        <v>29934</v>
      </c>
      <c r="E6" s="164"/>
      <c r="F6" s="165">
        <v>34140</v>
      </c>
      <c r="G6" s="166"/>
      <c r="H6" s="167"/>
    </row>
    <row r="7" spans="1:8">
      <c r="A7" s="148" t="s">
        <v>555</v>
      </c>
      <c r="B7" s="153"/>
      <c r="C7" s="154"/>
      <c r="D7" s="155">
        <v>50790</v>
      </c>
      <c r="E7" s="156"/>
      <c r="F7" s="157">
        <v>72756</v>
      </c>
      <c r="G7" s="158"/>
      <c r="H7" s="159"/>
    </row>
    <row r="8" spans="1:8">
      <c r="A8" s="160"/>
      <c r="B8" s="161"/>
      <c r="C8" s="162"/>
      <c r="D8" s="163">
        <v>21100</v>
      </c>
      <c r="E8" s="164"/>
      <c r="F8" s="165">
        <v>32117</v>
      </c>
      <c r="G8" s="166"/>
      <c r="H8" s="167"/>
    </row>
    <row r="9" spans="1:8">
      <c r="A9" s="148" t="s">
        <v>556</v>
      </c>
      <c r="B9" s="153"/>
      <c r="C9" s="154"/>
      <c r="D9" s="155">
        <v>48307</v>
      </c>
      <c r="E9" s="156"/>
      <c r="F9" s="157">
        <v>49217</v>
      </c>
      <c r="G9" s="158"/>
      <c r="H9" s="159"/>
    </row>
    <row r="10" spans="1:8">
      <c r="A10" s="160"/>
      <c r="B10" s="161"/>
      <c r="C10" s="162"/>
      <c r="D10" s="163">
        <v>18130</v>
      </c>
      <c r="E10" s="164"/>
      <c r="F10" s="165">
        <v>27232</v>
      </c>
      <c r="G10" s="166"/>
      <c r="H10" s="167"/>
    </row>
    <row r="11" spans="1:8">
      <c r="A11" s="148" t="s">
        <v>557</v>
      </c>
      <c r="B11" s="153"/>
      <c r="C11" s="154"/>
      <c r="D11" s="155">
        <v>75809</v>
      </c>
      <c r="E11" s="156"/>
      <c r="F11" s="157">
        <v>49211</v>
      </c>
      <c r="G11" s="158"/>
      <c r="H11" s="159"/>
    </row>
    <row r="12" spans="1:8">
      <c r="A12" s="160"/>
      <c r="B12" s="161"/>
      <c r="C12" s="168"/>
      <c r="D12" s="163">
        <v>20006</v>
      </c>
      <c r="E12" s="164"/>
      <c r="F12" s="165">
        <v>28367</v>
      </c>
      <c r="G12" s="166"/>
      <c r="H12" s="167"/>
    </row>
    <row r="13" spans="1:8">
      <c r="A13" s="148"/>
      <c r="B13" s="153"/>
      <c r="C13" s="169"/>
      <c r="D13" s="170">
        <v>70914</v>
      </c>
      <c r="E13" s="171"/>
      <c r="F13" s="172">
        <v>62020</v>
      </c>
      <c r="G13" s="173"/>
      <c r="H13" s="159"/>
    </row>
    <row r="14" spans="1:8">
      <c r="A14" s="160"/>
      <c r="B14" s="161"/>
      <c r="C14" s="162"/>
      <c r="D14" s="163">
        <v>24970</v>
      </c>
      <c r="E14" s="164"/>
      <c r="F14" s="165">
        <v>30925</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9.08</v>
      </c>
      <c r="C19" s="174">
        <f>ROUND(VALUE(SUBSTITUTE(実質収支比率等に係る経年分析!G$48,"▲","-")),2)</f>
        <v>8.7899999999999991</v>
      </c>
      <c r="D19" s="174">
        <f>ROUND(VALUE(SUBSTITUTE(実質収支比率等に係る経年分析!H$48,"▲","-")),2)</f>
        <v>10.99</v>
      </c>
      <c r="E19" s="174">
        <f>ROUND(VALUE(SUBSTITUTE(実質収支比率等に係る経年分析!I$48,"▲","-")),2)</f>
        <v>12.9</v>
      </c>
      <c r="F19" s="174">
        <f>ROUND(VALUE(SUBSTITUTE(実質収支比率等に係る経年分析!J$48,"▲","-")),2)</f>
        <v>13.84</v>
      </c>
    </row>
    <row r="20" spans="1:11">
      <c r="A20" s="174" t="s">
        <v>57</v>
      </c>
      <c r="B20" s="174">
        <f>ROUND(VALUE(SUBSTITUTE(実質収支比率等に係る経年分析!F$47,"▲","-")),2)</f>
        <v>18.559999999999999</v>
      </c>
      <c r="C20" s="174">
        <f>ROUND(VALUE(SUBSTITUTE(実質収支比率等に係る経年分析!G$47,"▲","-")),2)</f>
        <v>18.64</v>
      </c>
      <c r="D20" s="174">
        <f>ROUND(VALUE(SUBSTITUTE(実質収支比率等に係る経年分析!H$47,"▲","-")),2)</f>
        <v>16.38</v>
      </c>
      <c r="E20" s="174">
        <f>ROUND(VALUE(SUBSTITUTE(実質収支比率等に係る経年分析!I$47,"▲","-")),2)</f>
        <v>19.170000000000002</v>
      </c>
      <c r="F20" s="174">
        <f>ROUND(VALUE(SUBSTITUTE(実質収支比率等に係る経年分析!J$47,"▲","-")),2)</f>
        <v>19.55</v>
      </c>
    </row>
    <row r="21" spans="1:11">
      <c r="A21" s="174" t="s">
        <v>58</v>
      </c>
      <c r="B21" s="174">
        <f>IF(ISNUMBER(VALUE(SUBSTITUTE(実質収支比率等に係る経年分析!F$49,"▲","-"))),ROUND(VALUE(SUBSTITUTE(実質収支比率等に係る経年分析!F$49,"▲","-")),2),NA())</f>
        <v>-0.81</v>
      </c>
      <c r="C21" s="174">
        <f>IF(ISNUMBER(VALUE(SUBSTITUTE(実質収支比率等に係る経年分析!G$49,"▲","-"))),ROUND(VALUE(SUBSTITUTE(実質収支比率等に係る経年分析!G$49,"▲","-")),2),NA())</f>
        <v>-0.37</v>
      </c>
      <c r="D21" s="174">
        <f>IF(ISNUMBER(VALUE(SUBSTITUTE(実質収支比率等に係る経年分析!H$49,"▲","-"))),ROUND(VALUE(SUBSTITUTE(実質収支比率等に係る経年分析!H$49,"▲","-")),2),NA())</f>
        <v>0.64</v>
      </c>
      <c r="E21" s="174">
        <f>IF(ISNUMBER(VALUE(SUBSTITUTE(実質収支比率等に係る経年分析!I$49,"▲","-"))),ROUND(VALUE(SUBSTITUTE(実質収支比率等に係る経年分析!I$49,"▲","-")),2),NA())</f>
        <v>6.22</v>
      </c>
      <c r="F21" s="174">
        <f>IF(ISNUMBER(VALUE(SUBSTITUTE(実質収支比率等に係る経年分析!J$49,"▲","-"))),ROUND(VALUE(SUBSTITUTE(実質収支比率等に係る経年分析!J$49,"▲","-")),2),NA())</f>
        <v>0.69</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1.05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0.74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1.1399999999999999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病院事業会計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c r="A30" s="175" t="str">
        <f>IF(連結実質赤字比率に係る赤字・黒字の構成分析!C$40="",NA(),連結実質赤字比率に係る赤字・黒字の構成分析!C$40)</f>
        <v>畑地かん水事業特別会計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1.44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0.28999999999999998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c r="A32" s="175" t="str">
        <f>IF(連結実質赤字比率に係る赤字・黒字の構成分析!C$38="",NA(),連結実質赤字比率に係る赤字・黒字の構成分析!C$38)</f>
        <v>後期高齢者医療保険特別会計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0.12</v>
      </c>
    </row>
    <row r="33" spans="1:16">
      <c r="A33" s="175" t="str">
        <f>IF(連結実質赤字比率に係る赤字・黒字の構成分析!C$37="",NA(),連結実質赤字比率に係る赤字・黒字の構成分析!C$37)</f>
        <v>公共下水道事業会計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v>
      </c>
    </row>
    <row r="34" spans="1:16">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1.02</v>
      </c>
    </row>
    <row r="35" spans="1:16">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5.74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5.95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5.76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5.31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9.0299999999999994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8.74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12.85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13.79</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4225</v>
      </c>
      <c r="E42" s="176"/>
      <c r="F42" s="176"/>
      <c r="G42" s="176">
        <f>'実質公債費比率（分子）の構造'!L$52</f>
        <v>4211</v>
      </c>
      <c r="H42" s="176"/>
      <c r="I42" s="176"/>
      <c r="J42" s="176">
        <f>'実質公債費比率（分子）の構造'!M$52</f>
        <v>4391</v>
      </c>
      <c r="K42" s="176"/>
      <c r="L42" s="176"/>
      <c r="M42" s="176">
        <f>'実質公債費比率（分子）の構造'!N$52</f>
        <v>4571</v>
      </c>
      <c r="N42" s="176"/>
      <c r="O42" s="176"/>
      <c r="P42" s="176">
        <f>'実質公債費比率（分子）の構造'!O$52</f>
        <v>4773</v>
      </c>
    </row>
    <row r="43" spans="1:16">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67</v>
      </c>
      <c r="B44" s="176">
        <f>'実質公債費比率（分子）の構造'!K$50</f>
        <v>9</v>
      </c>
      <c r="C44" s="176"/>
      <c r="D44" s="176"/>
      <c r="E44" s="176">
        <f>'実質公債費比率（分子）の構造'!L$50</f>
        <v>30</v>
      </c>
      <c r="F44" s="176"/>
      <c r="G44" s="176"/>
      <c r="H44" s="176">
        <f>'実質公債費比率（分子）の構造'!M$50</f>
        <v>38</v>
      </c>
      <c r="I44" s="176"/>
      <c r="J44" s="176"/>
      <c r="K44" s="176">
        <f>'実質公債費比率（分子）の構造'!N$50</f>
        <v>38</v>
      </c>
      <c r="L44" s="176"/>
      <c r="M44" s="176"/>
      <c r="N44" s="176">
        <f>'実質公債費比率（分子）の構造'!O$50</f>
        <v>38</v>
      </c>
      <c r="O44" s="176"/>
      <c r="P44" s="176"/>
    </row>
    <row r="45" spans="1:16">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69</v>
      </c>
      <c r="B46" s="176">
        <f>'実質公債費比率（分子）の構造'!K$48</f>
        <v>1597</v>
      </c>
      <c r="C46" s="176"/>
      <c r="D46" s="176"/>
      <c r="E46" s="176">
        <f>'実質公債費比率（分子）の構造'!L$48</f>
        <v>1465</v>
      </c>
      <c r="F46" s="176"/>
      <c r="G46" s="176"/>
      <c r="H46" s="176">
        <f>'実質公債費比率（分子）の構造'!M$48</f>
        <v>1580</v>
      </c>
      <c r="I46" s="176"/>
      <c r="J46" s="176"/>
      <c r="K46" s="176">
        <f>'実質公債費比率（分子）の構造'!N$48</f>
        <v>1428</v>
      </c>
      <c r="L46" s="176"/>
      <c r="M46" s="176"/>
      <c r="N46" s="176">
        <f>'実質公債費比率（分子）の構造'!O$48</f>
        <v>1445</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4135</v>
      </c>
      <c r="C49" s="176"/>
      <c r="D49" s="176"/>
      <c r="E49" s="176">
        <f>'実質公債費比率（分子）の構造'!L$45</f>
        <v>4126</v>
      </c>
      <c r="F49" s="176"/>
      <c r="G49" s="176"/>
      <c r="H49" s="176">
        <f>'実質公債費比率（分子）の構造'!M$45</f>
        <v>4418</v>
      </c>
      <c r="I49" s="176"/>
      <c r="J49" s="176"/>
      <c r="K49" s="176">
        <f>'実質公債費比率（分子）の構造'!N$45</f>
        <v>4780</v>
      </c>
      <c r="L49" s="176"/>
      <c r="M49" s="176"/>
      <c r="N49" s="176">
        <f>'実質公債費比率（分子）の構造'!O$45</f>
        <v>5206</v>
      </c>
      <c r="O49" s="176"/>
      <c r="P49" s="176"/>
    </row>
    <row r="50" spans="1:16">
      <c r="A50" s="176" t="s">
        <v>73</v>
      </c>
      <c r="B50" s="176" t="e">
        <f>NA()</f>
        <v>#N/A</v>
      </c>
      <c r="C50" s="176">
        <f>IF(ISNUMBER('実質公債費比率（分子）の構造'!K$53),'実質公債費比率（分子）の構造'!K$53,NA())</f>
        <v>1516</v>
      </c>
      <c r="D50" s="176" t="e">
        <f>NA()</f>
        <v>#N/A</v>
      </c>
      <c r="E50" s="176" t="e">
        <f>NA()</f>
        <v>#N/A</v>
      </c>
      <c r="F50" s="176">
        <f>IF(ISNUMBER('実質公債費比率（分子）の構造'!L$53),'実質公債費比率（分子）の構造'!L$53,NA())</f>
        <v>1410</v>
      </c>
      <c r="G50" s="176" t="e">
        <f>NA()</f>
        <v>#N/A</v>
      </c>
      <c r="H50" s="176" t="e">
        <f>NA()</f>
        <v>#N/A</v>
      </c>
      <c r="I50" s="176">
        <f>IF(ISNUMBER('実質公債費比率（分子）の構造'!M$53),'実質公債費比率（分子）の構造'!M$53,NA())</f>
        <v>1645</v>
      </c>
      <c r="J50" s="176" t="e">
        <f>NA()</f>
        <v>#N/A</v>
      </c>
      <c r="K50" s="176" t="e">
        <f>NA()</f>
        <v>#N/A</v>
      </c>
      <c r="L50" s="176">
        <f>IF(ISNUMBER('実質公債費比率（分子）の構造'!N$53),'実質公債費比率（分子）の構造'!N$53,NA())</f>
        <v>1675</v>
      </c>
      <c r="M50" s="176" t="e">
        <f>NA()</f>
        <v>#N/A</v>
      </c>
      <c r="N50" s="176" t="e">
        <f>NA()</f>
        <v>#N/A</v>
      </c>
      <c r="O50" s="176">
        <f>IF(ISNUMBER('実質公債費比率（分子）の構造'!O$53),'実質公債費比率（分子）の構造'!O$53,NA())</f>
        <v>1916</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53591</v>
      </c>
      <c r="E56" s="175"/>
      <c r="F56" s="175"/>
      <c r="G56" s="175">
        <f>'将来負担比率（分子）の構造'!J$52</f>
        <v>56156</v>
      </c>
      <c r="H56" s="175"/>
      <c r="I56" s="175"/>
      <c r="J56" s="175">
        <f>'将来負担比率（分子）の構造'!K$52</f>
        <v>55795</v>
      </c>
      <c r="K56" s="175"/>
      <c r="L56" s="175"/>
      <c r="M56" s="175">
        <f>'将来負担比率（分子）の構造'!L$52</f>
        <v>55525</v>
      </c>
      <c r="N56" s="175"/>
      <c r="O56" s="175"/>
      <c r="P56" s="175">
        <f>'将来負担比率（分子）の構造'!M$52</f>
        <v>54558</v>
      </c>
    </row>
    <row r="57" spans="1:16">
      <c r="A57" s="175" t="s">
        <v>44</v>
      </c>
      <c r="B57" s="175"/>
      <c r="C57" s="175"/>
      <c r="D57" s="175">
        <f>'将来負担比率（分子）の構造'!I$51</f>
        <v>974</v>
      </c>
      <c r="E57" s="175"/>
      <c r="F57" s="175"/>
      <c r="G57" s="175">
        <f>'将来負担比率（分子）の構造'!J$51</f>
        <v>1278</v>
      </c>
      <c r="H57" s="175"/>
      <c r="I57" s="175"/>
      <c r="J57" s="175">
        <f>'将来負担比率（分子）の構造'!K$51</f>
        <v>2359</v>
      </c>
      <c r="K57" s="175"/>
      <c r="L57" s="175"/>
      <c r="M57" s="175">
        <f>'将来負担比率（分子）の構造'!L$51</f>
        <v>2205</v>
      </c>
      <c r="N57" s="175"/>
      <c r="O57" s="175"/>
      <c r="P57" s="175">
        <f>'将来負担比率（分子）の構造'!M$51</f>
        <v>2072</v>
      </c>
    </row>
    <row r="58" spans="1:16">
      <c r="A58" s="175" t="s">
        <v>43</v>
      </c>
      <c r="B58" s="175"/>
      <c r="C58" s="175"/>
      <c r="D58" s="175">
        <f>'将来負担比率（分子）の構造'!I$50</f>
        <v>10036</v>
      </c>
      <c r="E58" s="175"/>
      <c r="F58" s="175"/>
      <c r="G58" s="175">
        <f>'将来負担比率（分子）の構造'!J$50</f>
        <v>10196</v>
      </c>
      <c r="H58" s="175"/>
      <c r="I58" s="175"/>
      <c r="J58" s="175">
        <f>'将来負担比率（分子）の構造'!K$50</f>
        <v>10263</v>
      </c>
      <c r="K58" s="175"/>
      <c r="L58" s="175"/>
      <c r="M58" s="175">
        <f>'将来負担比率（分子）の構造'!L$50</f>
        <v>12629</v>
      </c>
      <c r="N58" s="175"/>
      <c r="O58" s="175"/>
      <c r="P58" s="175">
        <f>'将来負担比率（分子）の構造'!M$50</f>
        <v>12708</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f>'将来負担比率（分子）の構造'!I$46</f>
        <v>21</v>
      </c>
      <c r="C61" s="175"/>
      <c r="D61" s="175"/>
      <c r="E61" s="175">
        <f>'将来負担比率（分子）の構造'!J$46</f>
        <v>21</v>
      </c>
      <c r="F61" s="175"/>
      <c r="G61" s="175"/>
      <c r="H61" s="175">
        <f>'将来負担比率（分子）の構造'!K$46</f>
        <v>21</v>
      </c>
      <c r="I61" s="175"/>
      <c r="J61" s="175"/>
      <c r="K61" s="175">
        <f>'将来負担比率（分子）の構造'!L$46</f>
        <v>21</v>
      </c>
      <c r="L61" s="175"/>
      <c r="M61" s="175"/>
      <c r="N61" s="175">
        <f>'将来負担比率（分子）の構造'!M$46</f>
        <v>21</v>
      </c>
      <c r="O61" s="175"/>
      <c r="P61" s="175"/>
    </row>
    <row r="62" spans="1:16">
      <c r="A62" s="175" t="s">
        <v>37</v>
      </c>
      <c r="B62" s="175">
        <f>'将来負担比率（分子）の構造'!I$45</f>
        <v>6491</v>
      </c>
      <c r="C62" s="175"/>
      <c r="D62" s="175"/>
      <c r="E62" s="175">
        <f>'将来負担比率（分子）の構造'!J$45</f>
        <v>6411</v>
      </c>
      <c r="F62" s="175"/>
      <c r="G62" s="175"/>
      <c r="H62" s="175">
        <f>'将来負担比率（分子）の構造'!K$45</f>
        <v>6774</v>
      </c>
      <c r="I62" s="175"/>
      <c r="J62" s="175"/>
      <c r="K62" s="175">
        <f>'将来負担比率（分子）の構造'!L$45</f>
        <v>6452</v>
      </c>
      <c r="L62" s="175"/>
      <c r="M62" s="175"/>
      <c r="N62" s="175">
        <f>'将来負担比率（分子）の構造'!M$45</f>
        <v>6434</v>
      </c>
      <c r="O62" s="175"/>
      <c r="P62" s="175"/>
    </row>
    <row r="63" spans="1:16">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35</v>
      </c>
      <c r="B64" s="175">
        <f>'将来負担比率（分子）の構造'!I$43</f>
        <v>18596</v>
      </c>
      <c r="C64" s="175"/>
      <c r="D64" s="175"/>
      <c r="E64" s="175">
        <f>'将来負担比率（分子）の構造'!J$43</f>
        <v>18326</v>
      </c>
      <c r="F64" s="175"/>
      <c r="G64" s="175"/>
      <c r="H64" s="175">
        <f>'将来負担比率（分子）の構造'!K$43</f>
        <v>18065</v>
      </c>
      <c r="I64" s="175"/>
      <c r="J64" s="175"/>
      <c r="K64" s="175">
        <f>'将来負担比率（分子）の構造'!L$43</f>
        <v>16067</v>
      </c>
      <c r="L64" s="175"/>
      <c r="M64" s="175"/>
      <c r="N64" s="175">
        <f>'将来負担比率（分子）の構造'!M$43</f>
        <v>14822</v>
      </c>
      <c r="O64" s="175"/>
      <c r="P64" s="175"/>
    </row>
    <row r="65" spans="1:16">
      <c r="A65" s="175" t="s">
        <v>34</v>
      </c>
      <c r="B65" s="175" t="str">
        <f>'将来負担比率（分子）の構造'!I$42</f>
        <v>-</v>
      </c>
      <c r="C65" s="175"/>
      <c r="D65" s="175"/>
      <c r="E65" s="175" t="str">
        <f>'将来負担比率（分子）の構造'!J$42</f>
        <v>-</v>
      </c>
      <c r="F65" s="175"/>
      <c r="G65" s="175"/>
      <c r="H65" s="175">
        <f>'将来負担比率（分子）の構造'!K$42</f>
        <v>1</v>
      </c>
      <c r="I65" s="175"/>
      <c r="J65" s="175"/>
      <c r="K65" s="175">
        <f>'将来負担比率（分子）の構造'!L$42</f>
        <v>0</v>
      </c>
      <c r="L65" s="175"/>
      <c r="M65" s="175"/>
      <c r="N65" s="175" t="str">
        <f>'将来負担比率（分子）の構造'!M$42</f>
        <v>-</v>
      </c>
      <c r="O65" s="175"/>
      <c r="P65" s="175"/>
    </row>
    <row r="66" spans="1:16">
      <c r="A66" s="175" t="s">
        <v>33</v>
      </c>
      <c r="B66" s="175">
        <f>'将来負担比率（分子）の構造'!I$41</f>
        <v>56500</v>
      </c>
      <c r="C66" s="175"/>
      <c r="D66" s="175"/>
      <c r="E66" s="175">
        <f>'将来負担比率（分子）の構造'!J$41</f>
        <v>61947</v>
      </c>
      <c r="F66" s="175"/>
      <c r="G66" s="175"/>
      <c r="H66" s="175">
        <f>'将来負担比率（分子）の構造'!K$41</f>
        <v>62070</v>
      </c>
      <c r="I66" s="175"/>
      <c r="J66" s="175"/>
      <c r="K66" s="175">
        <f>'将来負担比率（分子）の構造'!L$41</f>
        <v>61639</v>
      </c>
      <c r="L66" s="175"/>
      <c r="M66" s="175"/>
      <c r="N66" s="175">
        <f>'将来負担比率（分子）の構造'!M$41</f>
        <v>60566</v>
      </c>
      <c r="O66" s="175"/>
      <c r="P66" s="175"/>
    </row>
    <row r="67" spans="1:16">
      <c r="A67" s="175" t="s">
        <v>77</v>
      </c>
      <c r="B67" s="175" t="e">
        <f>NA()</f>
        <v>#N/A</v>
      </c>
      <c r="C67" s="175">
        <f>IF(ISNUMBER('将来負担比率（分子）の構造'!I$53), IF('将来負担比率（分子）の構造'!I$53 &lt; 0, 0, '将来負担比率（分子）の構造'!I$53), NA())</f>
        <v>17007</v>
      </c>
      <c r="D67" s="175" t="e">
        <f>NA()</f>
        <v>#N/A</v>
      </c>
      <c r="E67" s="175" t="e">
        <f>NA()</f>
        <v>#N/A</v>
      </c>
      <c r="F67" s="175">
        <f>IF(ISNUMBER('将来負担比率（分子）の構造'!J$53), IF('将来負担比率（分子）の構造'!J$53 &lt; 0, 0, '将来負担比率（分子）の構造'!J$53), NA())</f>
        <v>19076</v>
      </c>
      <c r="G67" s="175" t="e">
        <f>NA()</f>
        <v>#N/A</v>
      </c>
      <c r="H67" s="175" t="e">
        <f>NA()</f>
        <v>#N/A</v>
      </c>
      <c r="I67" s="175">
        <f>IF(ISNUMBER('将来負担比率（分子）の構造'!K$53), IF('将来負担比率（分子）の構造'!K$53 &lt; 0, 0, '将来負担比率（分子）の構造'!K$53), NA())</f>
        <v>18514</v>
      </c>
      <c r="J67" s="175" t="e">
        <f>NA()</f>
        <v>#N/A</v>
      </c>
      <c r="K67" s="175" t="e">
        <f>NA()</f>
        <v>#N/A</v>
      </c>
      <c r="L67" s="175">
        <f>IF(ISNUMBER('将来負担比率（分子）の構造'!L$53), IF('将来負担比率（分子）の構造'!L$53 &lt; 0, 0, '将来負担比率（分子）の構造'!L$53), NA())</f>
        <v>13820</v>
      </c>
      <c r="M67" s="175" t="e">
        <f>NA()</f>
        <v>#N/A</v>
      </c>
      <c r="N67" s="175" t="e">
        <f>NA()</f>
        <v>#N/A</v>
      </c>
      <c r="O67" s="175">
        <f>IF(ISNUMBER('将来負担比率（分子）の構造'!M$53), IF('将来負担比率（分子）の構造'!M$53 &lt; 0, 0, '将来負担比率（分子）の構造'!M$53), NA())</f>
        <v>12506</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4556</v>
      </c>
      <c r="C72" s="179">
        <f>基金残高に係る経年分析!G55</f>
        <v>5645</v>
      </c>
      <c r="D72" s="179">
        <f>基金残高に係る経年分析!H55</f>
        <v>5647</v>
      </c>
    </row>
    <row r="73" spans="1:16">
      <c r="A73" s="178" t="s">
        <v>80</v>
      </c>
      <c r="B73" s="179">
        <f>基金残高に係る経年分析!F56</f>
        <v>2102</v>
      </c>
      <c r="C73" s="179">
        <f>基金残高に係る経年分析!G56</f>
        <v>3314</v>
      </c>
      <c r="D73" s="179">
        <f>基金残高に係る経年分析!H56</f>
        <v>3186</v>
      </c>
    </row>
    <row r="74" spans="1:16">
      <c r="A74" s="178" t="s">
        <v>81</v>
      </c>
      <c r="B74" s="179">
        <f>基金残高に係る経年分析!F57</f>
        <v>4544</v>
      </c>
      <c r="C74" s="179">
        <f>基金残高に係る経年分析!G57</f>
        <v>4495</v>
      </c>
      <c r="D74" s="179">
        <f>基金残高に係る経年分析!H57</f>
        <v>5033</v>
      </c>
    </row>
  </sheetData>
  <sheetProtection algorithmName="SHA-512" hashValue="2mYyNv7tMeEVmLlyPxalCh6/G4BLDcjZQ4btt6PxOSZHNPaW2iSc/hXSxEQr6Vcy2sgFLmx54dxhtz0ot/vQJw==" saltValue="gDzsoErIK2yDzw1UkGxq8g==" spinCount="100000"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215</v>
      </c>
      <c r="DI1" s="603"/>
      <c r="DJ1" s="603"/>
      <c r="DK1" s="603"/>
      <c r="DL1" s="603"/>
      <c r="DM1" s="603"/>
      <c r="DN1" s="604"/>
      <c r="DO1" s="214"/>
      <c r="DP1" s="602" t="s">
        <v>216</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05" t="s">
        <v>218</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219</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220</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221</v>
      </c>
      <c r="S4" s="606"/>
      <c r="T4" s="606"/>
      <c r="U4" s="606"/>
      <c r="V4" s="606"/>
      <c r="W4" s="606"/>
      <c r="X4" s="606"/>
      <c r="Y4" s="607"/>
      <c r="Z4" s="605" t="s">
        <v>222</v>
      </c>
      <c r="AA4" s="606"/>
      <c r="AB4" s="606"/>
      <c r="AC4" s="607"/>
      <c r="AD4" s="605" t="s">
        <v>223</v>
      </c>
      <c r="AE4" s="606"/>
      <c r="AF4" s="606"/>
      <c r="AG4" s="606"/>
      <c r="AH4" s="606"/>
      <c r="AI4" s="606"/>
      <c r="AJ4" s="606"/>
      <c r="AK4" s="607"/>
      <c r="AL4" s="605" t="s">
        <v>222</v>
      </c>
      <c r="AM4" s="606"/>
      <c r="AN4" s="606"/>
      <c r="AO4" s="607"/>
      <c r="AP4" s="608" t="s">
        <v>224</v>
      </c>
      <c r="AQ4" s="608"/>
      <c r="AR4" s="608"/>
      <c r="AS4" s="608"/>
      <c r="AT4" s="608"/>
      <c r="AU4" s="608"/>
      <c r="AV4" s="608"/>
      <c r="AW4" s="608"/>
      <c r="AX4" s="608"/>
      <c r="AY4" s="608"/>
      <c r="AZ4" s="608"/>
      <c r="BA4" s="608"/>
      <c r="BB4" s="608"/>
      <c r="BC4" s="608"/>
      <c r="BD4" s="608"/>
      <c r="BE4" s="608"/>
      <c r="BF4" s="608"/>
      <c r="BG4" s="608" t="s">
        <v>225</v>
      </c>
      <c r="BH4" s="608"/>
      <c r="BI4" s="608"/>
      <c r="BJ4" s="608"/>
      <c r="BK4" s="608"/>
      <c r="BL4" s="608"/>
      <c r="BM4" s="608"/>
      <c r="BN4" s="608"/>
      <c r="BO4" s="608" t="s">
        <v>222</v>
      </c>
      <c r="BP4" s="608"/>
      <c r="BQ4" s="608"/>
      <c r="BR4" s="608"/>
      <c r="BS4" s="608" t="s">
        <v>226</v>
      </c>
      <c r="BT4" s="608"/>
      <c r="BU4" s="608"/>
      <c r="BV4" s="608"/>
      <c r="BW4" s="608"/>
      <c r="BX4" s="608"/>
      <c r="BY4" s="608"/>
      <c r="BZ4" s="608"/>
      <c r="CA4" s="608"/>
      <c r="CB4" s="608"/>
      <c r="CD4" s="605" t="s">
        <v>227</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228</v>
      </c>
      <c r="C5" s="610"/>
      <c r="D5" s="610"/>
      <c r="E5" s="610"/>
      <c r="F5" s="610"/>
      <c r="G5" s="610"/>
      <c r="H5" s="610"/>
      <c r="I5" s="610"/>
      <c r="J5" s="610"/>
      <c r="K5" s="610"/>
      <c r="L5" s="610"/>
      <c r="M5" s="610"/>
      <c r="N5" s="610"/>
      <c r="O5" s="610"/>
      <c r="P5" s="610"/>
      <c r="Q5" s="611"/>
      <c r="R5" s="612">
        <v>15894260</v>
      </c>
      <c r="S5" s="613"/>
      <c r="T5" s="613"/>
      <c r="U5" s="613"/>
      <c r="V5" s="613"/>
      <c r="W5" s="613"/>
      <c r="X5" s="613"/>
      <c r="Y5" s="614"/>
      <c r="Z5" s="615">
        <v>26.7</v>
      </c>
      <c r="AA5" s="615"/>
      <c r="AB5" s="615"/>
      <c r="AC5" s="615"/>
      <c r="AD5" s="616">
        <v>15894260</v>
      </c>
      <c r="AE5" s="616"/>
      <c r="AF5" s="616"/>
      <c r="AG5" s="616"/>
      <c r="AH5" s="616"/>
      <c r="AI5" s="616"/>
      <c r="AJ5" s="616"/>
      <c r="AK5" s="616"/>
      <c r="AL5" s="617">
        <v>55.4</v>
      </c>
      <c r="AM5" s="618"/>
      <c r="AN5" s="618"/>
      <c r="AO5" s="619"/>
      <c r="AP5" s="609" t="s">
        <v>229</v>
      </c>
      <c r="AQ5" s="610"/>
      <c r="AR5" s="610"/>
      <c r="AS5" s="610"/>
      <c r="AT5" s="610"/>
      <c r="AU5" s="610"/>
      <c r="AV5" s="610"/>
      <c r="AW5" s="610"/>
      <c r="AX5" s="610"/>
      <c r="AY5" s="610"/>
      <c r="AZ5" s="610"/>
      <c r="BA5" s="610"/>
      <c r="BB5" s="610"/>
      <c r="BC5" s="610"/>
      <c r="BD5" s="610"/>
      <c r="BE5" s="610"/>
      <c r="BF5" s="611"/>
      <c r="BG5" s="623">
        <v>15889077</v>
      </c>
      <c r="BH5" s="624"/>
      <c r="BI5" s="624"/>
      <c r="BJ5" s="624"/>
      <c r="BK5" s="624"/>
      <c r="BL5" s="624"/>
      <c r="BM5" s="624"/>
      <c r="BN5" s="625"/>
      <c r="BO5" s="626">
        <v>100</v>
      </c>
      <c r="BP5" s="626"/>
      <c r="BQ5" s="626"/>
      <c r="BR5" s="626"/>
      <c r="BS5" s="627">
        <v>292819</v>
      </c>
      <c r="BT5" s="627"/>
      <c r="BU5" s="627"/>
      <c r="BV5" s="627"/>
      <c r="BW5" s="627"/>
      <c r="BX5" s="627"/>
      <c r="BY5" s="627"/>
      <c r="BZ5" s="627"/>
      <c r="CA5" s="627"/>
      <c r="CB5" s="631"/>
      <c r="CD5" s="605" t="s">
        <v>224</v>
      </c>
      <c r="CE5" s="606"/>
      <c r="CF5" s="606"/>
      <c r="CG5" s="606"/>
      <c r="CH5" s="606"/>
      <c r="CI5" s="606"/>
      <c r="CJ5" s="606"/>
      <c r="CK5" s="606"/>
      <c r="CL5" s="606"/>
      <c r="CM5" s="606"/>
      <c r="CN5" s="606"/>
      <c r="CO5" s="606"/>
      <c r="CP5" s="606"/>
      <c r="CQ5" s="607"/>
      <c r="CR5" s="605" t="s">
        <v>230</v>
      </c>
      <c r="CS5" s="606"/>
      <c r="CT5" s="606"/>
      <c r="CU5" s="606"/>
      <c r="CV5" s="606"/>
      <c r="CW5" s="606"/>
      <c r="CX5" s="606"/>
      <c r="CY5" s="607"/>
      <c r="CZ5" s="605" t="s">
        <v>222</v>
      </c>
      <c r="DA5" s="606"/>
      <c r="DB5" s="606"/>
      <c r="DC5" s="607"/>
      <c r="DD5" s="605" t="s">
        <v>231</v>
      </c>
      <c r="DE5" s="606"/>
      <c r="DF5" s="606"/>
      <c r="DG5" s="606"/>
      <c r="DH5" s="606"/>
      <c r="DI5" s="606"/>
      <c r="DJ5" s="606"/>
      <c r="DK5" s="606"/>
      <c r="DL5" s="606"/>
      <c r="DM5" s="606"/>
      <c r="DN5" s="606"/>
      <c r="DO5" s="606"/>
      <c r="DP5" s="607"/>
      <c r="DQ5" s="605" t="s">
        <v>232</v>
      </c>
      <c r="DR5" s="606"/>
      <c r="DS5" s="606"/>
      <c r="DT5" s="606"/>
      <c r="DU5" s="606"/>
      <c r="DV5" s="606"/>
      <c r="DW5" s="606"/>
      <c r="DX5" s="606"/>
      <c r="DY5" s="606"/>
      <c r="DZ5" s="606"/>
      <c r="EA5" s="606"/>
      <c r="EB5" s="606"/>
      <c r="EC5" s="607"/>
    </row>
    <row r="6" spans="2:143" ht="11.25" customHeight="1">
      <c r="B6" s="620" t="s">
        <v>233</v>
      </c>
      <c r="C6" s="621"/>
      <c r="D6" s="621"/>
      <c r="E6" s="621"/>
      <c r="F6" s="621"/>
      <c r="G6" s="621"/>
      <c r="H6" s="621"/>
      <c r="I6" s="621"/>
      <c r="J6" s="621"/>
      <c r="K6" s="621"/>
      <c r="L6" s="621"/>
      <c r="M6" s="621"/>
      <c r="N6" s="621"/>
      <c r="O6" s="621"/>
      <c r="P6" s="621"/>
      <c r="Q6" s="622"/>
      <c r="R6" s="623">
        <v>439472</v>
      </c>
      <c r="S6" s="624"/>
      <c r="T6" s="624"/>
      <c r="U6" s="624"/>
      <c r="V6" s="624"/>
      <c r="W6" s="624"/>
      <c r="X6" s="624"/>
      <c r="Y6" s="625"/>
      <c r="Z6" s="626">
        <v>0.7</v>
      </c>
      <c r="AA6" s="626"/>
      <c r="AB6" s="626"/>
      <c r="AC6" s="626"/>
      <c r="AD6" s="627">
        <v>439472</v>
      </c>
      <c r="AE6" s="627"/>
      <c r="AF6" s="627"/>
      <c r="AG6" s="627"/>
      <c r="AH6" s="627"/>
      <c r="AI6" s="627"/>
      <c r="AJ6" s="627"/>
      <c r="AK6" s="627"/>
      <c r="AL6" s="628">
        <v>1.5</v>
      </c>
      <c r="AM6" s="629"/>
      <c r="AN6" s="629"/>
      <c r="AO6" s="630"/>
      <c r="AP6" s="620" t="s">
        <v>234</v>
      </c>
      <c r="AQ6" s="621"/>
      <c r="AR6" s="621"/>
      <c r="AS6" s="621"/>
      <c r="AT6" s="621"/>
      <c r="AU6" s="621"/>
      <c r="AV6" s="621"/>
      <c r="AW6" s="621"/>
      <c r="AX6" s="621"/>
      <c r="AY6" s="621"/>
      <c r="AZ6" s="621"/>
      <c r="BA6" s="621"/>
      <c r="BB6" s="621"/>
      <c r="BC6" s="621"/>
      <c r="BD6" s="621"/>
      <c r="BE6" s="621"/>
      <c r="BF6" s="622"/>
      <c r="BG6" s="623">
        <v>15889077</v>
      </c>
      <c r="BH6" s="624"/>
      <c r="BI6" s="624"/>
      <c r="BJ6" s="624"/>
      <c r="BK6" s="624"/>
      <c r="BL6" s="624"/>
      <c r="BM6" s="624"/>
      <c r="BN6" s="625"/>
      <c r="BO6" s="626">
        <v>100</v>
      </c>
      <c r="BP6" s="626"/>
      <c r="BQ6" s="626"/>
      <c r="BR6" s="626"/>
      <c r="BS6" s="627">
        <v>292819</v>
      </c>
      <c r="BT6" s="627"/>
      <c r="BU6" s="627"/>
      <c r="BV6" s="627"/>
      <c r="BW6" s="627"/>
      <c r="BX6" s="627"/>
      <c r="BY6" s="627"/>
      <c r="BZ6" s="627"/>
      <c r="CA6" s="627"/>
      <c r="CB6" s="631"/>
      <c r="CD6" s="609" t="s">
        <v>235</v>
      </c>
      <c r="CE6" s="610"/>
      <c r="CF6" s="610"/>
      <c r="CG6" s="610"/>
      <c r="CH6" s="610"/>
      <c r="CI6" s="610"/>
      <c r="CJ6" s="610"/>
      <c r="CK6" s="610"/>
      <c r="CL6" s="610"/>
      <c r="CM6" s="610"/>
      <c r="CN6" s="610"/>
      <c r="CO6" s="610"/>
      <c r="CP6" s="610"/>
      <c r="CQ6" s="611"/>
      <c r="CR6" s="623">
        <v>288610</v>
      </c>
      <c r="CS6" s="624"/>
      <c r="CT6" s="624"/>
      <c r="CU6" s="624"/>
      <c r="CV6" s="624"/>
      <c r="CW6" s="624"/>
      <c r="CX6" s="624"/>
      <c r="CY6" s="625"/>
      <c r="CZ6" s="617">
        <v>0.5</v>
      </c>
      <c r="DA6" s="618"/>
      <c r="DB6" s="618"/>
      <c r="DC6" s="634"/>
      <c r="DD6" s="632" t="s">
        <v>236</v>
      </c>
      <c r="DE6" s="624"/>
      <c r="DF6" s="624"/>
      <c r="DG6" s="624"/>
      <c r="DH6" s="624"/>
      <c r="DI6" s="624"/>
      <c r="DJ6" s="624"/>
      <c r="DK6" s="624"/>
      <c r="DL6" s="624"/>
      <c r="DM6" s="624"/>
      <c r="DN6" s="624"/>
      <c r="DO6" s="624"/>
      <c r="DP6" s="625"/>
      <c r="DQ6" s="632">
        <v>288610</v>
      </c>
      <c r="DR6" s="624"/>
      <c r="DS6" s="624"/>
      <c r="DT6" s="624"/>
      <c r="DU6" s="624"/>
      <c r="DV6" s="624"/>
      <c r="DW6" s="624"/>
      <c r="DX6" s="624"/>
      <c r="DY6" s="624"/>
      <c r="DZ6" s="624"/>
      <c r="EA6" s="624"/>
      <c r="EB6" s="624"/>
      <c r="EC6" s="633"/>
    </row>
    <row r="7" spans="2:143" ht="11.25" customHeight="1">
      <c r="B7" s="620" t="s">
        <v>237</v>
      </c>
      <c r="C7" s="621"/>
      <c r="D7" s="621"/>
      <c r="E7" s="621"/>
      <c r="F7" s="621"/>
      <c r="G7" s="621"/>
      <c r="H7" s="621"/>
      <c r="I7" s="621"/>
      <c r="J7" s="621"/>
      <c r="K7" s="621"/>
      <c r="L7" s="621"/>
      <c r="M7" s="621"/>
      <c r="N7" s="621"/>
      <c r="O7" s="621"/>
      <c r="P7" s="621"/>
      <c r="Q7" s="622"/>
      <c r="R7" s="623">
        <v>10903</v>
      </c>
      <c r="S7" s="624"/>
      <c r="T7" s="624"/>
      <c r="U7" s="624"/>
      <c r="V7" s="624"/>
      <c r="W7" s="624"/>
      <c r="X7" s="624"/>
      <c r="Y7" s="625"/>
      <c r="Z7" s="626">
        <v>0</v>
      </c>
      <c r="AA7" s="626"/>
      <c r="AB7" s="626"/>
      <c r="AC7" s="626"/>
      <c r="AD7" s="627">
        <v>10903</v>
      </c>
      <c r="AE7" s="627"/>
      <c r="AF7" s="627"/>
      <c r="AG7" s="627"/>
      <c r="AH7" s="627"/>
      <c r="AI7" s="627"/>
      <c r="AJ7" s="627"/>
      <c r="AK7" s="627"/>
      <c r="AL7" s="628">
        <v>0</v>
      </c>
      <c r="AM7" s="629"/>
      <c r="AN7" s="629"/>
      <c r="AO7" s="630"/>
      <c r="AP7" s="620" t="s">
        <v>238</v>
      </c>
      <c r="AQ7" s="621"/>
      <c r="AR7" s="621"/>
      <c r="AS7" s="621"/>
      <c r="AT7" s="621"/>
      <c r="AU7" s="621"/>
      <c r="AV7" s="621"/>
      <c r="AW7" s="621"/>
      <c r="AX7" s="621"/>
      <c r="AY7" s="621"/>
      <c r="AZ7" s="621"/>
      <c r="BA7" s="621"/>
      <c r="BB7" s="621"/>
      <c r="BC7" s="621"/>
      <c r="BD7" s="621"/>
      <c r="BE7" s="621"/>
      <c r="BF7" s="622"/>
      <c r="BG7" s="623">
        <v>5949228</v>
      </c>
      <c r="BH7" s="624"/>
      <c r="BI7" s="624"/>
      <c r="BJ7" s="624"/>
      <c r="BK7" s="624"/>
      <c r="BL7" s="624"/>
      <c r="BM7" s="624"/>
      <c r="BN7" s="625"/>
      <c r="BO7" s="626">
        <v>37.4</v>
      </c>
      <c r="BP7" s="626"/>
      <c r="BQ7" s="626"/>
      <c r="BR7" s="626"/>
      <c r="BS7" s="627">
        <v>292819</v>
      </c>
      <c r="BT7" s="627"/>
      <c r="BU7" s="627"/>
      <c r="BV7" s="627"/>
      <c r="BW7" s="627"/>
      <c r="BX7" s="627"/>
      <c r="BY7" s="627"/>
      <c r="BZ7" s="627"/>
      <c r="CA7" s="627"/>
      <c r="CB7" s="631"/>
      <c r="CD7" s="620" t="s">
        <v>239</v>
      </c>
      <c r="CE7" s="621"/>
      <c r="CF7" s="621"/>
      <c r="CG7" s="621"/>
      <c r="CH7" s="621"/>
      <c r="CI7" s="621"/>
      <c r="CJ7" s="621"/>
      <c r="CK7" s="621"/>
      <c r="CL7" s="621"/>
      <c r="CM7" s="621"/>
      <c r="CN7" s="621"/>
      <c r="CO7" s="621"/>
      <c r="CP7" s="621"/>
      <c r="CQ7" s="622"/>
      <c r="CR7" s="623">
        <v>7636554</v>
      </c>
      <c r="CS7" s="624"/>
      <c r="CT7" s="624"/>
      <c r="CU7" s="624"/>
      <c r="CV7" s="624"/>
      <c r="CW7" s="624"/>
      <c r="CX7" s="624"/>
      <c r="CY7" s="625"/>
      <c r="CZ7" s="626">
        <v>13.8</v>
      </c>
      <c r="DA7" s="626"/>
      <c r="DB7" s="626"/>
      <c r="DC7" s="626"/>
      <c r="DD7" s="632">
        <v>134452</v>
      </c>
      <c r="DE7" s="624"/>
      <c r="DF7" s="624"/>
      <c r="DG7" s="624"/>
      <c r="DH7" s="624"/>
      <c r="DI7" s="624"/>
      <c r="DJ7" s="624"/>
      <c r="DK7" s="624"/>
      <c r="DL7" s="624"/>
      <c r="DM7" s="624"/>
      <c r="DN7" s="624"/>
      <c r="DO7" s="624"/>
      <c r="DP7" s="625"/>
      <c r="DQ7" s="632">
        <v>7056675</v>
      </c>
      <c r="DR7" s="624"/>
      <c r="DS7" s="624"/>
      <c r="DT7" s="624"/>
      <c r="DU7" s="624"/>
      <c r="DV7" s="624"/>
      <c r="DW7" s="624"/>
      <c r="DX7" s="624"/>
      <c r="DY7" s="624"/>
      <c r="DZ7" s="624"/>
      <c r="EA7" s="624"/>
      <c r="EB7" s="624"/>
      <c r="EC7" s="633"/>
    </row>
    <row r="8" spans="2:143" ht="11.25" customHeight="1">
      <c r="B8" s="620" t="s">
        <v>240</v>
      </c>
      <c r="C8" s="621"/>
      <c r="D8" s="621"/>
      <c r="E8" s="621"/>
      <c r="F8" s="621"/>
      <c r="G8" s="621"/>
      <c r="H8" s="621"/>
      <c r="I8" s="621"/>
      <c r="J8" s="621"/>
      <c r="K8" s="621"/>
      <c r="L8" s="621"/>
      <c r="M8" s="621"/>
      <c r="N8" s="621"/>
      <c r="O8" s="621"/>
      <c r="P8" s="621"/>
      <c r="Q8" s="622"/>
      <c r="R8" s="623">
        <v>65341</v>
      </c>
      <c r="S8" s="624"/>
      <c r="T8" s="624"/>
      <c r="U8" s="624"/>
      <c r="V8" s="624"/>
      <c r="W8" s="624"/>
      <c r="X8" s="624"/>
      <c r="Y8" s="625"/>
      <c r="Z8" s="626">
        <v>0.1</v>
      </c>
      <c r="AA8" s="626"/>
      <c r="AB8" s="626"/>
      <c r="AC8" s="626"/>
      <c r="AD8" s="627">
        <v>65341</v>
      </c>
      <c r="AE8" s="627"/>
      <c r="AF8" s="627"/>
      <c r="AG8" s="627"/>
      <c r="AH8" s="627"/>
      <c r="AI8" s="627"/>
      <c r="AJ8" s="627"/>
      <c r="AK8" s="627"/>
      <c r="AL8" s="628">
        <v>0.2</v>
      </c>
      <c r="AM8" s="629"/>
      <c r="AN8" s="629"/>
      <c r="AO8" s="630"/>
      <c r="AP8" s="620" t="s">
        <v>241</v>
      </c>
      <c r="AQ8" s="621"/>
      <c r="AR8" s="621"/>
      <c r="AS8" s="621"/>
      <c r="AT8" s="621"/>
      <c r="AU8" s="621"/>
      <c r="AV8" s="621"/>
      <c r="AW8" s="621"/>
      <c r="AX8" s="621"/>
      <c r="AY8" s="621"/>
      <c r="AZ8" s="621"/>
      <c r="BA8" s="621"/>
      <c r="BB8" s="621"/>
      <c r="BC8" s="621"/>
      <c r="BD8" s="621"/>
      <c r="BE8" s="621"/>
      <c r="BF8" s="622"/>
      <c r="BG8" s="623">
        <v>180108</v>
      </c>
      <c r="BH8" s="624"/>
      <c r="BI8" s="624"/>
      <c r="BJ8" s="624"/>
      <c r="BK8" s="624"/>
      <c r="BL8" s="624"/>
      <c r="BM8" s="624"/>
      <c r="BN8" s="625"/>
      <c r="BO8" s="626">
        <v>1.1000000000000001</v>
      </c>
      <c r="BP8" s="626"/>
      <c r="BQ8" s="626"/>
      <c r="BR8" s="626"/>
      <c r="BS8" s="627" t="s">
        <v>236</v>
      </c>
      <c r="BT8" s="627"/>
      <c r="BU8" s="627"/>
      <c r="BV8" s="627"/>
      <c r="BW8" s="627"/>
      <c r="BX8" s="627"/>
      <c r="BY8" s="627"/>
      <c r="BZ8" s="627"/>
      <c r="CA8" s="627"/>
      <c r="CB8" s="631"/>
      <c r="CD8" s="620" t="s">
        <v>242</v>
      </c>
      <c r="CE8" s="621"/>
      <c r="CF8" s="621"/>
      <c r="CG8" s="621"/>
      <c r="CH8" s="621"/>
      <c r="CI8" s="621"/>
      <c r="CJ8" s="621"/>
      <c r="CK8" s="621"/>
      <c r="CL8" s="621"/>
      <c r="CM8" s="621"/>
      <c r="CN8" s="621"/>
      <c r="CO8" s="621"/>
      <c r="CP8" s="621"/>
      <c r="CQ8" s="622"/>
      <c r="CR8" s="623">
        <v>19784321</v>
      </c>
      <c r="CS8" s="624"/>
      <c r="CT8" s="624"/>
      <c r="CU8" s="624"/>
      <c r="CV8" s="624"/>
      <c r="CW8" s="624"/>
      <c r="CX8" s="624"/>
      <c r="CY8" s="625"/>
      <c r="CZ8" s="626">
        <v>35.799999999999997</v>
      </c>
      <c r="DA8" s="626"/>
      <c r="DB8" s="626"/>
      <c r="DC8" s="626"/>
      <c r="DD8" s="632">
        <v>154373</v>
      </c>
      <c r="DE8" s="624"/>
      <c r="DF8" s="624"/>
      <c r="DG8" s="624"/>
      <c r="DH8" s="624"/>
      <c r="DI8" s="624"/>
      <c r="DJ8" s="624"/>
      <c r="DK8" s="624"/>
      <c r="DL8" s="624"/>
      <c r="DM8" s="624"/>
      <c r="DN8" s="624"/>
      <c r="DO8" s="624"/>
      <c r="DP8" s="625"/>
      <c r="DQ8" s="632">
        <v>9477884</v>
      </c>
      <c r="DR8" s="624"/>
      <c r="DS8" s="624"/>
      <c r="DT8" s="624"/>
      <c r="DU8" s="624"/>
      <c r="DV8" s="624"/>
      <c r="DW8" s="624"/>
      <c r="DX8" s="624"/>
      <c r="DY8" s="624"/>
      <c r="DZ8" s="624"/>
      <c r="EA8" s="624"/>
      <c r="EB8" s="624"/>
      <c r="EC8" s="633"/>
    </row>
    <row r="9" spans="2:143" ht="11.25" customHeight="1">
      <c r="B9" s="620" t="s">
        <v>243</v>
      </c>
      <c r="C9" s="621"/>
      <c r="D9" s="621"/>
      <c r="E9" s="621"/>
      <c r="F9" s="621"/>
      <c r="G9" s="621"/>
      <c r="H9" s="621"/>
      <c r="I9" s="621"/>
      <c r="J9" s="621"/>
      <c r="K9" s="621"/>
      <c r="L9" s="621"/>
      <c r="M9" s="621"/>
      <c r="N9" s="621"/>
      <c r="O9" s="621"/>
      <c r="P9" s="621"/>
      <c r="Q9" s="622"/>
      <c r="R9" s="623">
        <v>53715</v>
      </c>
      <c r="S9" s="624"/>
      <c r="T9" s="624"/>
      <c r="U9" s="624"/>
      <c r="V9" s="624"/>
      <c r="W9" s="624"/>
      <c r="X9" s="624"/>
      <c r="Y9" s="625"/>
      <c r="Z9" s="626">
        <v>0.1</v>
      </c>
      <c r="AA9" s="626"/>
      <c r="AB9" s="626"/>
      <c r="AC9" s="626"/>
      <c r="AD9" s="627">
        <v>53715</v>
      </c>
      <c r="AE9" s="627"/>
      <c r="AF9" s="627"/>
      <c r="AG9" s="627"/>
      <c r="AH9" s="627"/>
      <c r="AI9" s="627"/>
      <c r="AJ9" s="627"/>
      <c r="AK9" s="627"/>
      <c r="AL9" s="628">
        <v>0.2</v>
      </c>
      <c r="AM9" s="629"/>
      <c r="AN9" s="629"/>
      <c r="AO9" s="630"/>
      <c r="AP9" s="620" t="s">
        <v>244</v>
      </c>
      <c r="AQ9" s="621"/>
      <c r="AR9" s="621"/>
      <c r="AS9" s="621"/>
      <c r="AT9" s="621"/>
      <c r="AU9" s="621"/>
      <c r="AV9" s="621"/>
      <c r="AW9" s="621"/>
      <c r="AX9" s="621"/>
      <c r="AY9" s="621"/>
      <c r="AZ9" s="621"/>
      <c r="BA9" s="621"/>
      <c r="BB9" s="621"/>
      <c r="BC9" s="621"/>
      <c r="BD9" s="621"/>
      <c r="BE9" s="621"/>
      <c r="BF9" s="622"/>
      <c r="BG9" s="623">
        <v>4460939</v>
      </c>
      <c r="BH9" s="624"/>
      <c r="BI9" s="624"/>
      <c r="BJ9" s="624"/>
      <c r="BK9" s="624"/>
      <c r="BL9" s="624"/>
      <c r="BM9" s="624"/>
      <c r="BN9" s="625"/>
      <c r="BO9" s="626">
        <v>28.1</v>
      </c>
      <c r="BP9" s="626"/>
      <c r="BQ9" s="626"/>
      <c r="BR9" s="626"/>
      <c r="BS9" s="627" t="s">
        <v>236</v>
      </c>
      <c r="BT9" s="627"/>
      <c r="BU9" s="627"/>
      <c r="BV9" s="627"/>
      <c r="BW9" s="627"/>
      <c r="BX9" s="627"/>
      <c r="BY9" s="627"/>
      <c r="BZ9" s="627"/>
      <c r="CA9" s="627"/>
      <c r="CB9" s="631"/>
      <c r="CD9" s="620" t="s">
        <v>245</v>
      </c>
      <c r="CE9" s="621"/>
      <c r="CF9" s="621"/>
      <c r="CG9" s="621"/>
      <c r="CH9" s="621"/>
      <c r="CI9" s="621"/>
      <c r="CJ9" s="621"/>
      <c r="CK9" s="621"/>
      <c r="CL9" s="621"/>
      <c r="CM9" s="621"/>
      <c r="CN9" s="621"/>
      <c r="CO9" s="621"/>
      <c r="CP9" s="621"/>
      <c r="CQ9" s="622"/>
      <c r="CR9" s="623">
        <v>7234727</v>
      </c>
      <c r="CS9" s="624"/>
      <c r="CT9" s="624"/>
      <c r="CU9" s="624"/>
      <c r="CV9" s="624"/>
      <c r="CW9" s="624"/>
      <c r="CX9" s="624"/>
      <c r="CY9" s="625"/>
      <c r="CZ9" s="626">
        <v>13.1</v>
      </c>
      <c r="DA9" s="626"/>
      <c r="DB9" s="626"/>
      <c r="DC9" s="626"/>
      <c r="DD9" s="632">
        <v>3360110</v>
      </c>
      <c r="DE9" s="624"/>
      <c r="DF9" s="624"/>
      <c r="DG9" s="624"/>
      <c r="DH9" s="624"/>
      <c r="DI9" s="624"/>
      <c r="DJ9" s="624"/>
      <c r="DK9" s="624"/>
      <c r="DL9" s="624"/>
      <c r="DM9" s="624"/>
      <c r="DN9" s="624"/>
      <c r="DO9" s="624"/>
      <c r="DP9" s="625"/>
      <c r="DQ9" s="632">
        <v>2944359</v>
      </c>
      <c r="DR9" s="624"/>
      <c r="DS9" s="624"/>
      <c r="DT9" s="624"/>
      <c r="DU9" s="624"/>
      <c r="DV9" s="624"/>
      <c r="DW9" s="624"/>
      <c r="DX9" s="624"/>
      <c r="DY9" s="624"/>
      <c r="DZ9" s="624"/>
      <c r="EA9" s="624"/>
      <c r="EB9" s="624"/>
      <c r="EC9" s="633"/>
    </row>
    <row r="10" spans="2:143" ht="11.25" customHeight="1">
      <c r="B10" s="620" t="s">
        <v>246</v>
      </c>
      <c r="C10" s="621"/>
      <c r="D10" s="621"/>
      <c r="E10" s="621"/>
      <c r="F10" s="621"/>
      <c r="G10" s="621"/>
      <c r="H10" s="621"/>
      <c r="I10" s="621"/>
      <c r="J10" s="621"/>
      <c r="K10" s="621"/>
      <c r="L10" s="621"/>
      <c r="M10" s="621"/>
      <c r="N10" s="621"/>
      <c r="O10" s="621"/>
      <c r="P10" s="621"/>
      <c r="Q10" s="622"/>
      <c r="R10" s="623" t="s">
        <v>236</v>
      </c>
      <c r="S10" s="624"/>
      <c r="T10" s="624"/>
      <c r="U10" s="624"/>
      <c r="V10" s="624"/>
      <c r="W10" s="624"/>
      <c r="X10" s="624"/>
      <c r="Y10" s="625"/>
      <c r="Z10" s="626" t="s">
        <v>236</v>
      </c>
      <c r="AA10" s="626"/>
      <c r="AB10" s="626"/>
      <c r="AC10" s="626"/>
      <c r="AD10" s="627" t="s">
        <v>236</v>
      </c>
      <c r="AE10" s="627"/>
      <c r="AF10" s="627"/>
      <c r="AG10" s="627"/>
      <c r="AH10" s="627"/>
      <c r="AI10" s="627"/>
      <c r="AJ10" s="627"/>
      <c r="AK10" s="627"/>
      <c r="AL10" s="628" t="s">
        <v>236</v>
      </c>
      <c r="AM10" s="629"/>
      <c r="AN10" s="629"/>
      <c r="AO10" s="630"/>
      <c r="AP10" s="620" t="s">
        <v>247</v>
      </c>
      <c r="AQ10" s="621"/>
      <c r="AR10" s="621"/>
      <c r="AS10" s="621"/>
      <c r="AT10" s="621"/>
      <c r="AU10" s="621"/>
      <c r="AV10" s="621"/>
      <c r="AW10" s="621"/>
      <c r="AX10" s="621"/>
      <c r="AY10" s="621"/>
      <c r="AZ10" s="621"/>
      <c r="BA10" s="621"/>
      <c r="BB10" s="621"/>
      <c r="BC10" s="621"/>
      <c r="BD10" s="621"/>
      <c r="BE10" s="621"/>
      <c r="BF10" s="622"/>
      <c r="BG10" s="623">
        <v>306391</v>
      </c>
      <c r="BH10" s="624"/>
      <c r="BI10" s="624"/>
      <c r="BJ10" s="624"/>
      <c r="BK10" s="624"/>
      <c r="BL10" s="624"/>
      <c r="BM10" s="624"/>
      <c r="BN10" s="625"/>
      <c r="BO10" s="626">
        <v>1.9</v>
      </c>
      <c r="BP10" s="626"/>
      <c r="BQ10" s="626"/>
      <c r="BR10" s="626"/>
      <c r="BS10" s="627" t="s">
        <v>236</v>
      </c>
      <c r="BT10" s="627"/>
      <c r="BU10" s="627"/>
      <c r="BV10" s="627"/>
      <c r="BW10" s="627"/>
      <c r="BX10" s="627"/>
      <c r="BY10" s="627"/>
      <c r="BZ10" s="627"/>
      <c r="CA10" s="627"/>
      <c r="CB10" s="631"/>
      <c r="CD10" s="620" t="s">
        <v>248</v>
      </c>
      <c r="CE10" s="621"/>
      <c r="CF10" s="621"/>
      <c r="CG10" s="621"/>
      <c r="CH10" s="621"/>
      <c r="CI10" s="621"/>
      <c r="CJ10" s="621"/>
      <c r="CK10" s="621"/>
      <c r="CL10" s="621"/>
      <c r="CM10" s="621"/>
      <c r="CN10" s="621"/>
      <c r="CO10" s="621"/>
      <c r="CP10" s="621"/>
      <c r="CQ10" s="622"/>
      <c r="CR10" s="623">
        <v>185546</v>
      </c>
      <c r="CS10" s="624"/>
      <c r="CT10" s="624"/>
      <c r="CU10" s="624"/>
      <c r="CV10" s="624"/>
      <c r="CW10" s="624"/>
      <c r="CX10" s="624"/>
      <c r="CY10" s="625"/>
      <c r="CZ10" s="626">
        <v>0.3</v>
      </c>
      <c r="DA10" s="626"/>
      <c r="DB10" s="626"/>
      <c r="DC10" s="626"/>
      <c r="DD10" s="632" t="s">
        <v>236</v>
      </c>
      <c r="DE10" s="624"/>
      <c r="DF10" s="624"/>
      <c r="DG10" s="624"/>
      <c r="DH10" s="624"/>
      <c r="DI10" s="624"/>
      <c r="DJ10" s="624"/>
      <c r="DK10" s="624"/>
      <c r="DL10" s="624"/>
      <c r="DM10" s="624"/>
      <c r="DN10" s="624"/>
      <c r="DO10" s="624"/>
      <c r="DP10" s="625"/>
      <c r="DQ10" s="632">
        <v>16521</v>
      </c>
      <c r="DR10" s="624"/>
      <c r="DS10" s="624"/>
      <c r="DT10" s="624"/>
      <c r="DU10" s="624"/>
      <c r="DV10" s="624"/>
      <c r="DW10" s="624"/>
      <c r="DX10" s="624"/>
      <c r="DY10" s="624"/>
      <c r="DZ10" s="624"/>
      <c r="EA10" s="624"/>
      <c r="EB10" s="624"/>
      <c r="EC10" s="633"/>
    </row>
    <row r="11" spans="2:143" ht="11.25" customHeight="1">
      <c r="B11" s="620" t="s">
        <v>249</v>
      </c>
      <c r="C11" s="621"/>
      <c r="D11" s="621"/>
      <c r="E11" s="621"/>
      <c r="F11" s="621"/>
      <c r="G11" s="621"/>
      <c r="H11" s="621"/>
      <c r="I11" s="621"/>
      <c r="J11" s="621"/>
      <c r="K11" s="621"/>
      <c r="L11" s="621"/>
      <c r="M11" s="621"/>
      <c r="N11" s="621"/>
      <c r="O11" s="621"/>
      <c r="P11" s="621"/>
      <c r="Q11" s="622"/>
      <c r="R11" s="623">
        <v>2552677</v>
      </c>
      <c r="S11" s="624"/>
      <c r="T11" s="624"/>
      <c r="U11" s="624"/>
      <c r="V11" s="624"/>
      <c r="W11" s="624"/>
      <c r="X11" s="624"/>
      <c r="Y11" s="625"/>
      <c r="Z11" s="628">
        <v>4.3</v>
      </c>
      <c r="AA11" s="629"/>
      <c r="AB11" s="629"/>
      <c r="AC11" s="635"/>
      <c r="AD11" s="632">
        <v>2552677</v>
      </c>
      <c r="AE11" s="624"/>
      <c r="AF11" s="624"/>
      <c r="AG11" s="624"/>
      <c r="AH11" s="624"/>
      <c r="AI11" s="624"/>
      <c r="AJ11" s="624"/>
      <c r="AK11" s="625"/>
      <c r="AL11" s="628">
        <v>8.9</v>
      </c>
      <c r="AM11" s="629"/>
      <c r="AN11" s="629"/>
      <c r="AO11" s="630"/>
      <c r="AP11" s="620" t="s">
        <v>250</v>
      </c>
      <c r="AQ11" s="621"/>
      <c r="AR11" s="621"/>
      <c r="AS11" s="621"/>
      <c r="AT11" s="621"/>
      <c r="AU11" s="621"/>
      <c r="AV11" s="621"/>
      <c r="AW11" s="621"/>
      <c r="AX11" s="621"/>
      <c r="AY11" s="621"/>
      <c r="AZ11" s="621"/>
      <c r="BA11" s="621"/>
      <c r="BB11" s="621"/>
      <c r="BC11" s="621"/>
      <c r="BD11" s="621"/>
      <c r="BE11" s="621"/>
      <c r="BF11" s="622"/>
      <c r="BG11" s="623">
        <v>1001790</v>
      </c>
      <c r="BH11" s="624"/>
      <c r="BI11" s="624"/>
      <c r="BJ11" s="624"/>
      <c r="BK11" s="624"/>
      <c r="BL11" s="624"/>
      <c r="BM11" s="624"/>
      <c r="BN11" s="625"/>
      <c r="BO11" s="626">
        <v>6.3</v>
      </c>
      <c r="BP11" s="626"/>
      <c r="BQ11" s="626"/>
      <c r="BR11" s="626"/>
      <c r="BS11" s="627">
        <v>292819</v>
      </c>
      <c r="BT11" s="627"/>
      <c r="BU11" s="627"/>
      <c r="BV11" s="627"/>
      <c r="BW11" s="627"/>
      <c r="BX11" s="627"/>
      <c r="BY11" s="627"/>
      <c r="BZ11" s="627"/>
      <c r="CA11" s="627"/>
      <c r="CB11" s="631"/>
      <c r="CD11" s="620" t="s">
        <v>251</v>
      </c>
      <c r="CE11" s="621"/>
      <c r="CF11" s="621"/>
      <c r="CG11" s="621"/>
      <c r="CH11" s="621"/>
      <c r="CI11" s="621"/>
      <c r="CJ11" s="621"/>
      <c r="CK11" s="621"/>
      <c r="CL11" s="621"/>
      <c r="CM11" s="621"/>
      <c r="CN11" s="621"/>
      <c r="CO11" s="621"/>
      <c r="CP11" s="621"/>
      <c r="CQ11" s="622"/>
      <c r="CR11" s="623">
        <v>1839247</v>
      </c>
      <c r="CS11" s="624"/>
      <c r="CT11" s="624"/>
      <c r="CU11" s="624"/>
      <c r="CV11" s="624"/>
      <c r="CW11" s="624"/>
      <c r="CX11" s="624"/>
      <c r="CY11" s="625"/>
      <c r="CZ11" s="626">
        <v>3.3</v>
      </c>
      <c r="DA11" s="626"/>
      <c r="DB11" s="626"/>
      <c r="DC11" s="626"/>
      <c r="DD11" s="632">
        <v>739688</v>
      </c>
      <c r="DE11" s="624"/>
      <c r="DF11" s="624"/>
      <c r="DG11" s="624"/>
      <c r="DH11" s="624"/>
      <c r="DI11" s="624"/>
      <c r="DJ11" s="624"/>
      <c r="DK11" s="624"/>
      <c r="DL11" s="624"/>
      <c r="DM11" s="624"/>
      <c r="DN11" s="624"/>
      <c r="DO11" s="624"/>
      <c r="DP11" s="625"/>
      <c r="DQ11" s="632">
        <v>868443</v>
      </c>
      <c r="DR11" s="624"/>
      <c r="DS11" s="624"/>
      <c r="DT11" s="624"/>
      <c r="DU11" s="624"/>
      <c r="DV11" s="624"/>
      <c r="DW11" s="624"/>
      <c r="DX11" s="624"/>
      <c r="DY11" s="624"/>
      <c r="DZ11" s="624"/>
      <c r="EA11" s="624"/>
      <c r="EB11" s="624"/>
      <c r="EC11" s="633"/>
    </row>
    <row r="12" spans="2:143" ht="11.25" customHeight="1">
      <c r="B12" s="620" t="s">
        <v>252</v>
      </c>
      <c r="C12" s="621"/>
      <c r="D12" s="621"/>
      <c r="E12" s="621"/>
      <c r="F12" s="621"/>
      <c r="G12" s="621"/>
      <c r="H12" s="621"/>
      <c r="I12" s="621"/>
      <c r="J12" s="621"/>
      <c r="K12" s="621"/>
      <c r="L12" s="621"/>
      <c r="M12" s="621"/>
      <c r="N12" s="621"/>
      <c r="O12" s="621"/>
      <c r="P12" s="621"/>
      <c r="Q12" s="622"/>
      <c r="R12" s="623">
        <v>1847</v>
      </c>
      <c r="S12" s="624"/>
      <c r="T12" s="624"/>
      <c r="U12" s="624"/>
      <c r="V12" s="624"/>
      <c r="W12" s="624"/>
      <c r="X12" s="624"/>
      <c r="Y12" s="625"/>
      <c r="Z12" s="626">
        <v>0</v>
      </c>
      <c r="AA12" s="626"/>
      <c r="AB12" s="626"/>
      <c r="AC12" s="626"/>
      <c r="AD12" s="627">
        <v>1847</v>
      </c>
      <c r="AE12" s="627"/>
      <c r="AF12" s="627"/>
      <c r="AG12" s="627"/>
      <c r="AH12" s="627"/>
      <c r="AI12" s="627"/>
      <c r="AJ12" s="627"/>
      <c r="AK12" s="627"/>
      <c r="AL12" s="628">
        <v>0</v>
      </c>
      <c r="AM12" s="629"/>
      <c r="AN12" s="629"/>
      <c r="AO12" s="630"/>
      <c r="AP12" s="620" t="s">
        <v>253</v>
      </c>
      <c r="AQ12" s="621"/>
      <c r="AR12" s="621"/>
      <c r="AS12" s="621"/>
      <c r="AT12" s="621"/>
      <c r="AU12" s="621"/>
      <c r="AV12" s="621"/>
      <c r="AW12" s="621"/>
      <c r="AX12" s="621"/>
      <c r="AY12" s="621"/>
      <c r="AZ12" s="621"/>
      <c r="BA12" s="621"/>
      <c r="BB12" s="621"/>
      <c r="BC12" s="621"/>
      <c r="BD12" s="621"/>
      <c r="BE12" s="621"/>
      <c r="BF12" s="622"/>
      <c r="BG12" s="623">
        <v>8647277</v>
      </c>
      <c r="BH12" s="624"/>
      <c r="BI12" s="624"/>
      <c r="BJ12" s="624"/>
      <c r="BK12" s="624"/>
      <c r="BL12" s="624"/>
      <c r="BM12" s="624"/>
      <c r="BN12" s="625"/>
      <c r="BO12" s="626">
        <v>54.4</v>
      </c>
      <c r="BP12" s="626"/>
      <c r="BQ12" s="626"/>
      <c r="BR12" s="626"/>
      <c r="BS12" s="627" t="s">
        <v>236</v>
      </c>
      <c r="BT12" s="627"/>
      <c r="BU12" s="627"/>
      <c r="BV12" s="627"/>
      <c r="BW12" s="627"/>
      <c r="BX12" s="627"/>
      <c r="BY12" s="627"/>
      <c r="BZ12" s="627"/>
      <c r="CA12" s="627"/>
      <c r="CB12" s="631"/>
      <c r="CD12" s="620" t="s">
        <v>254</v>
      </c>
      <c r="CE12" s="621"/>
      <c r="CF12" s="621"/>
      <c r="CG12" s="621"/>
      <c r="CH12" s="621"/>
      <c r="CI12" s="621"/>
      <c r="CJ12" s="621"/>
      <c r="CK12" s="621"/>
      <c r="CL12" s="621"/>
      <c r="CM12" s="621"/>
      <c r="CN12" s="621"/>
      <c r="CO12" s="621"/>
      <c r="CP12" s="621"/>
      <c r="CQ12" s="622"/>
      <c r="CR12" s="623">
        <v>1919607</v>
      </c>
      <c r="CS12" s="624"/>
      <c r="CT12" s="624"/>
      <c r="CU12" s="624"/>
      <c r="CV12" s="624"/>
      <c r="CW12" s="624"/>
      <c r="CX12" s="624"/>
      <c r="CY12" s="625"/>
      <c r="CZ12" s="626">
        <v>3.5</v>
      </c>
      <c r="DA12" s="626"/>
      <c r="DB12" s="626"/>
      <c r="DC12" s="626"/>
      <c r="DD12" s="632">
        <v>8600</v>
      </c>
      <c r="DE12" s="624"/>
      <c r="DF12" s="624"/>
      <c r="DG12" s="624"/>
      <c r="DH12" s="624"/>
      <c r="DI12" s="624"/>
      <c r="DJ12" s="624"/>
      <c r="DK12" s="624"/>
      <c r="DL12" s="624"/>
      <c r="DM12" s="624"/>
      <c r="DN12" s="624"/>
      <c r="DO12" s="624"/>
      <c r="DP12" s="625"/>
      <c r="DQ12" s="632">
        <v>1245199</v>
      </c>
      <c r="DR12" s="624"/>
      <c r="DS12" s="624"/>
      <c r="DT12" s="624"/>
      <c r="DU12" s="624"/>
      <c r="DV12" s="624"/>
      <c r="DW12" s="624"/>
      <c r="DX12" s="624"/>
      <c r="DY12" s="624"/>
      <c r="DZ12" s="624"/>
      <c r="EA12" s="624"/>
      <c r="EB12" s="624"/>
      <c r="EC12" s="633"/>
    </row>
    <row r="13" spans="2:143" ht="11.25" customHeight="1">
      <c r="B13" s="620" t="s">
        <v>255</v>
      </c>
      <c r="C13" s="621"/>
      <c r="D13" s="621"/>
      <c r="E13" s="621"/>
      <c r="F13" s="621"/>
      <c r="G13" s="621"/>
      <c r="H13" s="621"/>
      <c r="I13" s="621"/>
      <c r="J13" s="621"/>
      <c r="K13" s="621"/>
      <c r="L13" s="621"/>
      <c r="M13" s="621"/>
      <c r="N13" s="621"/>
      <c r="O13" s="621"/>
      <c r="P13" s="621"/>
      <c r="Q13" s="622"/>
      <c r="R13" s="623" t="s">
        <v>236</v>
      </c>
      <c r="S13" s="624"/>
      <c r="T13" s="624"/>
      <c r="U13" s="624"/>
      <c r="V13" s="624"/>
      <c r="W13" s="624"/>
      <c r="X13" s="624"/>
      <c r="Y13" s="625"/>
      <c r="Z13" s="626" t="s">
        <v>236</v>
      </c>
      <c r="AA13" s="626"/>
      <c r="AB13" s="626"/>
      <c r="AC13" s="626"/>
      <c r="AD13" s="627" t="s">
        <v>236</v>
      </c>
      <c r="AE13" s="627"/>
      <c r="AF13" s="627"/>
      <c r="AG13" s="627"/>
      <c r="AH13" s="627"/>
      <c r="AI13" s="627"/>
      <c r="AJ13" s="627"/>
      <c r="AK13" s="627"/>
      <c r="AL13" s="628" t="s">
        <v>236</v>
      </c>
      <c r="AM13" s="629"/>
      <c r="AN13" s="629"/>
      <c r="AO13" s="630"/>
      <c r="AP13" s="620" t="s">
        <v>256</v>
      </c>
      <c r="AQ13" s="621"/>
      <c r="AR13" s="621"/>
      <c r="AS13" s="621"/>
      <c r="AT13" s="621"/>
      <c r="AU13" s="621"/>
      <c r="AV13" s="621"/>
      <c r="AW13" s="621"/>
      <c r="AX13" s="621"/>
      <c r="AY13" s="621"/>
      <c r="AZ13" s="621"/>
      <c r="BA13" s="621"/>
      <c r="BB13" s="621"/>
      <c r="BC13" s="621"/>
      <c r="BD13" s="621"/>
      <c r="BE13" s="621"/>
      <c r="BF13" s="622"/>
      <c r="BG13" s="623">
        <v>8618441</v>
      </c>
      <c r="BH13" s="624"/>
      <c r="BI13" s="624"/>
      <c r="BJ13" s="624"/>
      <c r="BK13" s="624"/>
      <c r="BL13" s="624"/>
      <c r="BM13" s="624"/>
      <c r="BN13" s="625"/>
      <c r="BO13" s="626">
        <v>54.2</v>
      </c>
      <c r="BP13" s="626"/>
      <c r="BQ13" s="626"/>
      <c r="BR13" s="626"/>
      <c r="BS13" s="627" t="s">
        <v>236</v>
      </c>
      <c r="BT13" s="627"/>
      <c r="BU13" s="627"/>
      <c r="BV13" s="627"/>
      <c r="BW13" s="627"/>
      <c r="BX13" s="627"/>
      <c r="BY13" s="627"/>
      <c r="BZ13" s="627"/>
      <c r="CA13" s="627"/>
      <c r="CB13" s="631"/>
      <c r="CD13" s="620" t="s">
        <v>257</v>
      </c>
      <c r="CE13" s="621"/>
      <c r="CF13" s="621"/>
      <c r="CG13" s="621"/>
      <c r="CH13" s="621"/>
      <c r="CI13" s="621"/>
      <c r="CJ13" s="621"/>
      <c r="CK13" s="621"/>
      <c r="CL13" s="621"/>
      <c r="CM13" s="621"/>
      <c r="CN13" s="621"/>
      <c r="CO13" s="621"/>
      <c r="CP13" s="621"/>
      <c r="CQ13" s="622"/>
      <c r="CR13" s="623">
        <v>4295628</v>
      </c>
      <c r="CS13" s="624"/>
      <c r="CT13" s="624"/>
      <c r="CU13" s="624"/>
      <c r="CV13" s="624"/>
      <c r="CW13" s="624"/>
      <c r="CX13" s="624"/>
      <c r="CY13" s="625"/>
      <c r="CZ13" s="626">
        <v>7.8</v>
      </c>
      <c r="DA13" s="626"/>
      <c r="DB13" s="626"/>
      <c r="DC13" s="626"/>
      <c r="DD13" s="632">
        <v>1914531</v>
      </c>
      <c r="DE13" s="624"/>
      <c r="DF13" s="624"/>
      <c r="DG13" s="624"/>
      <c r="DH13" s="624"/>
      <c r="DI13" s="624"/>
      <c r="DJ13" s="624"/>
      <c r="DK13" s="624"/>
      <c r="DL13" s="624"/>
      <c r="DM13" s="624"/>
      <c r="DN13" s="624"/>
      <c r="DO13" s="624"/>
      <c r="DP13" s="625"/>
      <c r="DQ13" s="632">
        <v>3190909</v>
      </c>
      <c r="DR13" s="624"/>
      <c r="DS13" s="624"/>
      <c r="DT13" s="624"/>
      <c r="DU13" s="624"/>
      <c r="DV13" s="624"/>
      <c r="DW13" s="624"/>
      <c r="DX13" s="624"/>
      <c r="DY13" s="624"/>
      <c r="DZ13" s="624"/>
      <c r="EA13" s="624"/>
      <c r="EB13" s="624"/>
      <c r="EC13" s="633"/>
    </row>
    <row r="14" spans="2:143" ht="11.25" customHeight="1">
      <c r="B14" s="620" t="s">
        <v>258</v>
      </c>
      <c r="C14" s="621"/>
      <c r="D14" s="621"/>
      <c r="E14" s="621"/>
      <c r="F14" s="621"/>
      <c r="G14" s="621"/>
      <c r="H14" s="621"/>
      <c r="I14" s="621"/>
      <c r="J14" s="621"/>
      <c r="K14" s="621"/>
      <c r="L14" s="621"/>
      <c r="M14" s="621"/>
      <c r="N14" s="621"/>
      <c r="O14" s="621"/>
      <c r="P14" s="621"/>
      <c r="Q14" s="622"/>
      <c r="R14" s="623" t="s">
        <v>236</v>
      </c>
      <c r="S14" s="624"/>
      <c r="T14" s="624"/>
      <c r="U14" s="624"/>
      <c r="V14" s="624"/>
      <c r="W14" s="624"/>
      <c r="X14" s="624"/>
      <c r="Y14" s="625"/>
      <c r="Z14" s="626" t="s">
        <v>236</v>
      </c>
      <c r="AA14" s="626"/>
      <c r="AB14" s="626"/>
      <c r="AC14" s="626"/>
      <c r="AD14" s="627" t="s">
        <v>236</v>
      </c>
      <c r="AE14" s="627"/>
      <c r="AF14" s="627"/>
      <c r="AG14" s="627"/>
      <c r="AH14" s="627"/>
      <c r="AI14" s="627"/>
      <c r="AJ14" s="627"/>
      <c r="AK14" s="627"/>
      <c r="AL14" s="628" t="s">
        <v>236</v>
      </c>
      <c r="AM14" s="629"/>
      <c r="AN14" s="629"/>
      <c r="AO14" s="630"/>
      <c r="AP14" s="620" t="s">
        <v>259</v>
      </c>
      <c r="AQ14" s="621"/>
      <c r="AR14" s="621"/>
      <c r="AS14" s="621"/>
      <c r="AT14" s="621"/>
      <c r="AU14" s="621"/>
      <c r="AV14" s="621"/>
      <c r="AW14" s="621"/>
      <c r="AX14" s="621"/>
      <c r="AY14" s="621"/>
      <c r="AZ14" s="621"/>
      <c r="BA14" s="621"/>
      <c r="BB14" s="621"/>
      <c r="BC14" s="621"/>
      <c r="BD14" s="621"/>
      <c r="BE14" s="621"/>
      <c r="BF14" s="622"/>
      <c r="BG14" s="623">
        <v>446526</v>
      </c>
      <c r="BH14" s="624"/>
      <c r="BI14" s="624"/>
      <c r="BJ14" s="624"/>
      <c r="BK14" s="624"/>
      <c r="BL14" s="624"/>
      <c r="BM14" s="624"/>
      <c r="BN14" s="625"/>
      <c r="BO14" s="626">
        <v>2.8</v>
      </c>
      <c r="BP14" s="626"/>
      <c r="BQ14" s="626"/>
      <c r="BR14" s="626"/>
      <c r="BS14" s="627" t="s">
        <v>236</v>
      </c>
      <c r="BT14" s="627"/>
      <c r="BU14" s="627"/>
      <c r="BV14" s="627"/>
      <c r="BW14" s="627"/>
      <c r="BX14" s="627"/>
      <c r="BY14" s="627"/>
      <c r="BZ14" s="627"/>
      <c r="CA14" s="627"/>
      <c r="CB14" s="631"/>
      <c r="CD14" s="620" t="s">
        <v>260</v>
      </c>
      <c r="CE14" s="621"/>
      <c r="CF14" s="621"/>
      <c r="CG14" s="621"/>
      <c r="CH14" s="621"/>
      <c r="CI14" s="621"/>
      <c r="CJ14" s="621"/>
      <c r="CK14" s="621"/>
      <c r="CL14" s="621"/>
      <c r="CM14" s="621"/>
      <c r="CN14" s="621"/>
      <c r="CO14" s="621"/>
      <c r="CP14" s="621"/>
      <c r="CQ14" s="622"/>
      <c r="CR14" s="623">
        <v>1583026</v>
      </c>
      <c r="CS14" s="624"/>
      <c r="CT14" s="624"/>
      <c r="CU14" s="624"/>
      <c r="CV14" s="624"/>
      <c r="CW14" s="624"/>
      <c r="CX14" s="624"/>
      <c r="CY14" s="625"/>
      <c r="CZ14" s="626">
        <v>2.9</v>
      </c>
      <c r="DA14" s="626"/>
      <c r="DB14" s="626"/>
      <c r="DC14" s="626"/>
      <c r="DD14" s="632">
        <v>300515</v>
      </c>
      <c r="DE14" s="624"/>
      <c r="DF14" s="624"/>
      <c r="DG14" s="624"/>
      <c r="DH14" s="624"/>
      <c r="DI14" s="624"/>
      <c r="DJ14" s="624"/>
      <c r="DK14" s="624"/>
      <c r="DL14" s="624"/>
      <c r="DM14" s="624"/>
      <c r="DN14" s="624"/>
      <c r="DO14" s="624"/>
      <c r="DP14" s="625"/>
      <c r="DQ14" s="632">
        <v>1338550</v>
      </c>
      <c r="DR14" s="624"/>
      <c r="DS14" s="624"/>
      <c r="DT14" s="624"/>
      <c r="DU14" s="624"/>
      <c r="DV14" s="624"/>
      <c r="DW14" s="624"/>
      <c r="DX14" s="624"/>
      <c r="DY14" s="624"/>
      <c r="DZ14" s="624"/>
      <c r="EA14" s="624"/>
      <c r="EB14" s="624"/>
      <c r="EC14" s="633"/>
    </row>
    <row r="15" spans="2:143" ht="11.25" customHeight="1">
      <c r="B15" s="620" t="s">
        <v>261</v>
      </c>
      <c r="C15" s="621"/>
      <c r="D15" s="621"/>
      <c r="E15" s="621"/>
      <c r="F15" s="621"/>
      <c r="G15" s="621"/>
      <c r="H15" s="621"/>
      <c r="I15" s="621"/>
      <c r="J15" s="621"/>
      <c r="K15" s="621"/>
      <c r="L15" s="621"/>
      <c r="M15" s="621"/>
      <c r="N15" s="621"/>
      <c r="O15" s="621"/>
      <c r="P15" s="621"/>
      <c r="Q15" s="622"/>
      <c r="R15" s="623" t="s">
        <v>236</v>
      </c>
      <c r="S15" s="624"/>
      <c r="T15" s="624"/>
      <c r="U15" s="624"/>
      <c r="V15" s="624"/>
      <c r="W15" s="624"/>
      <c r="X15" s="624"/>
      <c r="Y15" s="625"/>
      <c r="Z15" s="626" t="s">
        <v>236</v>
      </c>
      <c r="AA15" s="626"/>
      <c r="AB15" s="626"/>
      <c r="AC15" s="626"/>
      <c r="AD15" s="627" t="s">
        <v>236</v>
      </c>
      <c r="AE15" s="627"/>
      <c r="AF15" s="627"/>
      <c r="AG15" s="627"/>
      <c r="AH15" s="627"/>
      <c r="AI15" s="627"/>
      <c r="AJ15" s="627"/>
      <c r="AK15" s="627"/>
      <c r="AL15" s="628" t="s">
        <v>236</v>
      </c>
      <c r="AM15" s="629"/>
      <c r="AN15" s="629"/>
      <c r="AO15" s="630"/>
      <c r="AP15" s="620" t="s">
        <v>262</v>
      </c>
      <c r="AQ15" s="621"/>
      <c r="AR15" s="621"/>
      <c r="AS15" s="621"/>
      <c r="AT15" s="621"/>
      <c r="AU15" s="621"/>
      <c r="AV15" s="621"/>
      <c r="AW15" s="621"/>
      <c r="AX15" s="621"/>
      <c r="AY15" s="621"/>
      <c r="AZ15" s="621"/>
      <c r="BA15" s="621"/>
      <c r="BB15" s="621"/>
      <c r="BC15" s="621"/>
      <c r="BD15" s="621"/>
      <c r="BE15" s="621"/>
      <c r="BF15" s="622"/>
      <c r="BG15" s="623">
        <v>846046</v>
      </c>
      <c r="BH15" s="624"/>
      <c r="BI15" s="624"/>
      <c r="BJ15" s="624"/>
      <c r="BK15" s="624"/>
      <c r="BL15" s="624"/>
      <c r="BM15" s="624"/>
      <c r="BN15" s="625"/>
      <c r="BO15" s="626">
        <v>5.3</v>
      </c>
      <c r="BP15" s="626"/>
      <c r="BQ15" s="626"/>
      <c r="BR15" s="626"/>
      <c r="BS15" s="627" t="s">
        <v>236</v>
      </c>
      <c r="BT15" s="627"/>
      <c r="BU15" s="627"/>
      <c r="BV15" s="627"/>
      <c r="BW15" s="627"/>
      <c r="BX15" s="627"/>
      <c r="BY15" s="627"/>
      <c r="BZ15" s="627"/>
      <c r="CA15" s="627"/>
      <c r="CB15" s="631"/>
      <c r="CD15" s="620" t="s">
        <v>263</v>
      </c>
      <c r="CE15" s="621"/>
      <c r="CF15" s="621"/>
      <c r="CG15" s="621"/>
      <c r="CH15" s="621"/>
      <c r="CI15" s="621"/>
      <c r="CJ15" s="621"/>
      <c r="CK15" s="621"/>
      <c r="CL15" s="621"/>
      <c r="CM15" s="621"/>
      <c r="CN15" s="621"/>
      <c r="CO15" s="621"/>
      <c r="CP15" s="621"/>
      <c r="CQ15" s="622"/>
      <c r="CR15" s="623">
        <v>5249594</v>
      </c>
      <c r="CS15" s="624"/>
      <c r="CT15" s="624"/>
      <c r="CU15" s="624"/>
      <c r="CV15" s="624"/>
      <c r="CW15" s="624"/>
      <c r="CX15" s="624"/>
      <c r="CY15" s="625"/>
      <c r="CZ15" s="626">
        <v>9.5</v>
      </c>
      <c r="DA15" s="626"/>
      <c r="DB15" s="626"/>
      <c r="DC15" s="626"/>
      <c r="DD15" s="632">
        <v>1394422</v>
      </c>
      <c r="DE15" s="624"/>
      <c r="DF15" s="624"/>
      <c r="DG15" s="624"/>
      <c r="DH15" s="624"/>
      <c r="DI15" s="624"/>
      <c r="DJ15" s="624"/>
      <c r="DK15" s="624"/>
      <c r="DL15" s="624"/>
      <c r="DM15" s="624"/>
      <c r="DN15" s="624"/>
      <c r="DO15" s="624"/>
      <c r="DP15" s="625"/>
      <c r="DQ15" s="632">
        <v>3579556</v>
      </c>
      <c r="DR15" s="624"/>
      <c r="DS15" s="624"/>
      <c r="DT15" s="624"/>
      <c r="DU15" s="624"/>
      <c r="DV15" s="624"/>
      <c r="DW15" s="624"/>
      <c r="DX15" s="624"/>
      <c r="DY15" s="624"/>
      <c r="DZ15" s="624"/>
      <c r="EA15" s="624"/>
      <c r="EB15" s="624"/>
      <c r="EC15" s="633"/>
    </row>
    <row r="16" spans="2:143" ht="11.25" customHeight="1">
      <c r="B16" s="620" t="s">
        <v>264</v>
      </c>
      <c r="C16" s="621"/>
      <c r="D16" s="621"/>
      <c r="E16" s="621"/>
      <c r="F16" s="621"/>
      <c r="G16" s="621"/>
      <c r="H16" s="621"/>
      <c r="I16" s="621"/>
      <c r="J16" s="621"/>
      <c r="K16" s="621"/>
      <c r="L16" s="621"/>
      <c r="M16" s="621"/>
      <c r="N16" s="621"/>
      <c r="O16" s="621"/>
      <c r="P16" s="621"/>
      <c r="Q16" s="622"/>
      <c r="R16" s="623">
        <v>33004</v>
      </c>
      <c r="S16" s="624"/>
      <c r="T16" s="624"/>
      <c r="U16" s="624"/>
      <c r="V16" s="624"/>
      <c r="W16" s="624"/>
      <c r="X16" s="624"/>
      <c r="Y16" s="625"/>
      <c r="Z16" s="626">
        <v>0.1</v>
      </c>
      <c r="AA16" s="626"/>
      <c r="AB16" s="626"/>
      <c r="AC16" s="626"/>
      <c r="AD16" s="627">
        <v>33004</v>
      </c>
      <c r="AE16" s="627"/>
      <c r="AF16" s="627"/>
      <c r="AG16" s="627"/>
      <c r="AH16" s="627"/>
      <c r="AI16" s="627"/>
      <c r="AJ16" s="627"/>
      <c r="AK16" s="627"/>
      <c r="AL16" s="628">
        <v>0.1</v>
      </c>
      <c r="AM16" s="629"/>
      <c r="AN16" s="629"/>
      <c r="AO16" s="630"/>
      <c r="AP16" s="620" t="s">
        <v>265</v>
      </c>
      <c r="AQ16" s="621"/>
      <c r="AR16" s="621"/>
      <c r="AS16" s="621"/>
      <c r="AT16" s="621"/>
      <c r="AU16" s="621"/>
      <c r="AV16" s="621"/>
      <c r="AW16" s="621"/>
      <c r="AX16" s="621"/>
      <c r="AY16" s="621"/>
      <c r="AZ16" s="621"/>
      <c r="BA16" s="621"/>
      <c r="BB16" s="621"/>
      <c r="BC16" s="621"/>
      <c r="BD16" s="621"/>
      <c r="BE16" s="621"/>
      <c r="BF16" s="622"/>
      <c r="BG16" s="623" t="s">
        <v>236</v>
      </c>
      <c r="BH16" s="624"/>
      <c r="BI16" s="624"/>
      <c r="BJ16" s="624"/>
      <c r="BK16" s="624"/>
      <c r="BL16" s="624"/>
      <c r="BM16" s="624"/>
      <c r="BN16" s="625"/>
      <c r="BO16" s="626" t="s">
        <v>236</v>
      </c>
      <c r="BP16" s="626"/>
      <c r="BQ16" s="626"/>
      <c r="BR16" s="626"/>
      <c r="BS16" s="627" t="s">
        <v>236</v>
      </c>
      <c r="BT16" s="627"/>
      <c r="BU16" s="627"/>
      <c r="BV16" s="627"/>
      <c r="BW16" s="627"/>
      <c r="BX16" s="627"/>
      <c r="BY16" s="627"/>
      <c r="BZ16" s="627"/>
      <c r="CA16" s="627"/>
      <c r="CB16" s="631"/>
      <c r="CD16" s="620" t="s">
        <v>266</v>
      </c>
      <c r="CE16" s="621"/>
      <c r="CF16" s="621"/>
      <c r="CG16" s="621"/>
      <c r="CH16" s="621"/>
      <c r="CI16" s="621"/>
      <c r="CJ16" s="621"/>
      <c r="CK16" s="621"/>
      <c r="CL16" s="621"/>
      <c r="CM16" s="621"/>
      <c r="CN16" s="621"/>
      <c r="CO16" s="621"/>
      <c r="CP16" s="621"/>
      <c r="CQ16" s="622"/>
      <c r="CR16" s="623">
        <v>29948</v>
      </c>
      <c r="CS16" s="624"/>
      <c r="CT16" s="624"/>
      <c r="CU16" s="624"/>
      <c r="CV16" s="624"/>
      <c r="CW16" s="624"/>
      <c r="CX16" s="624"/>
      <c r="CY16" s="625"/>
      <c r="CZ16" s="626">
        <v>0.1</v>
      </c>
      <c r="DA16" s="626"/>
      <c r="DB16" s="626"/>
      <c r="DC16" s="626"/>
      <c r="DD16" s="632" t="s">
        <v>236</v>
      </c>
      <c r="DE16" s="624"/>
      <c r="DF16" s="624"/>
      <c r="DG16" s="624"/>
      <c r="DH16" s="624"/>
      <c r="DI16" s="624"/>
      <c r="DJ16" s="624"/>
      <c r="DK16" s="624"/>
      <c r="DL16" s="624"/>
      <c r="DM16" s="624"/>
      <c r="DN16" s="624"/>
      <c r="DO16" s="624"/>
      <c r="DP16" s="625"/>
      <c r="DQ16" s="632">
        <v>8571</v>
      </c>
      <c r="DR16" s="624"/>
      <c r="DS16" s="624"/>
      <c r="DT16" s="624"/>
      <c r="DU16" s="624"/>
      <c r="DV16" s="624"/>
      <c r="DW16" s="624"/>
      <c r="DX16" s="624"/>
      <c r="DY16" s="624"/>
      <c r="DZ16" s="624"/>
      <c r="EA16" s="624"/>
      <c r="EB16" s="624"/>
      <c r="EC16" s="633"/>
    </row>
    <row r="17" spans="2:133" ht="11.25" customHeight="1">
      <c r="B17" s="620" t="s">
        <v>267</v>
      </c>
      <c r="C17" s="621"/>
      <c r="D17" s="621"/>
      <c r="E17" s="621"/>
      <c r="F17" s="621"/>
      <c r="G17" s="621"/>
      <c r="H17" s="621"/>
      <c r="I17" s="621"/>
      <c r="J17" s="621"/>
      <c r="K17" s="621"/>
      <c r="L17" s="621"/>
      <c r="M17" s="621"/>
      <c r="N17" s="621"/>
      <c r="O17" s="621"/>
      <c r="P17" s="621"/>
      <c r="Q17" s="622"/>
      <c r="R17" s="623">
        <v>247327</v>
      </c>
      <c r="S17" s="624"/>
      <c r="T17" s="624"/>
      <c r="U17" s="624"/>
      <c r="V17" s="624"/>
      <c r="W17" s="624"/>
      <c r="X17" s="624"/>
      <c r="Y17" s="625"/>
      <c r="Z17" s="626">
        <v>0.4</v>
      </c>
      <c r="AA17" s="626"/>
      <c r="AB17" s="626"/>
      <c r="AC17" s="626"/>
      <c r="AD17" s="627">
        <v>247327</v>
      </c>
      <c r="AE17" s="627"/>
      <c r="AF17" s="627"/>
      <c r="AG17" s="627"/>
      <c r="AH17" s="627"/>
      <c r="AI17" s="627"/>
      <c r="AJ17" s="627"/>
      <c r="AK17" s="627"/>
      <c r="AL17" s="628">
        <v>0.9</v>
      </c>
      <c r="AM17" s="629"/>
      <c r="AN17" s="629"/>
      <c r="AO17" s="630"/>
      <c r="AP17" s="620" t="s">
        <v>268</v>
      </c>
      <c r="AQ17" s="621"/>
      <c r="AR17" s="621"/>
      <c r="AS17" s="621"/>
      <c r="AT17" s="621"/>
      <c r="AU17" s="621"/>
      <c r="AV17" s="621"/>
      <c r="AW17" s="621"/>
      <c r="AX17" s="621"/>
      <c r="AY17" s="621"/>
      <c r="AZ17" s="621"/>
      <c r="BA17" s="621"/>
      <c r="BB17" s="621"/>
      <c r="BC17" s="621"/>
      <c r="BD17" s="621"/>
      <c r="BE17" s="621"/>
      <c r="BF17" s="622"/>
      <c r="BG17" s="623" t="s">
        <v>236</v>
      </c>
      <c r="BH17" s="624"/>
      <c r="BI17" s="624"/>
      <c r="BJ17" s="624"/>
      <c r="BK17" s="624"/>
      <c r="BL17" s="624"/>
      <c r="BM17" s="624"/>
      <c r="BN17" s="625"/>
      <c r="BO17" s="626" t="s">
        <v>236</v>
      </c>
      <c r="BP17" s="626"/>
      <c r="BQ17" s="626"/>
      <c r="BR17" s="626"/>
      <c r="BS17" s="627" t="s">
        <v>236</v>
      </c>
      <c r="BT17" s="627"/>
      <c r="BU17" s="627"/>
      <c r="BV17" s="627"/>
      <c r="BW17" s="627"/>
      <c r="BX17" s="627"/>
      <c r="BY17" s="627"/>
      <c r="BZ17" s="627"/>
      <c r="CA17" s="627"/>
      <c r="CB17" s="631"/>
      <c r="CD17" s="620" t="s">
        <v>269</v>
      </c>
      <c r="CE17" s="621"/>
      <c r="CF17" s="621"/>
      <c r="CG17" s="621"/>
      <c r="CH17" s="621"/>
      <c r="CI17" s="621"/>
      <c r="CJ17" s="621"/>
      <c r="CK17" s="621"/>
      <c r="CL17" s="621"/>
      <c r="CM17" s="621"/>
      <c r="CN17" s="621"/>
      <c r="CO17" s="621"/>
      <c r="CP17" s="621"/>
      <c r="CQ17" s="622"/>
      <c r="CR17" s="623">
        <v>5206249</v>
      </c>
      <c r="CS17" s="624"/>
      <c r="CT17" s="624"/>
      <c r="CU17" s="624"/>
      <c r="CV17" s="624"/>
      <c r="CW17" s="624"/>
      <c r="CX17" s="624"/>
      <c r="CY17" s="625"/>
      <c r="CZ17" s="626">
        <v>9.4</v>
      </c>
      <c r="DA17" s="626"/>
      <c r="DB17" s="626"/>
      <c r="DC17" s="626"/>
      <c r="DD17" s="632" t="s">
        <v>236</v>
      </c>
      <c r="DE17" s="624"/>
      <c r="DF17" s="624"/>
      <c r="DG17" s="624"/>
      <c r="DH17" s="624"/>
      <c r="DI17" s="624"/>
      <c r="DJ17" s="624"/>
      <c r="DK17" s="624"/>
      <c r="DL17" s="624"/>
      <c r="DM17" s="624"/>
      <c r="DN17" s="624"/>
      <c r="DO17" s="624"/>
      <c r="DP17" s="625"/>
      <c r="DQ17" s="632">
        <v>5019154</v>
      </c>
      <c r="DR17" s="624"/>
      <c r="DS17" s="624"/>
      <c r="DT17" s="624"/>
      <c r="DU17" s="624"/>
      <c r="DV17" s="624"/>
      <c r="DW17" s="624"/>
      <c r="DX17" s="624"/>
      <c r="DY17" s="624"/>
      <c r="DZ17" s="624"/>
      <c r="EA17" s="624"/>
      <c r="EB17" s="624"/>
      <c r="EC17" s="633"/>
    </row>
    <row r="18" spans="2:133" ht="11.25" customHeight="1">
      <c r="B18" s="620" t="s">
        <v>270</v>
      </c>
      <c r="C18" s="621"/>
      <c r="D18" s="621"/>
      <c r="E18" s="621"/>
      <c r="F18" s="621"/>
      <c r="G18" s="621"/>
      <c r="H18" s="621"/>
      <c r="I18" s="621"/>
      <c r="J18" s="621"/>
      <c r="K18" s="621"/>
      <c r="L18" s="621"/>
      <c r="M18" s="621"/>
      <c r="N18" s="621"/>
      <c r="O18" s="621"/>
      <c r="P18" s="621"/>
      <c r="Q18" s="622"/>
      <c r="R18" s="623">
        <v>119826</v>
      </c>
      <c r="S18" s="624"/>
      <c r="T18" s="624"/>
      <c r="U18" s="624"/>
      <c r="V18" s="624"/>
      <c r="W18" s="624"/>
      <c r="X18" s="624"/>
      <c r="Y18" s="625"/>
      <c r="Z18" s="626">
        <v>0.2</v>
      </c>
      <c r="AA18" s="626"/>
      <c r="AB18" s="626"/>
      <c r="AC18" s="626"/>
      <c r="AD18" s="627">
        <v>119826</v>
      </c>
      <c r="AE18" s="627"/>
      <c r="AF18" s="627"/>
      <c r="AG18" s="627"/>
      <c r="AH18" s="627"/>
      <c r="AI18" s="627"/>
      <c r="AJ18" s="627"/>
      <c r="AK18" s="627"/>
      <c r="AL18" s="628">
        <v>0.4</v>
      </c>
      <c r="AM18" s="629"/>
      <c r="AN18" s="629"/>
      <c r="AO18" s="630"/>
      <c r="AP18" s="620" t="s">
        <v>271</v>
      </c>
      <c r="AQ18" s="621"/>
      <c r="AR18" s="621"/>
      <c r="AS18" s="621"/>
      <c r="AT18" s="621"/>
      <c r="AU18" s="621"/>
      <c r="AV18" s="621"/>
      <c r="AW18" s="621"/>
      <c r="AX18" s="621"/>
      <c r="AY18" s="621"/>
      <c r="AZ18" s="621"/>
      <c r="BA18" s="621"/>
      <c r="BB18" s="621"/>
      <c r="BC18" s="621"/>
      <c r="BD18" s="621"/>
      <c r="BE18" s="621"/>
      <c r="BF18" s="622"/>
      <c r="BG18" s="623" t="s">
        <v>236</v>
      </c>
      <c r="BH18" s="624"/>
      <c r="BI18" s="624"/>
      <c r="BJ18" s="624"/>
      <c r="BK18" s="624"/>
      <c r="BL18" s="624"/>
      <c r="BM18" s="624"/>
      <c r="BN18" s="625"/>
      <c r="BO18" s="626" t="s">
        <v>236</v>
      </c>
      <c r="BP18" s="626"/>
      <c r="BQ18" s="626"/>
      <c r="BR18" s="626"/>
      <c r="BS18" s="627" t="s">
        <v>236</v>
      </c>
      <c r="BT18" s="627"/>
      <c r="BU18" s="627"/>
      <c r="BV18" s="627"/>
      <c r="BW18" s="627"/>
      <c r="BX18" s="627"/>
      <c r="BY18" s="627"/>
      <c r="BZ18" s="627"/>
      <c r="CA18" s="627"/>
      <c r="CB18" s="631"/>
      <c r="CD18" s="620" t="s">
        <v>272</v>
      </c>
      <c r="CE18" s="621"/>
      <c r="CF18" s="621"/>
      <c r="CG18" s="621"/>
      <c r="CH18" s="621"/>
      <c r="CI18" s="621"/>
      <c r="CJ18" s="621"/>
      <c r="CK18" s="621"/>
      <c r="CL18" s="621"/>
      <c r="CM18" s="621"/>
      <c r="CN18" s="621"/>
      <c r="CO18" s="621"/>
      <c r="CP18" s="621"/>
      <c r="CQ18" s="622"/>
      <c r="CR18" s="623" t="s">
        <v>236</v>
      </c>
      <c r="CS18" s="624"/>
      <c r="CT18" s="624"/>
      <c r="CU18" s="624"/>
      <c r="CV18" s="624"/>
      <c r="CW18" s="624"/>
      <c r="CX18" s="624"/>
      <c r="CY18" s="625"/>
      <c r="CZ18" s="626" t="s">
        <v>236</v>
      </c>
      <c r="DA18" s="626"/>
      <c r="DB18" s="626"/>
      <c r="DC18" s="626"/>
      <c r="DD18" s="632" t="s">
        <v>236</v>
      </c>
      <c r="DE18" s="624"/>
      <c r="DF18" s="624"/>
      <c r="DG18" s="624"/>
      <c r="DH18" s="624"/>
      <c r="DI18" s="624"/>
      <c r="DJ18" s="624"/>
      <c r="DK18" s="624"/>
      <c r="DL18" s="624"/>
      <c r="DM18" s="624"/>
      <c r="DN18" s="624"/>
      <c r="DO18" s="624"/>
      <c r="DP18" s="625"/>
      <c r="DQ18" s="632" t="s">
        <v>236</v>
      </c>
      <c r="DR18" s="624"/>
      <c r="DS18" s="624"/>
      <c r="DT18" s="624"/>
      <c r="DU18" s="624"/>
      <c r="DV18" s="624"/>
      <c r="DW18" s="624"/>
      <c r="DX18" s="624"/>
      <c r="DY18" s="624"/>
      <c r="DZ18" s="624"/>
      <c r="EA18" s="624"/>
      <c r="EB18" s="624"/>
      <c r="EC18" s="633"/>
    </row>
    <row r="19" spans="2:133" ht="11.25" customHeight="1">
      <c r="B19" s="620" t="s">
        <v>273</v>
      </c>
      <c r="C19" s="621"/>
      <c r="D19" s="621"/>
      <c r="E19" s="621"/>
      <c r="F19" s="621"/>
      <c r="G19" s="621"/>
      <c r="H19" s="621"/>
      <c r="I19" s="621"/>
      <c r="J19" s="621"/>
      <c r="K19" s="621"/>
      <c r="L19" s="621"/>
      <c r="M19" s="621"/>
      <c r="N19" s="621"/>
      <c r="O19" s="621"/>
      <c r="P19" s="621"/>
      <c r="Q19" s="622"/>
      <c r="R19" s="623">
        <v>110469</v>
      </c>
      <c r="S19" s="624"/>
      <c r="T19" s="624"/>
      <c r="U19" s="624"/>
      <c r="V19" s="624"/>
      <c r="W19" s="624"/>
      <c r="X19" s="624"/>
      <c r="Y19" s="625"/>
      <c r="Z19" s="626">
        <v>0.2</v>
      </c>
      <c r="AA19" s="626"/>
      <c r="AB19" s="626"/>
      <c r="AC19" s="626"/>
      <c r="AD19" s="627">
        <v>110469</v>
      </c>
      <c r="AE19" s="627"/>
      <c r="AF19" s="627"/>
      <c r="AG19" s="627"/>
      <c r="AH19" s="627"/>
      <c r="AI19" s="627"/>
      <c r="AJ19" s="627"/>
      <c r="AK19" s="627"/>
      <c r="AL19" s="628">
        <v>0.4</v>
      </c>
      <c r="AM19" s="629"/>
      <c r="AN19" s="629"/>
      <c r="AO19" s="630"/>
      <c r="AP19" s="620" t="s">
        <v>274</v>
      </c>
      <c r="AQ19" s="621"/>
      <c r="AR19" s="621"/>
      <c r="AS19" s="621"/>
      <c r="AT19" s="621"/>
      <c r="AU19" s="621"/>
      <c r="AV19" s="621"/>
      <c r="AW19" s="621"/>
      <c r="AX19" s="621"/>
      <c r="AY19" s="621"/>
      <c r="AZ19" s="621"/>
      <c r="BA19" s="621"/>
      <c r="BB19" s="621"/>
      <c r="BC19" s="621"/>
      <c r="BD19" s="621"/>
      <c r="BE19" s="621"/>
      <c r="BF19" s="622"/>
      <c r="BG19" s="623">
        <v>5183</v>
      </c>
      <c r="BH19" s="624"/>
      <c r="BI19" s="624"/>
      <c r="BJ19" s="624"/>
      <c r="BK19" s="624"/>
      <c r="BL19" s="624"/>
      <c r="BM19" s="624"/>
      <c r="BN19" s="625"/>
      <c r="BO19" s="626">
        <v>0</v>
      </c>
      <c r="BP19" s="626"/>
      <c r="BQ19" s="626"/>
      <c r="BR19" s="626"/>
      <c r="BS19" s="627" t="s">
        <v>236</v>
      </c>
      <c r="BT19" s="627"/>
      <c r="BU19" s="627"/>
      <c r="BV19" s="627"/>
      <c r="BW19" s="627"/>
      <c r="BX19" s="627"/>
      <c r="BY19" s="627"/>
      <c r="BZ19" s="627"/>
      <c r="CA19" s="627"/>
      <c r="CB19" s="631"/>
      <c r="CD19" s="620" t="s">
        <v>275</v>
      </c>
      <c r="CE19" s="621"/>
      <c r="CF19" s="621"/>
      <c r="CG19" s="621"/>
      <c r="CH19" s="621"/>
      <c r="CI19" s="621"/>
      <c r="CJ19" s="621"/>
      <c r="CK19" s="621"/>
      <c r="CL19" s="621"/>
      <c r="CM19" s="621"/>
      <c r="CN19" s="621"/>
      <c r="CO19" s="621"/>
      <c r="CP19" s="621"/>
      <c r="CQ19" s="622"/>
      <c r="CR19" s="623" t="s">
        <v>236</v>
      </c>
      <c r="CS19" s="624"/>
      <c r="CT19" s="624"/>
      <c r="CU19" s="624"/>
      <c r="CV19" s="624"/>
      <c r="CW19" s="624"/>
      <c r="CX19" s="624"/>
      <c r="CY19" s="625"/>
      <c r="CZ19" s="626" t="s">
        <v>236</v>
      </c>
      <c r="DA19" s="626"/>
      <c r="DB19" s="626"/>
      <c r="DC19" s="626"/>
      <c r="DD19" s="632" t="s">
        <v>236</v>
      </c>
      <c r="DE19" s="624"/>
      <c r="DF19" s="624"/>
      <c r="DG19" s="624"/>
      <c r="DH19" s="624"/>
      <c r="DI19" s="624"/>
      <c r="DJ19" s="624"/>
      <c r="DK19" s="624"/>
      <c r="DL19" s="624"/>
      <c r="DM19" s="624"/>
      <c r="DN19" s="624"/>
      <c r="DO19" s="624"/>
      <c r="DP19" s="625"/>
      <c r="DQ19" s="632" t="s">
        <v>236</v>
      </c>
      <c r="DR19" s="624"/>
      <c r="DS19" s="624"/>
      <c r="DT19" s="624"/>
      <c r="DU19" s="624"/>
      <c r="DV19" s="624"/>
      <c r="DW19" s="624"/>
      <c r="DX19" s="624"/>
      <c r="DY19" s="624"/>
      <c r="DZ19" s="624"/>
      <c r="EA19" s="624"/>
      <c r="EB19" s="624"/>
      <c r="EC19" s="633"/>
    </row>
    <row r="20" spans="2:133" ht="11.25" customHeight="1">
      <c r="B20" s="636" t="s">
        <v>276</v>
      </c>
      <c r="C20" s="637"/>
      <c r="D20" s="637"/>
      <c r="E20" s="637"/>
      <c r="F20" s="637"/>
      <c r="G20" s="637"/>
      <c r="H20" s="637"/>
      <c r="I20" s="637"/>
      <c r="J20" s="637"/>
      <c r="K20" s="637"/>
      <c r="L20" s="637"/>
      <c r="M20" s="637"/>
      <c r="N20" s="637"/>
      <c r="O20" s="637"/>
      <c r="P20" s="637"/>
      <c r="Q20" s="638"/>
      <c r="R20" s="623">
        <v>9357</v>
      </c>
      <c r="S20" s="624"/>
      <c r="T20" s="624"/>
      <c r="U20" s="624"/>
      <c r="V20" s="624"/>
      <c r="W20" s="624"/>
      <c r="X20" s="624"/>
      <c r="Y20" s="625"/>
      <c r="Z20" s="626">
        <v>0</v>
      </c>
      <c r="AA20" s="626"/>
      <c r="AB20" s="626"/>
      <c r="AC20" s="626"/>
      <c r="AD20" s="627">
        <v>9357</v>
      </c>
      <c r="AE20" s="627"/>
      <c r="AF20" s="627"/>
      <c r="AG20" s="627"/>
      <c r="AH20" s="627"/>
      <c r="AI20" s="627"/>
      <c r="AJ20" s="627"/>
      <c r="AK20" s="627"/>
      <c r="AL20" s="628">
        <v>0</v>
      </c>
      <c r="AM20" s="629"/>
      <c r="AN20" s="629"/>
      <c r="AO20" s="630"/>
      <c r="AP20" s="620" t="s">
        <v>277</v>
      </c>
      <c r="AQ20" s="621"/>
      <c r="AR20" s="621"/>
      <c r="AS20" s="621"/>
      <c r="AT20" s="621"/>
      <c r="AU20" s="621"/>
      <c r="AV20" s="621"/>
      <c r="AW20" s="621"/>
      <c r="AX20" s="621"/>
      <c r="AY20" s="621"/>
      <c r="AZ20" s="621"/>
      <c r="BA20" s="621"/>
      <c r="BB20" s="621"/>
      <c r="BC20" s="621"/>
      <c r="BD20" s="621"/>
      <c r="BE20" s="621"/>
      <c r="BF20" s="622"/>
      <c r="BG20" s="623">
        <v>5183</v>
      </c>
      <c r="BH20" s="624"/>
      <c r="BI20" s="624"/>
      <c r="BJ20" s="624"/>
      <c r="BK20" s="624"/>
      <c r="BL20" s="624"/>
      <c r="BM20" s="624"/>
      <c r="BN20" s="625"/>
      <c r="BO20" s="626">
        <v>0</v>
      </c>
      <c r="BP20" s="626"/>
      <c r="BQ20" s="626"/>
      <c r="BR20" s="626"/>
      <c r="BS20" s="627" t="s">
        <v>236</v>
      </c>
      <c r="BT20" s="627"/>
      <c r="BU20" s="627"/>
      <c r="BV20" s="627"/>
      <c r="BW20" s="627"/>
      <c r="BX20" s="627"/>
      <c r="BY20" s="627"/>
      <c r="BZ20" s="627"/>
      <c r="CA20" s="627"/>
      <c r="CB20" s="631"/>
      <c r="CD20" s="620" t="s">
        <v>278</v>
      </c>
      <c r="CE20" s="621"/>
      <c r="CF20" s="621"/>
      <c r="CG20" s="621"/>
      <c r="CH20" s="621"/>
      <c r="CI20" s="621"/>
      <c r="CJ20" s="621"/>
      <c r="CK20" s="621"/>
      <c r="CL20" s="621"/>
      <c r="CM20" s="621"/>
      <c r="CN20" s="621"/>
      <c r="CO20" s="621"/>
      <c r="CP20" s="621"/>
      <c r="CQ20" s="622"/>
      <c r="CR20" s="623">
        <v>55253057</v>
      </c>
      <c r="CS20" s="624"/>
      <c r="CT20" s="624"/>
      <c r="CU20" s="624"/>
      <c r="CV20" s="624"/>
      <c r="CW20" s="624"/>
      <c r="CX20" s="624"/>
      <c r="CY20" s="625"/>
      <c r="CZ20" s="626">
        <v>100</v>
      </c>
      <c r="DA20" s="626"/>
      <c r="DB20" s="626"/>
      <c r="DC20" s="626"/>
      <c r="DD20" s="632">
        <v>8006691</v>
      </c>
      <c r="DE20" s="624"/>
      <c r="DF20" s="624"/>
      <c r="DG20" s="624"/>
      <c r="DH20" s="624"/>
      <c r="DI20" s="624"/>
      <c r="DJ20" s="624"/>
      <c r="DK20" s="624"/>
      <c r="DL20" s="624"/>
      <c r="DM20" s="624"/>
      <c r="DN20" s="624"/>
      <c r="DO20" s="624"/>
      <c r="DP20" s="625"/>
      <c r="DQ20" s="632">
        <v>35034431</v>
      </c>
      <c r="DR20" s="624"/>
      <c r="DS20" s="624"/>
      <c r="DT20" s="624"/>
      <c r="DU20" s="624"/>
      <c r="DV20" s="624"/>
      <c r="DW20" s="624"/>
      <c r="DX20" s="624"/>
      <c r="DY20" s="624"/>
      <c r="DZ20" s="624"/>
      <c r="EA20" s="624"/>
      <c r="EB20" s="624"/>
      <c r="EC20" s="633"/>
    </row>
    <row r="21" spans="2:133" ht="11.25" customHeight="1">
      <c r="B21" s="620" t="s">
        <v>279</v>
      </c>
      <c r="C21" s="621"/>
      <c r="D21" s="621"/>
      <c r="E21" s="621"/>
      <c r="F21" s="621"/>
      <c r="G21" s="621"/>
      <c r="H21" s="621"/>
      <c r="I21" s="621"/>
      <c r="J21" s="621"/>
      <c r="K21" s="621"/>
      <c r="L21" s="621"/>
      <c r="M21" s="621"/>
      <c r="N21" s="621"/>
      <c r="O21" s="621"/>
      <c r="P21" s="621"/>
      <c r="Q21" s="622"/>
      <c r="R21" s="623">
        <v>10347469</v>
      </c>
      <c r="S21" s="624"/>
      <c r="T21" s="624"/>
      <c r="U21" s="624"/>
      <c r="V21" s="624"/>
      <c r="W21" s="624"/>
      <c r="X21" s="624"/>
      <c r="Y21" s="625"/>
      <c r="Z21" s="626">
        <v>17.399999999999999</v>
      </c>
      <c r="AA21" s="626"/>
      <c r="AB21" s="626"/>
      <c r="AC21" s="626"/>
      <c r="AD21" s="627">
        <v>9228329</v>
      </c>
      <c r="AE21" s="627"/>
      <c r="AF21" s="627"/>
      <c r="AG21" s="627"/>
      <c r="AH21" s="627"/>
      <c r="AI21" s="627"/>
      <c r="AJ21" s="627"/>
      <c r="AK21" s="627"/>
      <c r="AL21" s="628">
        <v>32.1</v>
      </c>
      <c r="AM21" s="629"/>
      <c r="AN21" s="629"/>
      <c r="AO21" s="630"/>
      <c r="AP21" s="620" t="s">
        <v>280</v>
      </c>
      <c r="AQ21" s="639"/>
      <c r="AR21" s="639"/>
      <c r="AS21" s="639"/>
      <c r="AT21" s="639"/>
      <c r="AU21" s="639"/>
      <c r="AV21" s="639"/>
      <c r="AW21" s="639"/>
      <c r="AX21" s="639"/>
      <c r="AY21" s="639"/>
      <c r="AZ21" s="639"/>
      <c r="BA21" s="639"/>
      <c r="BB21" s="639"/>
      <c r="BC21" s="639"/>
      <c r="BD21" s="639"/>
      <c r="BE21" s="639"/>
      <c r="BF21" s="640"/>
      <c r="BG21" s="623">
        <v>5183</v>
      </c>
      <c r="BH21" s="624"/>
      <c r="BI21" s="624"/>
      <c r="BJ21" s="624"/>
      <c r="BK21" s="624"/>
      <c r="BL21" s="624"/>
      <c r="BM21" s="624"/>
      <c r="BN21" s="625"/>
      <c r="BO21" s="626">
        <v>0</v>
      </c>
      <c r="BP21" s="626"/>
      <c r="BQ21" s="626"/>
      <c r="BR21" s="626"/>
      <c r="BS21" s="627" t="s">
        <v>236</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281</v>
      </c>
      <c r="C22" s="621"/>
      <c r="D22" s="621"/>
      <c r="E22" s="621"/>
      <c r="F22" s="621"/>
      <c r="G22" s="621"/>
      <c r="H22" s="621"/>
      <c r="I22" s="621"/>
      <c r="J22" s="621"/>
      <c r="K22" s="621"/>
      <c r="L22" s="621"/>
      <c r="M22" s="621"/>
      <c r="N22" s="621"/>
      <c r="O22" s="621"/>
      <c r="P22" s="621"/>
      <c r="Q22" s="622"/>
      <c r="R22" s="623">
        <v>9228329</v>
      </c>
      <c r="S22" s="624"/>
      <c r="T22" s="624"/>
      <c r="U22" s="624"/>
      <c r="V22" s="624"/>
      <c r="W22" s="624"/>
      <c r="X22" s="624"/>
      <c r="Y22" s="625"/>
      <c r="Z22" s="626">
        <v>15.5</v>
      </c>
      <c r="AA22" s="626"/>
      <c r="AB22" s="626"/>
      <c r="AC22" s="626"/>
      <c r="AD22" s="627">
        <v>9228329</v>
      </c>
      <c r="AE22" s="627"/>
      <c r="AF22" s="627"/>
      <c r="AG22" s="627"/>
      <c r="AH22" s="627"/>
      <c r="AI22" s="627"/>
      <c r="AJ22" s="627"/>
      <c r="AK22" s="627"/>
      <c r="AL22" s="628">
        <v>32.1</v>
      </c>
      <c r="AM22" s="629"/>
      <c r="AN22" s="629"/>
      <c r="AO22" s="630"/>
      <c r="AP22" s="620" t="s">
        <v>282</v>
      </c>
      <c r="AQ22" s="639"/>
      <c r="AR22" s="639"/>
      <c r="AS22" s="639"/>
      <c r="AT22" s="639"/>
      <c r="AU22" s="639"/>
      <c r="AV22" s="639"/>
      <c r="AW22" s="639"/>
      <c r="AX22" s="639"/>
      <c r="AY22" s="639"/>
      <c r="AZ22" s="639"/>
      <c r="BA22" s="639"/>
      <c r="BB22" s="639"/>
      <c r="BC22" s="639"/>
      <c r="BD22" s="639"/>
      <c r="BE22" s="639"/>
      <c r="BF22" s="640"/>
      <c r="BG22" s="623" t="s">
        <v>236</v>
      </c>
      <c r="BH22" s="624"/>
      <c r="BI22" s="624"/>
      <c r="BJ22" s="624"/>
      <c r="BK22" s="624"/>
      <c r="BL22" s="624"/>
      <c r="BM22" s="624"/>
      <c r="BN22" s="625"/>
      <c r="BO22" s="626" t="s">
        <v>236</v>
      </c>
      <c r="BP22" s="626"/>
      <c r="BQ22" s="626"/>
      <c r="BR22" s="626"/>
      <c r="BS22" s="627" t="s">
        <v>236</v>
      </c>
      <c r="BT22" s="627"/>
      <c r="BU22" s="627"/>
      <c r="BV22" s="627"/>
      <c r="BW22" s="627"/>
      <c r="BX22" s="627"/>
      <c r="BY22" s="627"/>
      <c r="BZ22" s="627"/>
      <c r="CA22" s="627"/>
      <c r="CB22" s="631"/>
      <c r="CD22" s="605" t="s">
        <v>283</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284</v>
      </c>
      <c r="C23" s="621"/>
      <c r="D23" s="621"/>
      <c r="E23" s="621"/>
      <c r="F23" s="621"/>
      <c r="G23" s="621"/>
      <c r="H23" s="621"/>
      <c r="I23" s="621"/>
      <c r="J23" s="621"/>
      <c r="K23" s="621"/>
      <c r="L23" s="621"/>
      <c r="M23" s="621"/>
      <c r="N23" s="621"/>
      <c r="O23" s="621"/>
      <c r="P23" s="621"/>
      <c r="Q23" s="622"/>
      <c r="R23" s="623">
        <v>1119140</v>
      </c>
      <c r="S23" s="624"/>
      <c r="T23" s="624"/>
      <c r="U23" s="624"/>
      <c r="V23" s="624"/>
      <c r="W23" s="624"/>
      <c r="X23" s="624"/>
      <c r="Y23" s="625"/>
      <c r="Z23" s="626">
        <v>1.9</v>
      </c>
      <c r="AA23" s="626"/>
      <c r="AB23" s="626"/>
      <c r="AC23" s="626"/>
      <c r="AD23" s="627" t="s">
        <v>236</v>
      </c>
      <c r="AE23" s="627"/>
      <c r="AF23" s="627"/>
      <c r="AG23" s="627"/>
      <c r="AH23" s="627"/>
      <c r="AI23" s="627"/>
      <c r="AJ23" s="627"/>
      <c r="AK23" s="627"/>
      <c r="AL23" s="628" t="s">
        <v>236</v>
      </c>
      <c r="AM23" s="629"/>
      <c r="AN23" s="629"/>
      <c r="AO23" s="630"/>
      <c r="AP23" s="620" t="s">
        <v>285</v>
      </c>
      <c r="AQ23" s="639"/>
      <c r="AR23" s="639"/>
      <c r="AS23" s="639"/>
      <c r="AT23" s="639"/>
      <c r="AU23" s="639"/>
      <c r="AV23" s="639"/>
      <c r="AW23" s="639"/>
      <c r="AX23" s="639"/>
      <c r="AY23" s="639"/>
      <c r="AZ23" s="639"/>
      <c r="BA23" s="639"/>
      <c r="BB23" s="639"/>
      <c r="BC23" s="639"/>
      <c r="BD23" s="639"/>
      <c r="BE23" s="639"/>
      <c r="BF23" s="640"/>
      <c r="BG23" s="623" t="s">
        <v>236</v>
      </c>
      <c r="BH23" s="624"/>
      <c r="BI23" s="624"/>
      <c r="BJ23" s="624"/>
      <c r="BK23" s="624"/>
      <c r="BL23" s="624"/>
      <c r="BM23" s="624"/>
      <c r="BN23" s="625"/>
      <c r="BO23" s="626" t="s">
        <v>236</v>
      </c>
      <c r="BP23" s="626"/>
      <c r="BQ23" s="626"/>
      <c r="BR23" s="626"/>
      <c r="BS23" s="627" t="s">
        <v>236</v>
      </c>
      <c r="BT23" s="627"/>
      <c r="BU23" s="627"/>
      <c r="BV23" s="627"/>
      <c r="BW23" s="627"/>
      <c r="BX23" s="627"/>
      <c r="BY23" s="627"/>
      <c r="BZ23" s="627"/>
      <c r="CA23" s="627"/>
      <c r="CB23" s="631"/>
      <c r="CD23" s="605" t="s">
        <v>224</v>
      </c>
      <c r="CE23" s="606"/>
      <c r="CF23" s="606"/>
      <c r="CG23" s="606"/>
      <c r="CH23" s="606"/>
      <c r="CI23" s="606"/>
      <c r="CJ23" s="606"/>
      <c r="CK23" s="606"/>
      <c r="CL23" s="606"/>
      <c r="CM23" s="606"/>
      <c r="CN23" s="606"/>
      <c r="CO23" s="606"/>
      <c r="CP23" s="606"/>
      <c r="CQ23" s="607"/>
      <c r="CR23" s="605" t="s">
        <v>286</v>
      </c>
      <c r="CS23" s="606"/>
      <c r="CT23" s="606"/>
      <c r="CU23" s="606"/>
      <c r="CV23" s="606"/>
      <c r="CW23" s="606"/>
      <c r="CX23" s="606"/>
      <c r="CY23" s="607"/>
      <c r="CZ23" s="605" t="s">
        <v>287</v>
      </c>
      <c r="DA23" s="606"/>
      <c r="DB23" s="606"/>
      <c r="DC23" s="607"/>
      <c r="DD23" s="605" t="s">
        <v>288</v>
      </c>
      <c r="DE23" s="606"/>
      <c r="DF23" s="606"/>
      <c r="DG23" s="606"/>
      <c r="DH23" s="606"/>
      <c r="DI23" s="606"/>
      <c r="DJ23" s="606"/>
      <c r="DK23" s="607"/>
      <c r="DL23" s="650" t="s">
        <v>289</v>
      </c>
      <c r="DM23" s="651"/>
      <c r="DN23" s="651"/>
      <c r="DO23" s="651"/>
      <c r="DP23" s="651"/>
      <c r="DQ23" s="651"/>
      <c r="DR23" s="651"/>
      <c r="DS23" s="651"/>
      <c r="DT23" s="651"/>
      <c r="DU23" s="651"/>
      <c r="DV23" s="652"/>
      <c r="DW23" s="605" t="s">
        <v>290</v>
      </c>
      <c r="DX23" s="606"/>
      <c r="DY23" s="606"/>
      <c r="DZ23" s="606"/>
      <c r="EA23" s="606"/>
      <c r="EB23" s="606"/>
      <c r="EC23" s="607"/>
    </row>
    <row r="24" spans="2:133" ht="11.25" customHeight="1">
      <c r="B24" s="620" t="s">
        <v>291</v>
      </c>
      <c r="C24" s="621"/>
      <c r="D24" s="621"/>
      <c r="E24" s="621"/>
      <c r="F24" s="621"/>
      <c r="G24" s="621"/>
      <c r="H24" s="621"/>
      <c r="I24" s="621"/>
      <c r="J24" s="621"/>
      <c r="K24" s="621"/>
      <c r="L24" s="621"/>
      <c r="M24" s="621"/>
      <c r="N24" s="621"/>
      <c r="O24" s="621"/>
      <c r="P24" s="621"/>
      <c r="Q24" s="622"/>
      <c r="R24" s="623" t="s">
        <v>236</v>
      </c>
      <c r="S24" s="624"/>
      <c r="T24" s="624"/>
      <c r="U24" s="624"/>
      <c r="V24" s="624"/>
      <c r="W24" s="624"/>
      <c r="X24" s="624"/>
      <c r="Y24" s="625"/>
      <c r="Z24" s="626" t="s">
        <v>236</v>
      </c>
      <c r="AA24" s="626"/>
      <c r="AB24" s="626"/>
      <c r="AC24" s="626"/>
      <c r="AD24" s="627" t="s">
        <v>236</v>
      </c>
      <c r="AE24" s="627"/>
      <c r="AF24" s="627"/>
      <c r="AG24" s="627"/>
      <c r="AH24" s="627"/>
      <c r="AI24" s="627"/>
      <c r="AJ24" s="627"/>
      <c r="AK24" s="627"/>
      <c r="AL24" s="628" t="s">
        <v>236</v>
      </c>
      <c r="AM24" s="629"/>
      <c r="AN24" s="629"/>
      <c r="AO24" s="630"/>
      <c r="AP24" s="620" t="s">
        <v>292</v>
      </c>
      <c r="AQ24" s="639"/>
      <c r="AR24" s="639"/>
      <c r="AS24" s="639"/>
      <c r="AT24" s="639"/>
      <c r="AU24" s="639"/>
      <c r="AV24" s="639"/>
      <c r="AW24" s="639"/>
      <c r="AX24" s="639"/>
      <c r="AY24" s="639"/>
      <c r="AZ24" s="639"/>
      <c r="BA24" s="639"/>
      <c r="BB24" s="639"/>
      <c r="BC24" s="639"/>
      <c r="BD24" s="639"/>
      <c r="BE24" s="639"/>
      <c r="BF24" s="640"/>
      <c r="BG24" s="623" t="s">
        <v>236</v>
      </c>
      <c r="BH24" s="624"/>
      <c r="BI24" s="624"/>
      <c r="BJ24" s="624"/>
      <c r="BK24" s="624"/>
      <c r="BL24" s="624"/>
      <c r="BM24" s="624"/>
      <c r="BN24" s="625"/>
      <c r="BO24" s="626" t="s">
        <v>236</v>
      </c>
      <c r="BP24" s="626"/>
      <c r="BQ24" s="626"/>
      <c r="BR24" s="626"/>
      <c r="BS24" s="627" t="s">
        <v>236</v>
      </c>
      <c r="BT24" s="627"/>
      <c r="BU24" s="627"/>
      <c r="BV24" s="627"/>
      <c r="BW24" s="627"/>
      <c r="BX24" s="627"/>
      <c r="BY24" s="627"/>
      <c r="BZ24" s="627"/>
      <c r="CA24" s="627"/>
      <c r="CB24" s="631"/>
      <c r="CD24" s="609" t="s">
        <v>293</v>
      </c>
      <c r="CE24" s="610"/>
      <c r="CF24" s="610"/>
      <c r="CG24" s="610"/>
      <c r="CH24" s="610"/>
      <c r="CI24" s="610"/>
      <c r="CJ24" s="610"/>
      <c r="CK24" s="610"/>
      <c r="CL24" s="610"/>
      <c r="CM24" s="610"/>
      <c r="CN24" s="610"/>
      <c r="CO24" s="610"/>
      <c r="CP24" s="610"/>
      <c r="CQ24" s="611"/>
      <c r="CR24" s="612">
        <v>26195359</v>
      </c>
      <c r="CS24" s="613"/>
      <c r="CT24" s="613"/>
      <c r="CU24" s="613"/>
      <c r="CV24" s="613"/>
      <c r="CW24" s="613"/>
      <c r="CX24" s="613"/>
      <c r="CY24" s="614"/>
      <c r="CZ24" s="617">
        <v>47.4</v>
      </c>
      <c r="DA24" s="618"/>
      <c r="DB24" s="618"/>
      <c r="DC24" s="634"/>
      <c r="DD24" s="658">
        <v>16272758</v>
      </c>
      <c r="DE24" s="613"/>
      <c r="DF24" s="613"/>
      <c r="DG24" s="613"/>
      <c r="DH24" s="613"/>
      <c r="DI24" s="613"/>
      <c r="DJ24" s="613"/>
      <c r="DK24" s="614"/>
      <c r="DL24" s="658">
        <v>16011325</v>
      </c>
      <c r="DM24" s="613"/>
      <c r="DN24" s="613"/>
      <c r="DO24" s="613"/>
      <c r="DP24" s="613"/>
      <c r="DQ24" s="613"/>
      <c r="DR24" s="613"/>
      <c r="DS24" s="613"/>
      <c r="DT24" s="613"/>
      <c r="DU24" s="613"/>
      <c r="DV24" s="614"/>
      <c r="DW24" s="617">
        <v>55.8</v>
      </c>
      <c r="DX24" s="618"/>
      <c r="DY24" s="618"/>
      <c r="DZ24" s="618"/>
      <c r="EA24" s="618"/>
      <c r="EB24" s="618"/>
      <c r="EC24" s="619"/>
    </row>
    <row r="25" spans="2:133" ht="11.25" customHeight="1">
      <c r="B25" s="620" t="s">
        <v>294</v>
      </c>
      <c r="C25" s="621"/>
      <c r="D25" s="621"/>
      <c r="E25" s="621"/>
      <c r="F25" s="621"/>
      <c r="G25" s="621"/>
      <c r="H25" s="621"/>
      <c r="I25" s="621"/>
      <c r="J25" s="621"/>
      <c r="K25" s="621"/>
      <c r="L25" s="621"/>
      <c r="M25" s="621"/>
      <c r="N25" s="621"/>
      <c r="O25" s="621"/>
      <c r="P25" s="621"/>
      <c r="Q25" s="622"/>
      <c r="R25" s="623">
        <v>29765841</v>
      </c>
      <c r="S25" s="624"/>
      <c r="T25" s="624"/>
      <c r="U25" s="624"/>
      <c r="V25" s="624"/>
      <c r="W25" s="624"/>
      <c r="X25" s="624"/>
      <c r="Y25" s="625"/>
      <c r="Z25" s="626">
        <v>50.1</v>
      </c>
      <c r="AA25" s="626"/>
      <c r="AB25" s="626"/>
      <c r="AC25" s="626"/>
      <c r="AD25" s="627">
        <v>28646701</v>
      </c>
      <c r="AE25" s="627"/>
      <c r="AF25" s="627"/>
      <c r="AG25" s="627"/>
      <c r="AH25" s="627"/>
      <c r="AI25" s="627"/>
      <c r="AJ25" s="627"/>
      <c r="AK25" s="627"/>
      <c r="AL25" s="628">
        <v>99.8</v>
      </c>
      <c r="AM25" s="629"/>
      <c r="AN25" s="629"/>
      <c r="AO25" s="630"/>
      <c r="AP25" s="620" t="s">
        <v>295</v>
      </c>
      <c r="AQ25" s="639"/>
      <c r="AR25" s="639"/>
      <c r="AS25" s="639"/>
      <c r="AT25" s="639"/>
      <c r="AU25" s="639"/>
      <c r="AV25" s="639"/>
      <c r="AW25" s="639"/>
      <c r="AX25" s="639"/>
      <c r="AY25" s="639"/>
      <c r="AZ25" s="639"/>
      <c r="BA25" s="639"/>
      <c r="BB25" s="639"/>
      <c r="BC25" s="639"/>
      <c r="BD25" s="639"/>
      <c r="BE25" s="639"/>
      <c r="BF25" s="640"/>
      <c r="BG25" s="623" t="s">
        <v>236</v>
      </c>
      <c r="BH25" s="624"/>
      <c r="BI25" s="624"/>
      <c r="BJ25" s="624"/>
      <c r="BK25" s="624"/>
      <c r="BL25" s="624"/>
      <c r="BM25" s="624"/>
      <c r="BN25" s="625"/>
      <c r="BO25" s="626" t="s">
        <v>236</v>
      </c>
      <c r="BP25" s="626"/>
      <c r="BQ25" s="626"/>
      <c r="BR25" s="626"/>
      <c r="BS25" s="627" t="s">
        <v>236</v>
      </c>
      <c r="BT25" s="627"/>
      <c r="BU25" s="627"/>
      <c r="BV25" s="627"/>
      <c r="BW25" s="627"/>
      <c r="BX25" s="627"/>
      <c r="BY25" s="627"/>
      <c r="BZ25" s="627"/>
      <c r="CA25" s="627"/>
      <c r="CB25" s="631"/>
      <c r="CD25" s="620" t="s">
        <v>296</v>
      </c>
      <c r="CE25" s="621"/>
      <c r="CF25" s="621"/>
      <c r="CG25" s="621"/>
      <c r="CH25" s="621"/>
      <c r="CI25" s="621"/>
      <c r="CJ25" s="621"/>
      <c r="CK25" s="621"/>
      <c r="CL25" s="621"/>
      <c r="CM25" s="621"/>
      <c r="CN25" s="621"/>
      <c r="CO25" s="621"/>
      <c r="CP25" s="621"/>
      <c r="CQ25" s="622"/>
      <c r="CR25" s="623">
        <v>8267920</v>
      </c>
      <c r="CS25" s="655"/>
      <c r="CT25" s="655"/>
      <c r="CU25" s="655"/>
      <c r="CV25" s="655"/>
      <c r="CW25" s="655"/>
      <c r="CX25" s="655"/>
      <c r="CY25" s="656"/>
      <c r="CZ25" s="628">
        <v>15</v>
      </c>
      <c r="DA25" s="653"/>
      <c r="DB25" s="653"/>
      <c r="DC25" s="657"/>
      <c r="DD25" s="632">
        <v>7667481</v>
      </c>
      <c r="DE25" s="655"/>
      <c r="DF25" s="655"/>
      <c r="DG25" s="655"/>
      <c r="DH25" s="655"/>
      <c r="DI25" s="655"/>
      <c r="DJ25" s="655"/>
      <c r="DK25" s="656"/>
      <c r="DL25" s="632">
        <v>7580338</v>
      </c>
      <c r="DM25" s="655"/>
      <c r="DN25" s="655"/>
      <c r="DO25" s="655"/>
      <c r="DP25" s="655"/>
      <c r="DQ25" s="655"/>
      <c r="DR25" s="655"/>
      <c r="DS25" s="655"/>
      <c r="DT25" s="655"/>
      <c r="DU25" s="655"/>
      <c r="DV25" s="656"/>
      <c r="DW25" s="628">
        <v>26.4</v>
      </c>
      <c r="DX25" s="653"/>
      <c r="DY25" s="653"/>
      <c r="DZ25" s="653"/>
      <c r="EA25" s="653"/>
      <c r="EB25" s="653"/>
      <c r="EC25" s="654"/>
    </row>
    <row r="26" spans="2:133" ht="11.25" customHeight="1">
      <c r="B26" s="620" t="s">
        <v>297</v>
      </c>
      <c r="C26" s="621"/>
      <c r="D26" s="621"/>
      <c r="E26" s="621"/>
      <c r="F26" s="621"/>
      <c r="G26" s="621"/>
      <c r="H26" s="621"/>
      <c r="I26" s="621"/>
      <c r="J26" s="621"/>
      <c r="K26" s="621"/>
      <c r="L26" s="621"/>
      <c r="M26" s="621"/>
      <c r="N26" s="621"/>
      <c r="O26" s="621"/>
      <c r="P26" s="621"/>
      <c r="Q26" s="622"/>
      <c r="R26" s="623">
        <v>10466</v>
      </c>
      <c r="S26" s="624"/>
      <c r="T26" s="624"/>
      <c r="U26" s="624"/>
      <c r="V26" s="624"/>
      <c r="W26" s="624"/>
      <c r="X26" s="624"/>
      <c r="Y26" s="625"/>
      <c r="Z26" s="626">
        <v>0</v>
      </c>
      <c r="AA26" s="626"/>
      <c r="AB26" s="626"/>
      <c r="AC26" s="626"/>
      <c r="AD26" s="627">
        <v>10466</v>
      </c>
      <c r="AE26" s="627"/>
      <c r="AF26" s="627"/>
      <c r="AG26" s="627"/>
      <c r="AH26" s="627"/>
      <c r="AI26" s="627"/>
      <c r="AJ26" s="627"/>
      <c r="AK26" s="627"/>
      <c r="AL26" s="628">
        <v>0</v>
      </c>
      <c r="AM26" s="629"/>
      <c r="AN26" s="629"/>
      <c r="AO26" s="630"/>
      <c r="AP26" s="620" t="s">
        <v>298</v>
      </c>
      <c r="AQ26" s="639"/>
      <c r="AR26" s="639"/>
      <c r="AS26" s="639"/>
      <c r="AT26" s="639"/>
      <c r="AU26" s="639"/>
      <c r="AV26" s="639"/>
      <c r="AW26" s="639"/>
      <c r="AX26" s="639"/>
      <c r="AY26" s="639"/>
      <c r="AZ26" s="639"/>
      <c r="BA26" s="639"/>
      <c r="BB26" s="639"/>
      <c r="BC26" s="639"/>
      <c r="BD26" s="639"/>
      <c r="BE26" s="639"/>
      <c r="BF26" s="640"/>
      <c r="BG26" s="623" t="s">
        <v>236</v>
      </c>
      <c r="BH26" s="624"/>
      <c r="BI26" s="624"/>
      <c r="BJ26" s="624"/>
      <c r="BK26" s="624"/>
      <c r="BL26" s="624"/>
      <c r="BM26" s="624"/>
      <c r="BN26" s="625"/>
      <c r="BO26" s="626" t="s">
        <v>236</v>
      </c>
      <c r="BP26" s="626"/>
      <c r="BQ26" s="626"/>
      <c r="BR26" s="626"/>
      <c r="BS26" s="627" t="s">
        <v>236</v>
      </c>
      <c r="BT26" s="627"/>
      <c r="BU26" s="627"/>
      <c r="BV26" s="627"/>
      <c r="BW26" s="627"/>
      <c r="BX26" s="627"/>
      <c r="BY26" s="627"/>
      <c r="BZ26" s="627"/>
      <c r="CA26" s="627"/>
      <c r="CB26" s="631"/>
      <c r="CD26" s="620" t="s">
        <v>299</v>
      </c>
      <c r="CE26" s="621"/>
      <c r="CF26" s="621"/>
      <c r="CG26" s="621"/>
      <c r="CH26" s="621"/>
      <c r="CI26" s="621"/>
      <c r="CJ26" s="621"/>
      <c r="CK26" s="621"/>
      <c r="CL26" s="621"/>
      <c r="CM26" s="621"/>
      <c r="CN26" s="621"/>
      <c r="CO26" s="621"/>
      <c r="CP26" s="621"/>
      <c r="CQ26" s="622"/>
      <c r="CR26" s="623">
        <v>5199472</v>
      </c>
      <c r="CS26" s="624"/>
      <c r="CT26" s="624"/>
      <c r="CU26" s="624"/>
      <c r="CV26" s="624"/>
      <c r="CW26" s="624"/>
      <c r="CX26" s="624"/>
      <c r="CY26" s="625"/>
      <c r="CZ26" s="628">
        <v>9.4</v>
      </c>
      <c r="DA26" s="653"/>
      <c r="DB26" s="653"/>
      <c r="DC26" s="657"/>
      <c r="DD26" s="632">
        <v>4866064</v>
      </c>
      <c r="DE26" s="624"/>
      <c r="DF26" s="624"/>
      <c r="DG26" s="624"/>
      <c r="DH26" s="624"/>
      <c r="DI26" s="624"/>
      <c r="DJ26" s="624"/>
      <c r="DK26" s="625"/>
      <c r="DL26" s="632" t="s">
        <v>236</v>
      </c>
      <c r="DM26" s="624"/>
      <c r="DN26" s="624"/>
      <c r="DO26" s="624"/>
      <c r="DP26" s="624"/>
      <c r="DQ26" s="624"/>
      <c r="DR26" s="624"/>
      <c r="DS26" s="624"/>
      <c r="DT26" s="624"/>
      <c r="DU26" s="624"/>
      <c r="DV26" s="625"/>
      <c r="DW26" s="628" t="s">
        <v>236</v>
      </c>
      <c r="DX26" s="653"/>
      <c r="DY26" s="653"/>
      <c r="DZ26" s="653"/>
      <c r="EA26" s="653"/>
      <c r="EB26" s="653"/>
      <c r="EC26" s="654"/>
    </row>
    <row r="27" spans="2:133" ht="11.25" customHeight="1">
      <c r="B27" s="620" t="s">
        <v>300</v>
      </c>
      <c r="C27" s="621"/>
      <c r="D27" s="621"/>
      <c r="E27" s="621"/>
      <c r="F27" s="621"/>
      <c r="G27" s="621"/>
      <c r="H27" s="621"/>
      <c r="I27" s="621"/>
      <c r="J27" s="621"/>
      <c r="K27" s="621"/>
      <c r="L27" s="621"/>
      <c r="M27" s="621"/>
      <c r="N27" s="621"/>
      <c r="O27" s="621"/>
      <c r="P27" s="621"/>
      <c r="Q27" s="622"/>
      <c r="R27" s="623">
        <v>244073</v>
      </c>
      <c r="S27" s="624"/>
      <c r="T27" s="624"/>
      <c r="U27" s="624"/>
      <c r="V27" s="624"/>
      <c r="W27" s="624"/>
      <c r="X27" s="624"/>
      <c r="Y27" s="625"/>
      <c r="Z27" s="626">
        <v>0.4</v>
      </c>
      <c r="AA27" s="626"/>
      <c r="AB27" s="626"/>
      <c r="AC27" s="626"/>
      <c r="AD27" s="627" t="s">
        <v>236</v>
      </c>
      <c r="AE27" s="627"/>
      <c r="AF27" s="627"/>
      <c r="AG27" s="627"/>
      <c r="AH27" s="627"/>
      <c r="AI27" s="627"/>
      <c r="AJ27" s="627"/>
      <c r="AK27" s="627"/>
      <c r="AL27" s="628" t="s">
        <v>236</v>
      </c>
      <c r="AM27" s="629"/>
      <c r="AN27" s="629"/>
      <c r="AO27" s="630"/>
      <c r="AP27" s="620" t="s">
        <v>301</v>
      </c>
      <c r="AQ27" s="621"/>
      <c r="AR27" s="621"/>
      <c r="AS27" s="621"/>
      <c r="AT27" s="621"/>
      <c r="AU27" s="621"/>
      <c r="AV27" s="621"/>
      <c r="AW27" s="621"/>
      <c r="AX27" s="621"/>
      <c r="AY27" s="621"/>
      <c r="AZ27" s="621"/>
      <c r="BA27" s="621"/>
      <c r="BB27" s="621"/>
      <c r="BC27" s="621"/>
      <c r="BD27" s="621"/>
      <c r="BE27" s="621"/>
      <c r="BF27" s="622"/>
      <c r="BG27" s="623">
        <v>15894260</v>
      </c>
      <c r="BH27" s="624"/>
      <c r="BI27" s="624"/>
      <c r="BJ27" s="624"/>
      <c r="BK27" s="624"/>
      <c r="BL27" s="624"/>
      <c r="BM27" s="624"/>
      <c r="BN27" s="625"/>
      <c r="BO27" s="626">
        <v>100</v>
      </c>
      <c r="BP27" s="626"/>
      <c r="BQ27" s="626"/>
      <c r="BR27" s="626"/>
      <c r="BS27" s="627">
        <v>292819</v>
      </c>
      <c r="BT27" s="627"/>
      <c r="BU27" s="627"/>
      <c r="BV27" s="627"/>
      <c r="BW27" s="627"/>
      <c r="BX27" s="627"/>
      <c r="BY27" s="627"/>
      <c r="BZ27" s="627"/>
      <c r="CA27" s="627"/>
      <c r="CB27" s="631"/>
      <c r="CD27" s="620" t="s">
        <v>302</v>
      </c>
      <c r="CE27" s="621"/>
      <c r="CF27" s="621"/>
      <c r="CG27" s="621"/>
      <c r="CH27" s="621"/>
      <c r="CI27" s="621"/>
      <c r="CJ27" s="621"/>
      <c r="CK27" s="621"/>
      <c r="CL27" s="621"/>
      <c r="CM27" s="621"/>
      <c r="CN27" s="621"/>
      <c r="CO27" s="621"/>
      <c r="CP27" s="621"/>
      <c r="CQ27" s="622"/>
      <c r="CR27" s="623">
        <v>12721190</v>
      </c>
      <c r="CS27" s="655"/>
      <c r="CT27" s="655"/>
      <c r="CU27" s="655"/>
      <c r="CV27" s="655"/>
      <c r="CW27" s="655"/>
      <c r="CX27" s="655"/>
      <c r="CY27" s="656"/>
      <c r="CZ27" s="628">
        <v>23</v>
      </c>
      <c r="DA27" s="653"/>
      <c r="DB27" s="653"/>
      <c r="DC27" s="657"/>
      <c r="DD27" s="632">
        <v>3586123</v>
      </c>
      <c r="DE27" s="655"/>
      <c r="DF27" s="655"/>
      <c r="DG27" s="655"/>
      <c r="DH27" s="655"/>
      <c r="DI27" s="655"/>
      <c r="DJ27" s="655"/>
      <c r="DK27" s="656"/>
      <c r="DL27" s="632">
        <v>3411833</v>
      </c>
      <c r="DM27" s="655"/>
      <c r="DN27" s="655"/>
      <c r="DO27" s="655"/>
      <c r="DP27" s="655"/>
      <c r="DQ27" s="655"/>
      <c r="DR27" s="655"/>
      <c r="DS27" s="655"/>
      <c r="DT27" s="655"/>
      <c r="DU27" s="655"/>
      <c r="DV27" s="656"/>
      <c r="DW27" s="628">
        <v>11.9</v>
      </c>
      <c r="DX27" s="653"/>
      <c r="DY27" s="653"/>
      <c r="DZ27" s="653"/>
      <c r="EA27" s="653"/>
      <c r="EB27" s="653"/>
      <c r="EC27" s="654"/>
    </row>
    <row r="28" spans="2:133" ht="11.25" customHeight="1">
      <c r="B28" s="620" t="s">
        <v>303</v>
      </c>
      <c r="C28" s="621"/>
      <c r="D28" s="621"/>
      <c r="E28" s="621"/>
      <c r="F28" s="621"/>
      <c r="G28" s="621"/>
      <c r="H28" s="621"/>
      <c r="I28" s="621"/>
      <c r="J28" s="621"/>
      <c r="K28" s="621"/>
      <c r="L28" s="621"/>
      <c r="M28" s="621"/>
      <c r="N28" s="621"/>
      <c r="O28" s="621"/>
      <c r="P28" s="621"/>
      <c r="Q28" s="622"/>
      <c r="R28" s="623">
        <v>390488</v>
      </c>
      <c r="S28" s="624"/>
      <c r="T28" s="624"/>
      <c r="U28" s="624"/>
      <c r="V28" s="624"/>
      <c r="W28" s="624"/>
      <c r="X28" s="624"/>
      <c r="Y28" s="625"/>
      <c r="Z28" s="626">
        <v>0.7</v>
      </c>
      <c r="AA28" s="626"/>
      <c r="AB28" s="626"/>
      <c r="AC28" s="626"/>
      <c r="AD28" s="627">
        <v>36820</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304</v>
      </c>
      <c r="CE28" s="621"/>
      <c r="CF28" s="621"/>
      <c r="CG28" s="621"/>
      <c r="CH28" s="621"/>
      <c r="CI28" s="621"/>
      <c r="CJ28" s="621"/>
      <c r="CK28" s="621"/>
      <c r="CL28" s="621"/>
      <c r="CM28" s="621"/>
      <c r="CN28" s="621"/>
      <c r="CO28" s="621"/>
      <c r="CP28" s="621"/>
      <c r="CQ28" s="622"/>
      <c r="CR28" s="623">
        <v>5206249</v>
      </c>
      <c r="CS28" s="624"/>
      <c r="CT28" s="624"/>
      <c r="CU28" s="624"/>
      <c r="CV28" s="624"/>
      <c r="CW28" s="624"/>
      <c r="CX28" s="624"/>
      <c r="CY28" s="625"/>
      <c r="CZ28" s="628">
        <v>9.4</v>
      </c>
      <c r="DA28" s="653"/>
      <c r="DB28" s="653"/>
      <c r="DC28" s="657"/>
      <c r="DD28" s="632">
        <v>5019154</v>
      </c>
      <c r="DE28" s="624"/>
      <c r="DF28" s="624"/>
      <c r="DG28" s="624"/>
      <c r="DH28" s="624"/>
      <c r="DI28" s="624"/>
      <c r="DJ28" s="624"/>
      <c r="DK28" s="625"/>
      <c r="DL28" s="632">
        <v>5019154</v>
      </c>
      <c r="DM28" s="624"/>
      <c r="DN28" s="624"/>
      <c r="DO28" s="624"/>
      <c r="DP28" s="624"/>
      <c r="DQ28" s="624"/>
      <c r="DR28" s="624"/>
      <c r="DS28" s="624"/>
      <c r="DT28" s="624"/>
      <c r="DU28" s="624"/>
      <c r="DV28" s="625"/>
      <c r="DW28" s="628">
        <v>17.5</v>
      </c>
      <c r="DX28" s="653"/>
      <c r="DY28" s="653"/>
      <c r="DZ28" s="653"/>
      <c r="EA28" s="653"/>
      <c r="EB28" s="653"/>
      <c r="EC28" s="654"/>
    </row>
    <row r="29" spans="2:133" ht="11.25" customHeight="1">
      <c r="B29" s="620" t="s">
        <v>305</v>
      </c>
      <c r="C29" s="621"/>
      <c r="D29" s="621"/>
      <c r="E29" s="621"/>
      <c r="F29" s="621"/>
      <c r="G29" s="621"/>
      <c r="H29" s="621"/>
      <c r="I29" s="621"/>
      <c r="J29" s="621"/>
      <c r="K29" s="621"/>
      <c r="L29" s="621"/>
      <c r="M29" s="621"/>
      <c r="N29" s="621"/>
      <c r="O29" s="621"/>
      <c r="P29" s="621"/>
      <c r="Q29" s="622"/>
      <c r="R29" s="623">
        <v>219900</v>
      </c>
      <c r="S29" s="624"/>
      <c r="T29" s="624"/>
      <c r="U29" s="624"/>
      <c r="V29" s="624"/>
      <c r="W29" s="624"/>
      <c r="X29" s="624"/>
      <c r="Y29" s="625"/>
      <c r="Z29" s="626">
        <v>0.4</v>
      </c>
      <c r="AA29" s="626"/>
      <c r="AB29" s="626"/>
      <c r="AC29" s="626"/>
      <c r="AD29" s="627" t="s">
        <v>236</v>
      </c>
      <c r="AE29" s="627"/>
      <c r="AF29" s="627"/>
      <c r="AG29" s="627"/>
      <c r="AH29" s="627"/>
      <c r="AI29" s="627"/>
      <c r="AJ29" s="627"/>
      <c r="AK29" s="627"/>
      <c r="AL29" s="628" t="s">
        <v>236</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306</v>
      </c>
      <c r="CE29" s="660"/>
      <c r="CF29" s="620" t="s">
        <v>307</v>
      </c>
      <c r="CG29" s="621"/>
      <c r="CH29" s="621"/>
      <c r="CI29" s="621"/>
      <c r="CJ29" s="621"/>
      <c r="CK29" s="621"/>
      <c r="CL29" s="621"/>
      <c r="CM29" s="621"/>
      <c r="CN29" s="621"/>
      <c r="CO29" s="621"/>
      <c r="CP29" s="621"/>
      <c r="CQ29" s="622"/>
      <c r="CR29" s="623">
        <v>5206249</v>
      </c>
      <c r="CS29" s="655"/>
      <c r="CT29" s="655"/>
      <c r="CU29" s="655"/>
      <c r="CV29" s="655"/>
      <c r="CW29" s="655"/>
      <c r="CX29" s="655"/>
      <c r="CY29" s="656"/>
      <c r="CZ29" s="628">
        <v>9.4</v>
      </c>
      <c r="DA29" s="653"/>
      <c r="DB29" s="653"/>
      <c r="DC29" s="657"/>
      <c r="DD29" s="632">
        <v>5019154</v>
      </c>
      <c r="DE29" s="655"/>
      <c r="DF29" s="655"/>
      <c r="DG29" s="655"/>
      <c r="DH29" s="655"/>
      <c r="DI29" s="655"/>
      <c r="DJ29" s="655"/>
      <c r="DK29" s="656"/>
      <c r="DL29" s="632">
        <v>5019154</v>
      </c>
      <c r="DM29" s="655"/>
      <c r="DN29" s="655"/>
      <c r="DO29" s="655"/>
      <c r="DP29" s="655"/>
      <c r="DQ29" s="655"/>
      <c r="DR29" s="655"/>
      <c r="DS29" s="655"/>
      <c r="DT29" s="655"/>
      <c r="DU29" s="655"/>
      <c r="DV29" s="656"/>
      <c r="DW29" s="628">
        <v>17.5</v>
      </c>
      <c r="DX29" s="653"/>
      <c r="DY29" s="653"/>
      <c r="DZ29" s="653"/>
      <c r="EA29" s="653"/>
      <c r="EB29" s="653"/>
      <c r="EC29" s="654"/>
    </row>
    <row r="30" spans="2:133" ht="11.25" customHeight="1">
      <c r="B30" s="620" t="s">
        <v>308</v>
      </c>
      <c r="C30" s="621"/>
      <c r="D30" s="621"/>
      <c r="E30" s="621"/>
      <c r="F30" s="621"/>
      <c r="G30" s="621"/>
      <c r="H30" s="621"/>
      <c r="I30" s="621"/>
      <c r="J30" s="621"/>
      <c r="K30" s="621"/>
      <c r="L30" s="621"/>
      <c r="M30" s="621"/>
      <c r="N30" s="621"/>
      <c r="O30" s="621"/>
      <c r="P30" s="621"/>
      <c r="Q30" s="622"/>
      <c r="R30" s="623">
        <v>11724479</v>
      </c>
      <c r="S30" s="624"/>
      <c r="T30" s="624"/>
      <c r="U30" s="624"/>
      <c r="V30" s="624"/>
      <c r="W30" s="624"/>
      <c r="X30" s="624"/>
      <c r="Y30" s="625"/>
      <c r="Z30" s="626">
        <v>19.7</v>
      </c>
      <c r="AA30" s="626"/>
      <c r="AB30" s="626"/>
      <c r="AC30" s="626"/>
      <c r="AD30" s="627" t="s">
        <v>236</v>
      </c>
      <c r="AE30" s="627"/>
      <c r="AF30" s="627"/>
      <c r="AG30" s="627"/>
      <c r="AH30" s="627"/>
      <c r="AI30" s="627"/>
      <c r="AJ30" s="627"/>
      <c r="AK30" s="627"/>
      <c r="AL30" s="628" t="s">
        <v>236</v>
      </c>
      <c r="AM30" s="629"/>
      <c r="AN30" s="629"/>
      <c r="AO30" s="630"/>
      <c r="AP30" s="605" t="s">
        <v>224</v>
      </c>
      <c r="AQ30" s="606"/>
      <c r="AR30" s="606"/>
      <c r="AS30" s="606"/>
      <c r="AT30" s="606"/>
      <c r="AU30" s="606"/>
      <c r="AV30" s="606"/>
      <c r="AW30" s="606"/>
      <c r="AX30" s="606"/>
      <c r="AY30" s="606"/>
      <c r="AZ30" s="606"/>
      <c r="BA30" s="606"/>
      <c r="BB30" s="606"/>
      <c r="BC30" s="606"/>
      <c r="BD30" s="606"/>
      <c r="BE30" s="606"/>
      <c r="BF30" s="607"/>
      <c r="BG30" s="605" t="s">
        <v>309</v>
      </c>
      <c r="BH30" s="665"/>
      <c r="BI30" s="665"/>
      <c r="BJ30" s="665"/>
      <c r="BK30" s="665"/>
      <c r="BL30" s="665"/>
      <c r="BM30" s="665"/>
      <c r="BN30" s="665"/>
      <c r="BO30" s="665"/>
      <c r="BP30" s="665"/>
      <c r="BQ30" s="666"/>
      <c r="BR30" s="605" t="s">
        <v>310</v>
      </c>
      <c r="BS30" s="665"/>
      <c r="BT30" s="665"/>
      <c r="BU30" s="665"/>
      <c r="BV30" s="665"/>
      <c r="BW30" s="665"/>
      <c r="BX30" s="665"/>
      <c r="BY30" s="665"/>
      <c r="BZ30" s="665"/>
      <c r="CA30" s="665"/>
      <c r="CB30" s="666"/>
      <c r="CD30" s="661"/>
      <c r="CE30" s="662"/>
      <c r="CF30" s="620" t="s">
        <v>311</v>
      </c>
      <c r="CG30" s="621"/>
      <c r="CH30" s="621"/>
      <c r="CI30" s="621"/>
      <c r="CJ30" s="621"/>
      <c r="CK30" s="621"/>
      <c r="CL30" s="621"/>
      <c r="CM30" s="621"/>
      <c r="CN30" s="621"/>
      <c r="CO30" s="621"/>
      <c r="CP30" s="621"/>
      <c r="CQ30" s="622"/>
      <c r="CR30" s="623">
        <v>4903310</v>
      </c>
      <c r="CS30" s="624"/>
      <c r="CT30" s="624"/>
      <c r="CU30" s="624"/>
      <c r="CV30" s="624"/>
      <c r="CW30" s="624"/>
      <c r="CX30" s="624"/>
      <c r="CY30" s="625"/>
      <c r="CZ30" s="628">
        <v>8.9</v>
      </c>
      <c r="DA30" s="653"/>
      <c r="DB30" s="653"/>
      <c r="DC30" s="657"/>
      <c r="DD30" s="632">
        <v>4727208</v>
      </c>
      <c r="DE30" s="624"/>
      <c r="DF30" s="624"/>
      <c r="DG30" s="624"/>
      <c r="DH30" s="624"/>
      <c r="DI30" s="624"/>
      <c r="DJ30" s="624"/>
      <c r="DK30" s="625"/>
      <c r="DL30" s="632">
        <v>4727208</v>
      </c>
      <c r="DM30" s="624"/>
      <c r="DN30" s="624"/>
      <c r="DO30" s="624"/>
      <c r="DP30" s="624"/>
      <c r="DQ30" s="624"/>
      <c r="DR30" s="624"/>
      <c r="DS30" s="624"/>
      <c r="DT30" s="624"/>
      <c r="DU30" s="624"/>
      <c r="DV30" s="625"/>
      <c r="DW30" s="628">
        <v>16.5</v>
      </c>
      <c r="DX30" s="653"/>
      <c r="DY30" s="653"/>
      <c r="DZ30" s="653"/>
      <c r="EA30" s="653"/>
      <c r="EB30" s="653"/>
      <c r="EC30" s="654"/>
    </row>
    <row r="31" spans="2:133" ht="11.25" customHeight="1">
      <c r="B31" s="636" t="s">
        <v>312</v>
      </c>
      <c r="C31" s="637"/>
      <c r="D31" s="637"/>
      <c r="E31" s="637"/>
      <c r="F31" s="637"/>
      <c r="G31" s="637"/>
      <c r="H31" s="637"/>
      <c r="I31" s="637"/>
      <c r="J31" s="637"/>
      <c r="K31" s="637"/>
      <c r="L31" s="637"/>
      <c r="M31" s="637"/>
      <c r="N31" s="637"/>
      <c r="O31" s="637"/>
      <c r="P31" s="637"/>
      <c r="Q31" s="638"/>
      <c r="R31" s="623" t="s">
        <v>236</v>
      </c>
      <c r="S31" s="624"/>
      <c r="T31" s="624"/>
      <c r="U31" s="624"/>
      <c r="V31" s="624"/>
      <c r="W31" s="624"/>
      <c r="X31" s="624"/>
      <c r="Y31" s="625"/>
      <c r="Z31" s="626" t="s">
        <v>236</v>
      </c>
      <c r="AA31" s="626"/>
      <c r="AB31" s="626"/>
      <c r="AC31" s="626"/>
      <c r="AD31" s="627" t="s">
        <v>236</v>
      </c>
      <c r="AE31" s="627"/>
      <c r="AF31" s="627"/>
      <c r="AG31" s="627"/>
      <c r="AH31" s="627"/>
      <c r="AI31" s="627"/>
      <c r="AJ31" s="627"/>
      <c r="AK31" s="627"/>
      <c r="AL31" s="628" t="s">
        <v>236</v>
      </c>
      <c r="AM31" s="629"/>
      <c r="AN31" s="629"/>
      <c r="AO31" s="630"/>
      <c r="AP31" s="669" t="s">
        <v>313</v>
      </c>
      <c r="AQ31" s="670"/>
      <c r="AR31" s="670"/>
      <c r="AS31" s="670"/>
      <c r="AT31" s="675" t="s">
        <v>314</v>
      </c>
      <c r="AU31" s="218"/>
      <c r="AV31" s="218"/>
      <c r="AW31" s="218"/>
      <c r="AX31" s="609" t="s">
        <v>190</v>
      </c>
      <c r="AY31" s="610"/>
      <c r="AZ31" s="610"/>
      <c r="BA31" s="610"/>
      <c r="BB31" s="610"/>
      <c r="BC31" s="610"/>
      <c r="BD31" s="610"/>
      <c r="BE31" s="610"/>
      <c r="BF31" s="611"/>
      <c r="BG31" s="679">
        <v>99.6</v>
      </c>
      <c r="BH31" s="667"/>
      <c r="BI31" s="667"/>
      <c r="BJ31" s="667"/>
      <c r="BK31" s="667"/>
      <c r="BL31" s="667"/>
      <c r="BM31" s="618">
        <v>98</v>
      </c>
      <c r="BN31" s="667"/>
      <c r="BO31" s="667"/>
      <c r="BP31" s="667"/>
      <c r="BQ31" s="668"/>
      <c r="BR31" s="679">
        <v>99.5</v>
      </c>
      <c r="BS31" s="667"/>
      <c r="BT31" s="667"/>
      <c r="BU31" s="667"/>
      <c r="BV31" s="667"/>
      <c r="BW31" s="667"/>
      <c r="BX31" s="618">
        <v>97.9</v>
      </c>
      <c r="BY31" s="667"/>
      <c r="BZ31" s="667"/>
      <c r="CA31" s="667"/>
      <c r="CB31" s="668"/>
      <c r="CD31" s="661"/>
      <c r="CE31" s="662"/>
      <c r="CF31" s="620" t="s">
        <v>315</v>
      </c>
      <c r="CG31" s="621"/>
      <c r="CH31" s="621"/>
      <c r="CI31" s="621"/>
      <c r="CJ31" s="621"/>
      <c r="CK31" s="621"/>
      <c r="CL31" s="621"/>
      <c r="CM31" s="621"/>
      <c r="CN31" s="621"/>
      <c r="CO31" s="621"/>
      <c r="CP31" s="621"/>
      <c r="CQ31" s="622"/>
      <c r="CR31" s="623">
        <v>302939</v>
      </c>
      <c r="CS31" s="655"/>
      <c r="CT31" s="655"/>
      <c r="CU31" s="655"/>
      <c r="CV31" s="655"/>
      <c r="CW31" s="655"/>
      <c r="CX31" s="655"/>
      <c r="CY31" s="656"/>
      <c r="CZ31" s="628">
        <v>0.5</v>
      </c>
      <c r="DA31" s="653"/>
      <c r="DB31" s="653"/>
      <c r="DC31" s="657"/>
      <c r="DD31" s="632">
        <v>291946</v>
      </c>
      <c r="DE31" s="655"/>
      <c r="DF31" s="655"/>
      <c r="DG31" s="655"/>
      <c r="DH31" s="655"/>
      <c r="DI31" s="655"/>
      <c r="DJ31" s="655"/>
      <c r="DK31" s="656"/>
      <c r="DL31" s="632">
        <v>291946</v>
      </c>
      <c r="DM31" s="655"/>
      <c r="DN31" s="655"/>
      <c r="DO31" s="655"/>
      <c r="DP31" s="655"/>
      <c r="DQ31" s="655"/>
      <c r="DR31" s="655"/>
      <c r="DS31" s="655"/>
      <c r="DT31" s="655"/>
      <c r="DU31" s="655"/>
      <c r="DV31" s="656"/>
      <c r="DW31" s="628">
        <v>1</v>
      </c>
      <c r="DX31" s="653"/>
      <c r="DY31" s="653"/>
      <c r="DZ31" s="653"/>
      <c r="EA31" s="653"/>
      <c r="EB31" s="653"/>
      <c r="EC31" s="654"/>
    </row>
    <row r="32" spans="2:133" ht="11.25" customHeight="1">
      <c r="B32" s="620" t="s">
        <v>316</v>
      </c>
      <c r="C32" s="621"/>
      <c r="D32" s="621"/>
      <c r="E32" s="621"/>
      <c r="F32" s="621"/>
      <c r="G32" s="621"/>
      <c r="H32" s="621"/>
      <c r="I32" s="621"/>
      <c r="J32" s="621"/>
      <c r="K32" s="621"/>
      <c r="L32" s="621"/>
      <c r="M32" s="621"/>
      <c r="N32" s="621"/>
      <c r="O32" s="621"/>
      <c r="P32" s="621"/>
      <c r="Q32" s="622"/>
      <c r="R32" s="623">
        <v>4102912</v>
      </c>
      <c r="S32" s="624"/>
      <c r="T32" s="624"/>
      <c r="U32" s="624"/>
      <c r="V32" s="624"/>
      <c r="W32" s="624"/>
      <c r="X32" s="624"/>
      <c r="Y32" s="625"/>
      <c r="Z32" s="626">
        <v>6.9</v>
      </c>
      <c r="AA32" s="626"/>
      <c r="AB32" s="626"/>
      <c r="AC32" s="626"/>
      <c r="AD32" s="627" t="s">
        <v>236</v>
      </c>
      <c r="AE32" s="627"/>
      <c r="AF32" s="627"/>
      <c r="AG32" s="627"/>
      <c r="AH32" s="627"/>
      <c r="AI32" s="627"/>
      <c r="AJ32" s="627"/>
      <c r="AK32" s="627"/>
      <c r="AL32" s="628" t="s">
        <v>236</v>
      </c>
      <c r="AM32" s="629"/>
      <c r="AN32" s="629"/>
      <c r="AO32" s="630"/>
      <c r="AP32" s="671"/>
      <c r="AQ32" s="672"/>
      <c r="AR32" s="672"/>
      <c r="AS32" s="672"/>
      <c r="AT32" s="676"/>
      <c r="AU32" s="214" t="s">
        <v>317</v>
      </c>
      <c r="AX32" s="620" t="s">
        <v>318</v>
      </c>
      <c r="AY32" s="621"/>
      <c r="AZ32" s="621"/>
      <c r="BA32" s="621"/>
      <c r="BB32" s="621"/>
      <c r="BC32" s="621"/>
      <c r="BD32" s="621"/>
      <c r="BE32" s="621"/>
      <c r="BF32" s="622"/>
      <c r="BG32" s="680">
        <v>99.6</v>
      </c>
      <c r="BH32" s="655"/>
      <c r="BI32" s="655"/>
      <c r="BJ32" s="655"/>
      <c r="BK32" s="655"/>
      <c r="BL32" s="655"/>
      <c r="BM32" s="629">
        <v>98.9</v>
      </c>
      <c r="BN32" s="655"/>
      <c r="BO32" s="655"/>
      <c r="BP32" s="655"/>
      <c r="BQ32" s="678"/>
      <c r="BR32" s="680">
        <v>99.6</v>
      </c>
      <c r="BS32" s="655"/>
      <c r="BT32" s="655"/>
      <c r="BU32" s="655"/>
      <c r="BV32" s="655"/>
      <c r="BW32" s="655"/>
      <c r="BX32" s="629">
        <v>98.8</v>
      </c>
      <c r="BY32" s="655"/>
      <c r="BZ32" s="655"/>
      <c r="CA32" s="655"/>
      <c r="CB32" s="678"/>
      <c r="CD32" s="663"/>
      <c r="CE32" s="664"/>
      <c r="CF32" s="620" t="s">
        <v>319</v>
      </c>
      <c r="CG32" s="621"/>
      <c r="CH32" s="621"/>
      <c r="CI32" s="621"/>
      <c r="CJ32" s="621"/>
      <c r="CK32" s="621"/>
      <c r="CL32" s="621"/>
      <c r="CM32" s="621"/>
      <c r="CN32" s="621"/>
      <c r="CO32" s="621"/>
      <c r="CP32" s="621"/>
      <c r="CQ32" s="622"/>
      <c r="CR32" s="623" t="s">
        <v>236</v>
      </c>
      <c r="CS32" s="624"/>
      <c r="CT32" s="624"/>
      <c r="CU32" s="624"/>
      <c r="CV32" s="624"/>
      <c r="CW32" s="624"/>
      <c r="CX32" s="624"/>
      <c r="CY32" s="625"/>
      <c r="CZ32" s="628" t="s">
        <v>236</v>
      </c>
      <c r="DA32" s="653"/>
      <c r="DB32" s="653"/>
      <c r="DC32" s="657"/>
      <c r="DD32" s="632" t="s">
        <v>236</v>
      </c>
      <c r="DE32" s="624"/>
      <c r="DF32" s="624"/>
      <c r="DG32" s="624"/>
      <c r="DH32" s="624"/>
      <c r="DI32" s="624"/>
      <c r="DJ32" s="624"/>
      <c r="DK32" s="625"/>
      <c r="DL32" s="632" t="s">
        <v>236</v>
      </c>
      <c r="DM32" s="624"/>
      <c r="DN32" s="624"/>
      <c r="DO32" s="624"/>
      <c r="DP32" s="624"/>
      <c r="DQ32" s="624"/>
      <c r="DR32" s="624"/>
      <c r="DS32" s="624"/>
      <c r="DT32" s="624"/>
      <c r="DU32" s="624"/>
      <c r="DV32" s="625"/>
      <c r="DW32" s="628" t="s">
        <v>236</v>
      </c>
      <c r="DX32" s="653"/>
      <c r="DY32" s="653"/>
      <c r="DZ32" s="653"/>
      <c r="EA32" s="653"/>
      <c r="EB32" s="653"/>
      <c r="EC32" s="654"/>
    </row>
    <row r="33" spans="2:133" ht="11.25" customHeight="1">
      <c r="B33" s="620" t="s">
        <v>320</v>
      </c>
      <c r="C33" s="621"/>
      <c r="D33" s="621"/>
      <c r="E33" s="621"/>
      <c r="F33" s="621"/>
      <c r="G33" s="621"/>
      <c r="H33" s="621"/>
      <c r="I33" s="621"/>
      <c r="J33" s="621"/>
      <c r="K33" s="621"/>
      <c r="L33" s="621"/>
      <c r="M33" s="621"/>
      <c r="N33" s="621"/>
      <c r="O33" s="621"/>
      <c r="P33" s="621"/>
      <c r="Q33" s="622"/>
      <c r="R33" s="623">
        <v>98715</v>
      </c>
      <c r="S33" s="624"/>
      <c r="T33" s="624"/>
      <c r="U33" s="624"/>
      <c r="V33" s="624"/>
      <c r="W33" s="624"/>
      <c r="X33" s="624"/>
      <c r="Y33" s="625"/>
      <c r="Z33" s="626">
        <v>0.2</v>
      </c>
      <c r="AA33" s="626"/>
      <c r="AB33" s="626"/>
      <c r="AC33" s="626"/>
      <c r="AD33" s="627">
        <v>12670</v>
      </c>
      <c r="AE33" s="627"/>
      <c r="AF33" s="627"/>
      <c r="AG33" s="627"/>
      <c r="AH33" s="627"/>
      <c r="AI33" s="627"/>
      <c r="AJ33" s="627"/>
      <c r="AK33" s="627"/>
      <c r="AL33" s="628">
        <v>0</v>
      </c>
      <c r="AM33" s="629"/>
      <c r="AN33" s="629"/>
      <c r="AO33" s="630"/>
      <c r="AP33" s="673"/>
      <c r="AQ33" s="674"/>
      <c r="AR33" s="674"/>
      <c r="AS33" s="674"/>
      <c r="AT33" s="677"/>
      <c r="AU33" s="219"/>
      <c r="AV33" s="219"/>
      <c r="AW33" s="219"/>
      <c r="AX33" s="644" t="s">
        <v>321</v>
      </c>
      <c r="AY33" s="645"/>
      <c r="AZ33" s="645"/>
      <c r="BA33" s="645"/>
      <c r="BB33" s="645"/>
      <c r="BC33" s="645"/>
      <c r="BD33" s="645"/>
      <c r="BE33" s="645"/>
      <c r="BF33" s="646"/>
      <c r="BG33" s="681">
        <v>99.5</v>
      </c>
      <c r="BH33" s="682"/>
      <c r="BI33" s="682"/>
      <c r="BJ33" s="682"/>
      <c r="BK33" s="682"/>
      <c r="BL33" s="682"/>
      <c r="BM33" s="683">
        <v>97.3</v>
      </c>
      <c r="BN33" s="682"/>
      <c r="BO33" s="682"/>
      <c r="BP33" s="682"/>
      <c r="BQ33" s="684"/>
      <c r="BR33" s="681">
        <v>99.4</v>
      </c>
      <c r="BS33" s="682"/>
      <c r="BT33" s="682"/>
      <c r="BU33" s="682"/>
      <c r="BV33" s="682"/>
      <c r="BW33" s="682"/>
      <c r="BX33" s="683">
        <v>97.2</v>
      </c>
      <c r="BY33" s="682"/>
      <c r="BZ33" s="682"/>
      <c r="CA33" s="682"/>
      <c r="CB33" s="684"/>
      <c r="CD33" s="620" t="s">
        <v>322</v>
      </c>
      <c r="CE33" s="621"/>
      <c r="CF33" s="621"/>
      <c r="CG33" s="621"/>
      <c r="CH33" s="621"/>
      <c r="CI33" s="621"/>
      <c r="CJ33" s="621"/>
      <c r="CK33" s="621"/>
      <c r="CL33" s="621"/>
      <c r="CM33" s="621"/>
      <c r="CN33" s="621"/>
      <c r="CO33" s="621"/>
      <c r="CP33" s="621"/>
      <c r="CQ33" s="622"/>
      <c r="CR33" s="623">
        <v>21021059</v>
      </c>
      <c r="CS33" s="655"/>
      <c r="CT33" s="655"/>
      <c r="CU33" s="655"/>
      <c r="CV33" s="655"/>
      <c r="CW33" s="655"/>
      <c r="CX33" s="655"/>
      <c r="CY33" s="656"/>
      <c r="CZ33" s="628">
        <v>38</v>
      </c>
      <c r="DA33" s="653"/>
      <c r="DB33" s="653"/>
      <c r="DC33" s="657"/>
      <c r="DD33" s="632">
        <v>16781942</v>
      </c>
      <c r="DE33" s="655"/>
      <c r="DF33" s="655"/>
      <c r="DG33" s="655"/>
      <c r="DH33" s="655"/>
      <c r="DI33" s="655"/>
      <c r="DJ33" s="655"/>
      <c r="DK33" s="656"/>
      <c r="DL33" s="632">
        <v>9599805</v>
      </c>
      <c r="DM33" s="655"/>
      <c r="DN33" s="655"/>
      <c r="DO33" s="655"/>
      <c r="DP33" s="655"/>
      <c r="DQ33" s="655"/>
      <c r="DR33" s="655"/>
      <c r="DS33" s="655"/>
      <c r="DT33" s="655"/>
      <c r="DU33" s="655"/>
      <c r="DV33" s="656"/>
      <c r="DW33" s="628">
        <v>33.4</v>
      </c>
      <c r="DX33" s="653"/>
      <c r="DY33" s="653"/>
      <c r="DZ33" s="653"/>
      <c r="EA33" s="653"/>
      <c r="EB33" s="653"/>
      <c r="EC33" s="654"/>
    </row>
    <row r="34" spans="2:133" ht="11.25" customHeight="1">
      <c r="B34" s="620" t="s">
        <v>323</v>
      </c>
      <c r="C34" s="621"/>
      <c r="D34" s="621"/>
      <c r="E34" s="621"/>
      <c r="F34" s="621"/>
      <c r="G34" s="621"/>
      <c r="H34" s="621"/>
      <c r="I34" s="621"/>
      <c r="J34" s="621"/>
      <c r="K34" s="621"/>
      <c r="L34" s="621"/>
      <c r="M34" s="621"/>
      <c r="N34" s="621"/>
      <c r="O34" s="621"/>
      <c r="P34" s="621"/>
      <c r="Q34" s="622"/>
      <c r="R34" s="623">
        <v>906213</v>
      </c>
      <c r="S34" s="624"/>
      <c r="T34" s="624"/>
      <c r="U34" s="624"/>
      <c r="V34" s="624"/>
      <c r="W34" s="624"/>
      <c r="X34" s="624"/>
      <c r="Y34" s="625"/>
      <c r="Z34" s="626">
        <v>1.5</v>
      </c>
      <c r="AA34" s="626"/>
      <c r="AB34" s="626"/>
      <c r="AC34" s="626"/>
      <c r="AD34" s="627" t="s">
        <v>236</v>
      </c>
      <c r="AE34" s="627"/>
      <c r="AF34" s="627"/>
      <c r="AG34" s="627"/>
      <c r="AH34" s="627"/>
      <c r="AI34" s="627"/>
      <c r="AJ34" s="627"/>
      <c r="AK34" s="627"/>
      <c r="AL34" s="628" t="s">
        <v>236</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324</v>
      </c>
      <c r="CE34" s="621"/>
      <c r="CF34" s="621"/>
      <c r="CG34" s="621"/>
      <c r="CH34" s="621"/>
      <c r="CI34" s="621"/>
      <c r="CJ34" s="621"/>
      <c r="CK34" s="621"/>
      <c r="CL34" s="621"/>
      <c r="CM34" s="621"/>
      <c r="CN34" s="621"/>
      <c r="CO34" s="621"/>
      <c r="CP34" s="621"/>
      <c r="CQ34" s="622"/>
      <c r="CR34" s="623">
        <v>7001994</v>
      </c>
      <c r="CS34" s="624"/>
      <c r="CT34" s="624"/>
      <c r="CU34" s="624"/>
      <c r="CV34" s="624"/>
      <c r="CW34" s="624"/>
      <c r="CX34" s="624"/>
      <c r="CY34" s="625"/>
      <c r="CZ34" s="628">
        <v>12.7</v>
      </c>
      <c r="DA34" s="653"/>
      <c r="DB34" s="653"/>
      <c r="DC34" s="657"/>
      <c r="DD34" s="632">
        <v>5305849</v>
      </c>
      <c r="DE34" s="624"/>
      <c r="DF34" s="624"/>
      <c r="DG34" s="624"/>
      <c r="DH34" s="624"/>
      <c r="DI34" s="624"/>
      <c r="DJ34" s="624"/>
      <c r="DK34" s="625"/>
      <c r="DL34" s="632">
        <v>4240701</v>
      </c>
      <c r="DM34" s="624"/>
      <c r="DN34" s="624"/>
      <c r="DO34" s="624"/>
      <c r="DP34" s="624"/>
      <c r="DQ34" s="624"/>
      <c r="DR34" s="624"/>
      <c r="DS34" s="624"/>
      <c r="DT34" s="624"/>
      <c r="DU34" s="624"/>
      <c r="DV34" s="625"/>
      <c r="DW34" s="628">
        <v>14.8</v>
      </c>
      <c r="DX34" s="653"/>
      <c r="DY34" s="653"/>
      <c r="DZ34" s="653"/>
      <c r="EA34" s="653"/>
      <c r="EB34" s="653"/>
      <c r="EC34" s="654"/>
    </row>
    <row r="35" spans="2:133" ht="11.25" customHeight="1">
      <c r="B35" s="620" t="s">
        <v>325</v>
      </c>
      <c r="C35" s="621"/>
      <c r="D35" s="621"/>
      <c r="E35" s="621"/>
      <c r="F35" s="621"/>
      <c r="G35" s="621"/>
      <c r="H35" s="621"/>
      <c r="I35" s="621"/>
      <c r="J35" s="621"/>
      <c r="K35" s="621"/>
      <c r="L35" s="621"/>
      <c r="M35" s="621"/>
      <c r="N35" s="621"/>
      <c r="O35" s="621"/>
      <c r="P35" s="621"/>
      <c r="Q35" s="622"/>
      <c r="R35" s="623">
        <v>2990201</v>
      </c>
      <c r="S35" s="624"/>
      <c r="T35" s="624"/>
      <c r="U35" s="624"/>
      <c r="V35" s="624"/>
      <c r="W35" s="624"/>
      <c r="X35" s="624"/>
      <c r="Y35" s="625"/>
      <c r="Z35" s="626">
        <v>5</v>
      </c>
      <c r="AA35" s="626"/>
      <c r="AB35" s="626"/>
      <c r="AC35" s="626"/>
      <c r="AD35" s="627" t="s">
        <v>236</v>
      </c>
      <c r="AE35" s="627"/>
      <c r="AF35" s="627"/>
      <c r="AG35" s="627"/>
      <c r="AH35" s="627"/>
      <c r="AI35" s="627"/>
      <c r="AJ35" s="627"/>
      <c r="AK35" s="627"/>
      <c r="AL35" s="628" t="s">
        <v>236</v>
      </c>
      <c r="AM35" s="629"/>
      <c r="AN35" s="629"/>
      <c r="AO35" s="630"/>
      <c r="AP35" s="222"/>
      <c r="AQ35" s="605" t="s">
        <v>326</v>
      </c>
      <c r="AR35" s="606"/>
      <c r="AS35" s="606"/>
      <c r="AT35" s="606"/>
      <c r="AU35" s="606"/>
      <c r="AV35" s="606"/>
      <c r="AW35" s="606"/>
      <c r="AX35" s="606"/>
      <c r="AY35" s="606"/>
      <c r="AZ35" s="606"/>
      <c r="BA35" s="606"/>
      <c r="BB35" s="606"/>
      <c r="BC35" s="606"/>
      <c r="BD35" s="606"/>
      <c r="BE35" s="606"/>
      <c r="BF35" s="607"/>
      <c r="BG35" s="605" t="s">
        <v>327</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328</v>
      </c>
      <c r="CE35" s="621"/>
      <c r="CF35" s="621"/>
      <c r="CG35" s="621"/>
      <c r="CH35" s="621"/>
      <c r="CI35" s="621"/>
      <c r="CJ35" s="621"/>
      <c r="CK35" s="621"/>
      <c r="CL35" s="621"/>
      <c r="CM35" s="621"/>
      <c r="CN35" s="621"/>
      <c r="CO35" s="621"/>
      <c r="CP35" s="621"/>
      <c r="CQ35" s="622"/>
      <c r="CR35" s="623">
        <v>634111</v>
      </c>
      <c r="CS35" s="655"/>
      <c r="CT35" s="655"/>
      <c r="CU35" s="655"/>
      <c r="CV35" s="655"/>
      <c r="CW35" s="655"/>
      <c r="CX35" s="655"/>
      <c r="CY35" s="656"/>
      <c r="CZ35" s="628">
        <v>1.1000000000000001</v>
      </c>
      <c r="DA35" s="653"/>
      <c r="DB35" s="653"/>
      <c r="DC35" s="657"/>
      <c r="DD35" s="632">
        <v>452315</v>
      </c>
      <c r="DE35" s="655"/>
      <c r="DF35" s="655"/>
      <c r="DG35" s="655"/>
      <c r="DH35" s="655"/>
      <c r="DI35" s="655"/>
      <c r="DJ35" s="655"/>
      <c r="DK35" s="656"/>
      <c r="DL35" s="632">
        <v>452315</v>
      </c>
      <c r="DM35" s="655"/>
      <c r="DN35" s="655"/>
      <c r="DO35" s="655"/>
      <c r="DP35" s="655"/>
      <c r="DQ35" s="655"/>
      <c r="DR35" s="655"/>
      <c r="DS35" s="655"/>
      <c r="DT35" s="655"/>
      <c r="DU35" s="655"/>
      <c r="DV35" s="656"/>
      <c r="DW35" s="628">
        <v>1.6</v>
      </c>
      <c r="DX35" s="653"/>
      <c r="DY35" s="653"/>
      <c r="DZ35" s="653"/>
      <c r="EA35" s="653"/>
      <c r="EB35" s="653"/>
      <c r="EC35" s="654"/>
    </row>
    <row r="36" spans="2:133" ht="11.25" customHeight="1">
      <c r="B36" s="620" t="s">
        <v>329</v>
      </c>
      <c r="C36" s="621"/>
      <c r="D36" s="621"/>
      <c r="E36" s="621"/>
      <c r="F36" s="621"/>
      <c r="G36" s="621"/>
      <c r="H36" s="621"/>
      <c r="I36" s="621"/>
      <c r="J36" s="621"/>
      <c r="K36" s="621"/>
      <c r="L36" s="621"/>
      <c r="M36" s="621"/>
      <c r="N36" s="621"/>
      <c r="O36" s="621"/>
      <c r="P36" s="621"/>
      <c r="Q36" s="622"/>
      <c r="R36" s="623">
        <v>3839949</v>
      </c>
      <c r="S36" s="624"/>
      <c r="T36" s="624"/>
      <c r="U36" s="624"/>
      <c r="V36" s="624"/>
      <c r="W36" s="624"/>
      <c r="X36" s="624"/>
      <c r="Y36" s="625"/>
      <c r="Z36" s="626">
        <v>6.5</v>
      </c>
      <c r="AA36" s="626"/>
      <c r="AB36" s="626"/>
      <c r="AC36" s="626"/>
      <c r="AD36" s="627" t="s">
        <v>236</v>
      </c>
      <c r="AE36" s="627"/>
      <c r="AF36" s="627"/>
      <c r="AG36" s="627"/>
      <c r="AH36" s="627"/>
      <c r="AI36" s="627"/>
      <c r="AJ36" s="627"/>
      <c r="AK36" s="627"/>
      <c r="AL36" s="628" t="s">
        <v>236</v>
      </c>
      <c r="AM36" s="629"/>
      <c r="AN36" s="629"/>
      <c r="AO36" s="630"/>
      <c r="AP36" s="222"/>
      <c r="AQ36" s="689" t="s">
        <v>330</v>
      </c>
      <c r="AR36" s="690"/>
      <c r="AS36" s="690"/>
      <c r="AT36" s="690"/>
      <c r="AU36" s="690"/>
      <c r="AV36" s="690"/>
      <c r="AW36" s="690"/>
      <c r="AX36" s="690"/>
      <c r="AY36" s="691"/>
      <c r="AZ36" s="612">
        <v>6580330</v>
      </c>
      <c r="BA36" s="613"/>
      <c r="BB36" s="613"/>
      <c r="BC36" s="613"/>
      <c r="BD36" s="613"/>
      <c r="BE36" s="613"/>
      <c r="BF36" s="685"/>
      <c r="BG36" s="609" t="s">
        <v>331</v>
      </c>
      <c r="BH36" s="610"/>
      <c r="BI36" s="610"/>
      <c r="BJ36" s="610"/>
      <c r="BK36" s="610"/>
      <c r="BL36" s="610"/>
      <c r="BM36" s="610"/>
      <c r="BN36" s="610"/>
      <c r="BO36" s="610"/>
      <c r="BP36" s="610"/>
      <c r="BQ36" s="610"/>
      <c r="BR36" s="610"/>
      <c r="BS36" s="610"/>
      <c r="BT36" s="610"/>
      <c r="BU36" s="611"/>
      <c r="BV36" s="612">
        <v>30385</v>
      </c>
      <c r="BW36" s="613"/>
      <c r="BX36" s="613"/>
      <c r="BY36" s="613"/>
      <c r="BZ36" s="613"/>
      <c r="CA36" s="613"/>
      <c r="CB36" s="685"/>
      <c r="CD36" s="620" t="s">
        <v>332</v>
      </c>
      <c r="CE36" s="621"/>
      <c r="CF36" s="621"/>
      <c r="CG36" s="621"/>
      <c r="CH36" s="621"/>
      <c r="CI36" s="621"/>
      <c r="CJ36" s="621"/>
      <c r="CK36" s="621"/>
      <c r="CL36" s="621"/>
      <c r="CM36" s="621"/>
      <c r="CN36" s="621"/>
      <c r="CO36" s="621"/>
      <c r="CP36" s="621"/>
      <c r="CQ36" s="622"/>
      <c r="CR36" s="623">
        <v>4657113</v>
      </c>
      <c r="CS36" s="624"/>
      <c r="CT36" s="624"/>
      <c r="CU36" s="624"/>
      <c r="CV36" s="624"/>
      <c r="CW36" s="624"/>
      <c r="CX36" s="624"/>
      <c r="CY36" s="625"/>
      <c r="CZ36" s="628">
        <v>8.4</v>
      </c>
      <c r="DA36" s="653"/>
      <c r="DB36" s="653"/>
      <c r="DC36" s="657"/>
      <c r="DD36" s="632">
        <v>3856984</v>
      </c>
      <c r="DE36" s="624"/>
      <c r="DF36" s="624"/>
      <c r="DG36" s="624"/>
      <c r="DH36" s="624"/>
      <c r="DI36" s="624"/>
      <c r="DJ36" s="624"/>
      <c r="DK36" s="625"/>
      <c r="DL36" s="632">
        <v>1230062</v>
      </c>
      <c r="DM36" s="624"/>
      <c r="DN36" s="624"/>
      <c r="DO36" s="624"/>
      <c r="DP36" s="624"/>
      <c r="DQ36" s="624"/>
      <c r="DR36" s="624"/>
      <c r="DS36" s="624"/>
      <c r="DT36" s="624"/>
      <c r="DU36" s="624"/>
      <c r="DV36" s="625"/>
      <c r="DW36" s="628">
        <v>4.3</v>
      </c>
      <c r="DX36" s="653"/>
      <c r="DY36" s="653"/>
      <c r="DZ36" s="653"/>
      <c r="EA36" s="653"/>
      <c r="EB36" s="653"/>
      <c r="EC36" s="654"/>
    </row>
    <row r="37" spans="2:133" ht="11.25" customHeight="1">
      <c r="B37" s="620" t="s">
        <v>333</v>
      </c>
      <c r="C37" s="621"/>
      <c r="D37" s="621"/>
      <c r="E37" s="621"/>
      <c r="F37" s="621"/>
      <c r="G37" s="621"/>
      <c r="H37" s="621"/>
      <c r="I37" s="621"/>
      <c r="J37" s="621"/>
      <c r="K37" s="621"/>
      <c r="L37" s="621"/>
      <c r="M37" s="621"/>
      <c r="N37" s="621"/>
      <c r="O37" s="621"/>
      <c r="P37" s="621"/>
      <c r="Q37" s="622"/>
      <c r="R37" s="623">
        <v>1323919</v>
      </c>
      <c r="S37" s="624"/>
      <c r="T37" s="624"/>
      <c r="U37" s="624"/>
      <c r="V37" s="624"/>
      <c r="W37" s="624"/>
      <c r="X37" s="624"/>
      <c r="Y37" s="625"/>
      <c r="Z37" s="626">
        <v>2.2000000000000002</v>
      </c>
      <c r="AA37" s="626"/>
      <c r="AB37" s="626"/>
      <c r="AC37" s="626"/>
      <c r="AD37" s="627">
        <v>4267</v>
      </c>
      <c r="AE37" s="627"/>
      <c r="AF37" s="627"/>
      <c r="AG37" s="627"/>
      <c r="AH37" s="627"/>
      <c r="AI37" s="627"/>
      <c r="AJ37" s="627"/>
      <c r="AK37" s="627"/>
      <c r="AL37" s="628">
        <v>0</v>
      </c>
      <c r="AM37" s="629"/>
      <c r="AN37" s="629"/>
      <c r="AO37" s="630"/>
      <c r="AQ37" s="686" t="s">
        <v>334</v>
      </c>
      <c r="AR37" s="687"/>
      <c r="AS37" s="687"/>
      <c r="AT37" s="687"/>
      <c r="AU37" s="687"/>
      <c r="AV37" s="687"/>
      <c r="AW37" s="687"/>
      <c r="AX37" s="687"/>
      <c r="AY37" s="688"/>
      <c r="AZ37" s="623">
        <v>1498502</v>
      </c>
      <c r="BA37" s="624"/>
      <c r="BB37" s="624"/>
      <c r="BC37" s="624"/>
      <c r="BD37" s="655"/>
      <c r="BE37" s="655"/>
      <c r="BF37" s="678"/>
      <c r="BG37" s="620" t="s">
        <v>335</v>
      </c>
      <c r="BH37" s="621"/>
      <c r="BI37" s="621"/>
      <c r="BJ37" s="621"/>
      <c r="BK37" s="621"/>
      <c r="BL37" s="621"/>
      <c r="BM37" s="621"/>
      <c r="BN37" s="621"/>
      <c r="BO37" s="621"/>
      <c r="BP37" s="621"/>
      <c r="BQ37" s="621"/>
      <c r="BR37" s="621"/>
      <c r="BS37" s="621"/>
      <c r="BT37" s="621"/>
      <c r="BU37" s="622"/>
      <c r="BV37" s="623">
        <v>-161233</v>
      </c>
      <c r="BW37" s="624"/>
      <c r="BX37" s="624"/>
      <c r="BY37" s="624"/>
      <c r="BZ37" s="624"/>
      <c r="CA37" s="624"/>
      <c r="CB37" s="633"/>
      <c r="CD37" s="620" t="s">
        <v>336</v>
      </c>
      <c r="CE37" s="621"/>
      <c r="CF37" s="621"/>
      <c r="CG37" s="621"/>
      <c r="CH37" s="621"/>
      <c r="CI37" s="621"/>
      <c r="CJ37" s="621"/>
      <c r="CK37" s="621"/>
      <c r="CL37" s="621"/>
      <c r="CM37" s="621"/>
      <c r="CN37" s="621"/>
      <c r="CO37" s="621"/>
      <c r="CP37" s="621"/>
      <c r="CQ37" s="622"/>
      <c r="CR37" s="623">
        <v>51545</v>
      </c>
      <c r="CS37" s="655"/>
      <c r="CT37" s="655"/>
      <c r="CU37" s="655"/>
      <c r="CV37" s="655"/>
      <c r="CW37" s="655"/>
      <c r="CX37" s="655"/>
      <c r="CY37" s="656"/>
      <c r="CZ37" s="628">
        <v>0.1</v>
      </c>
      <c r="DA37" s="653"/>
      <c r="DB37" s="653"/>
      <c r="DC37" s="657"/>
      <c r="DD37" s="632">
        <v>51545</v>
      </c>
      <c r="DE37" s="655"/>
      <c r="DF37" s="655"/>
      <c r="DG37" s="655"/>
      <c r="DH37" s="655"/>
      <c r="DI37" s="655"/>
      <c r="DJ37" s="655"/>
      <c r="DK37" s="656"/>
      <c r="DL37" s="632">
        <v>51545</v>
      </c>
      <c r="DM37" s="655"/>
      <c r="DN37" s="655"/>
      <c r="DO37" s="655"/>
      <c r="DP37" s="655"/>
      <c r="DQ37" s="655"/>
      <c r="DR37" s="655"/>
      <c r="DS37" s="655"/>
      <c r="DT37" s="655"/>
      <c r="DU37" s="655"/>
      <c r="DV37" s="656"/>
      <c r="DW37" s="628">
        <v>0.2</v>
      </c>
      <c r="DX37" s="653"/>
      <c r="DY37" s="653"/>
      <c r="DZ37" s="653"/>
      <c r="EA37" s="653"/>
      <c r="EB37" s="653"/>
      <c r="EC37" s="654"/>
    </row>
    <row r="38" spans="2:133" ht="11.25" customHeight="1">
      <c r="B38" s="620" t="s">
        <v>337</v>
      </c>
      <c r="C38" s="621"/>
      <c r="D38" s="621"/>
      <c r="E38" s="621"/>
      <c r="F38" s="621"/>
      <c r="G38" s="621"/>
      <c r="H38" s="621"/>
      <c r="I38" s="621"/>
      <c r="J38" s="621"/>
      <c r="K38" s="621"/>
      <c r="L38" s="621"/>
      <c r="M38" s="621"/>
      <c r="N38" s="621"/>
      <c r="O38" s="621"/>
      <c r="P38" s="621"/>
      <c r="Q38" s="622"/>
      <c r="R38" s="623">
        <v>3830300</v>
      </c>
      <c r="S38" s="624"/>
      <c r="T38" s="624"/>
      <c r="U38" s="624"/>
      <c r="V38" s="624"/>
      <c r="W38" s="624"/>
      <c r="X38" s="624"/>
      <c r="Y38" s="625"/>
      <c r="Z38" s="626">
        <v>6.4</v>
      </c>
      <c r="AA38" s="626"/>
      <c r="AB38" s="626"/>
      <c r="AC38" s="626"/>
      <c r="AD38" s="627" t="s">
        <v>236</v>
      </c>
      <c r="AE38" s="627"/>
      <c r="AF38" s="627"/>
      <c r="AG38" s="627"/>
      <c r="AH38" s="627"/>
      <c r="AI38" s="627"/>
      <c r="AJ38" s="627"/>
      <c r="AK38" s="627"/>
      <c r="AL38" s="628" t="s">
        <v>236</v>
      </c>
      <c r="AM38" s="629"/>
      <c r="AN38" s="629"/>
      <c r="AO38" s="630"/>
      <c r="AQ38" s="686" t="s">
        <v>338</v>
      </c>
      <c r="AR38" s="687"/>
      <c r="AS38" s="687"/>
      <c r="AT38" s="687"/>
      <c r="AU38" s="687"/>
      <c r="AV38" s="687"/>
      <c r="AW38" s="687"/>
      <c r="AX38" s="687"/>
      <c r="AY38" s="688"/>
      <c r="AZ38" s="623">
        <v>243685</v>
      </c>
      <c r="BA38" s="624"/>
      <c r="BB38" s="624"/>
      <c r="BC38" s="624"/>
      <c r="BD38" s="655"/>
      <c r="BE38" s="655"/>
      <c r="BF38" s="678"/>
      <c r="BG38" s="620" t="s">
        <v>339</v>
      </c>
      <c r="BH38" s="621"/>
      <c r="BI38" s="621"/>
      <c r="BJ38" s="621"/>
      <c r="BK38" s="621"/>
      <c r="BL38" s="621"/>
      <c r="BM38" s="621"/>
      <c r="BN38" s="621"/>
      <c r="BO38" s="621"/>
      <c r="BP38" s="621"/>
      <c r="BQ38" s="621"/>
      <c r="BR38" s="621"/>
      <c r="BS38" s="621"/>
      <c r="BT38" s="621"/>
      <c r="BU38" s="622"/>
      <c r="BV38" s="623">
        <v>14309</v>
      </c>
      <c r="BW38" s="624"/>
      <c r="BX38" s="624"/>
      <c r="BY38" s="624"/>
      <c r="BZ38" s="624"/>
      <c r="CA38" s="624"/>
      <c r="CB38" s="633"/>
      <c r="CD38" s="620" t="s">
        <v>340</v>
      </c>
      <c r="CE38" s="621"/>
      <c r="CF38" s="621"/>
      <c r="CG38" s="621"/>
      <c r="CH38" s="621"/>
      <c r="CI38" s="621"/>
      <c r="CJ38" s="621"/>
      <c r="CK38" s="621"/>
      <c r="CL38" s="621"/>
      <c r="CM38" s="621"/>
      <c r="CN38" s="621"/>
      <c r="CO38" s="621"/>
      <c r="CP38" s="621"/>
      <c r="CQ38" s="622"/>
      <c r="CR38" s="623">
        <v>4763822</v>
      </c>
      <c r="CS38" s="624"/>
      <c r="CT38" s="624"/>
      <c r="CU38" s="624"/>
      <c r="CV38" s="624"/>
      <c r="CW38" s="624"/>
      <c r="CX38" s="624"/>
      <c r="CY38" s="625"/>
      <c r="CZ38" s="628">
        <v>8.6</v>
      </c>
      <c r="DA38" s="653"/>
      <c r="DB38" s="653"/>
      <c r="DC38" s="657"/>
      <c r="DD38" s="632">
        <v>3820150</v>
      </c>
      <c r="DE38" s="624"/>
      <c r="DF38" s="624"/>
      <c r="DG38" s="624"/>
      <c r="DH38" s="624"/>
      <c r="DI38" s="624"/>
      <c r="DJ38" s="624"/>
      <c r="DK38" s="625"/>
      <c r="DL38" s="632">
        <v>3483759</v>
      </c>
      <c r="DM38" s="624"/>
      <c r="DN38" s="624"/>
      <c r="DO38" s="624"/>
      <c r="DP38" s="624"/>
      <c r="DQ38" s="624"/>
      <c r="DR38" s="624"/>
      <c r="DS38" s="624"/>
      <c r="DT38" s="624"/>
      <c r="DU38" s="624"/>
      <c r="DV38" s="625"/>
      <c r="DW38" s="628">
        <v>12.1</v>
      </c>
      <c r="DX38" s="653"/>
      <c r="DY38" s="653"/>
      <c r="DZ38" s="653"/>
      <c r="EA38" s="653"/>
      <c r="EB38" s="653"/>
      <c r="EC38" s="654"/>
    </row>
    <row r="39" spans="2:133" ht="11.25" customHeight="1">
      <c r="B39" s="620" t="s">
        <v>341</v>
      </c>
      <c r="C39" s="621"/>
      <c r="D39" s="621"/>
      <c r="E39" s="621"/>
      <c r="F39" s="621"/>
      <c r="G39" s="621"/>
      <c r="H39" s="621"/>
      <c r="I39" s="621"/>
      <c r="J39" s="621"/>
      <c r="K39" s="621"/>
      <c r="L39" s="621"/>
      <c r="M39" s="621"/>
      <c r="N39" s="621"/>
      <c r="O39" s="621"/>
      <c r="P39" s="621"/>
      <c r="Q39" s="622"/>
      <c r="R39" s="623" t="s">
        <v>236</v>
      </c>
      <c r="S39" s="624"/>
      <c r="T39" s="624"/>
      <c r="U39" s="624"/>
      <c r="V39" s="624"/>
      <c r="W39" s="624"/>
      <c r="X39" s="624"/>
      <c r="Y39" s="625"/>
      <c r="Z39" s="626" t="s">
        <v>236</v>
      </c>
      <c r="AA39" s="626"/>
      <c r="AB39" s="626"/>
      <c r="AC39" s="626"/>
      <c r="AD39" s="627" t="s">
        <v>236</v>
      </c>
      <c r="AE39" s="627"/>
      <c r="AF39" s="627"/>
      <c r="AG39" s="627"/>
      <c r="AH39" s="627"/>
      <c r="AI39" s="627"/>
      <c r="AJ39" s="627"/>
      <c r="AK39" s="627"/>
      <c r="AL39" s="628" t="s">
        <v>236</v>
      </c>
      <c r="AM39" s="629"/>
      <c r="AN39" s="629"/>
      <c r="AO39" s="630"/>
      <c r="AQ39" s="686" t="s">
        <v>342</v>
      </c>
      <c r="AR39" s="687"/>
      <c r="AS39" s="687"/>
      <c r="AT39" s="687"/>
      <c r="AU39" s="687"/>
      <c r="AV39" s="687"/>
      <c r="AW39" s="687"/>
      <c r="AX39" s="687"/>
      <c r="AY39" s="688"/>
      <c r="AZ39" s="623">
        <v>74321</v>
      </c>
      <c r="BA39" s="624"/>
      <c r="BB39" s="624"/>
      <c r="BC39" s="624"/>
      <c r="BD39" s="655"/>
      <c r="BE39" s="655"/>
      <c r="BF39" s="678"/>
      <c r="BG39" s="620" t="s">
        <v>343</v>
      </c>
      <c r="BH39" s="621"/>
      <c r="BI39" s="621"/>
      <c r="BJ39" s="621"/>
      <c r="BK39" s="621"/>
      <c r="BL39" s="621"/>
      <c r="BM39" s="621"/>
      <c r="BN39" s="621"/>
      <c r="BO39" s="621"/>
      <c r="BP39" s="621"/>
      <c r="BQ39" s="621"/>
      <c r="BR39" s="621"/>
      <c r="BS39" s="621"/>
      <c r="BT39" s="621"/>
      <c r="BU39" s="622"/>
      <c r="BV39" s="623">
        <v>21571</v>
      </c>
      <c r="BW39" s="624"/>
      <c r="BX39" s="624"/>
      <c r="BY39" s="624"/>
      <c r="BZ39" s="624"/>
      <c r="CA39" s="624"/>
      <c r="CB39" s="633"/>
      <c r="CD39" s="620" t="s">
        <v>344</v>
      </c>
      <c r="CE39" s="621"/>
      <c r="CF39" s="621"/>
      <c r="CG39" s="621"/>
      <c r="CH39" s="621"/>
      <c r="CI39" s="621"/>
      <c r="CJ39" s="621"/>
      <c r="CK39" s="621"/>
      <c r="CL39" s="621"/>
      <c r="CM39" s="621"/>
      <c r="CN39" s="621"/>
      <c r="CO39" s="621"/>
      <c r="CP39" s="621"/>
      <c r="CQ39" s="622"/>
      <c r="CR39" s="623">
        <v>2779188</v>
      </c>
      <c r="CS39" s="655"/>
      <c r="CT39" s="655"/>
      <c r="CU39" s="655"/>
      <c r="CV39" s="655"/>
      <c r="CW39" s="655"/>
      <c r="CX39" s="655"/>
      <c r="CY39" s="656"/>
      <c r="CZ39" s="628">
        <v>5</v>
      </c>
      <c r="DA39" s="653"/>
      <c r="DB39" s="653"/>
      <c r="DC39" s="657"/>
      <c r="DD39" s="632">
        <v>2773503</v>
      </c>
      <c r="DE39" s="655"/>
      <c r="DF39" s="655"/>
      <c r="DG39" s="655"/>
      <c r="DH39" s="655"/>
      <c r="DI39" s="655"/>
      <c r="DJ39" s="655"/>
      <c r="DK39" s="656"/>
      <c r="DL39" s="632" t="s">
        <v>236</v>
      </c>
      <c r="DM39" s="655"/>
      <c r="DN39" s="655"/>
      <c r="DO39" s="655"/>
      <c r="DP39" s="655"/>
      <c r="DQ39" s="655"/>
      <c r="DR39" s="655"/>
      <c r="DS39" s="655"/>
      <c r="DT39" s="655"/>
      <c r="DU39" s="655"/>
      <c r="DV39" s="656"/>
      <c r="DW39" s="628" t="s">
        <v>236</v>
      </c>
      <c r="DX39" s="653"/>
      <c r="DY39" s="653"/>
      <c r="DZ39" s="653"/>
      <c r="EA39" s="653"/>
      <c r="EB39" s="653"/>
      <c r="EC39" s="654"/>
    </row>
    <row r="40" spans="2:133" ht="11.25" customHeight="1">
      <c r="B40" s="620" t="s">
        <v>345</v>
      </c>
      <c r="C40" s="621"/>
      <c r="D40" s="621"/>
      <c r="E40" s="621"/>
      <c r="F40" s="621"/>
      <c r="G40" s="621"/>
      <c r="H40" s="621"/>
      <c r="I40" s="621"/>
      <c r="J40" s="621"/>
      <c r="K40" s="621"/>
      <c r="L40" s="621"/>
      <c r="M40" s="621"/>
      <c r="N40" s="621"/>
      <c r="O40" s="621"/>
      <c r="P40" s="621"/>
      <c r="Q40" s="622"/>
      <c r="R40" s="623" t="s">
        <v>236</v>
      </c>
      <c r="S40" s="624"/>
      <c r="T40" s="624"/>
      <c r="U40" s="624"/>
      <c r="V40" s="624"/>
      <c r="W40" s="624"/>
      <c r="X40" s="624"/>
      <c r="Y40" s="625"/>
      <c r="Z40" s="626" t="s">
        <v>236</v>
      </c>
      <c r="AA40" s="626"/>
      <c r="AB40" s="626"/>
      <c r="AC40" s="626"/>
      <c r="AD40" s="627" t="s">
        <v>236</v>
      </c>
      <c r="AE40" s="627"/>
      <c r="AF40" s="627"/>
      <c r="AG40" s="627"/>
      <c r="AH40" s="627"/>
      <c r="AI40" s="627"/>
      <c r="AJ40" s="627"/>
      <c r="AK40" s="627"/>
      <c r="AL40" s="628" t="s">
        <v>236</v>
      </c>
      <c r="AM40" s="629"/>
      <c r="AN40" s="629"/>
      <c r="AO40" s="630"/>
      <c r="AQ40" s="686" t="s">
        <v>346</v>
      </c>
      <c r="AR40" s="687"/>
      <c r="AS40" s="687"/>
      <c r="AT40" s="687"/>
      <c r="AU40" s="687"/>
      <c r="AV40" s="687"/>
      <c r="AW40" s="687"/>
      <c r="AX40" s="687"/>
      <c r="AY40" s="688"/>
      <c r="AZ40" s="623">
        <v>71505</v>
      </c>
      <c r="BA40" s="624"/>
      <c r="BB40" s="624"/>
      <c r="BC40" s="624"/>
      <c r="BD40" s="655"/>
      <c r="BE40" s="655"/>
      <c r="BF40" s="678"/>
      <c r="BG40" s="671" t="s">
        <v>347</v>
      </c>
      <c r="BH40" s="672"/>
      <c r="BI40" s="672"/>
      <c r="BJ40" s="672"/>
      <c r="BK40" s="672"/>
      <c r="BL40" s="223"/>
      <c r="BM40" s="621" t="s">
        <v>348</v>
      </c>
      <c r="BN40" s="621"/>
      <c r="BO40" s="621"/>
      <c r="BP40" s="621"/>
      <c r="BQ40" s="621"/>
      <c r="BR40" s="621"/>
      <c r="BS40" s="621"/>
      <c r="BT40" s="621"/>
      <c r="BU40" s="622"/>
      <c r="BV40" s="623">
        <v>91</v>
      </c>
      <c r="BW40" s="624"/>
      <c r="BX40" s="624"/>
      <c r="BY40" s="624"/>
      <c r="BZ40" s="624"/>
      <c r="CA40" s="624"/>
      <c r="CB40" s="633"/>
      <c r="CD40" s="620" t="s">
        <v>349</v>
      </c>
      <c r="CE40" s="621"/>
      <c r="CF40" s="621"/>
      <c r="CG40" s="621"/>
      <c r="CH40" s="621"/>
      <c r="CI40" s="621"/>
      <c r="CJ40" s="621"/>
      <c r="CK40" s="621"/>
      <c r="CL40" s="621"/>
      <c r="CM40" s="621"/>
      <c r="CN40" s="621"/>
      <c r="CO40" s="621"/>
      <c r="CP40" s="621"/>
      <c r="CQ40" s="622"/>
      <c r="CR40" s="623">
        <v>1184831</v>
      </c>
      <c r="CS40" s="624"/>
      <c r="CT40" s="624"/>
      <c r="CU40" s="624"/>
      <c r="CV40" s="624"/>
      <c r="CW40" s="624"/>
      <c r="CX40" s="624"/>
      <c r="CY40" s="625"/>
      <c r="CZ40" s="628">
        <v>2.1</v>
      </c>
      <c r="DA40" s="653"/>
      <c r="DB40" s="653"/>
      <c r="DC40" s="657"/>
      <c r="DD40" s="632">
        <v>573141</v>
      </c>
      <c r="DE40" s="624"/>
      <c r="DF40" s="624"/>
      <c r="DG40" s="624"/>
      <c r="DH40" s="624"/>
      <c r="DI40" s="624"/>
      <c r="DJ40" s="624"/>
      <c r="DK40" s="625"/>
      <c r="DL40" s="632">
        <v>192968</v>
      </c>
      <c r="DM40" s="624"/>
      <c r="DN40" s="624"/>
      <c r="DO40" s="624"/>
      <c r="DP40" s="624"/>
      <c r="DQ40" s="624"/>
      <c r="DR40" s="624"/>
      <c r="DS40" s="624"/>
      <c r="DT40" s="624"/>
      <c r="DU40" s="624"/>
      <c r="DV40" s="625"/>
      <c r="DW40" s="628">
        <v>0.7</v>
      </c>
      <c r="DX40" s="653"/>
      <c r="DY40" s="653"/>
      <c r="DZ40" s="653"/>
      <c r="EA40" s="653"/>
      <c r="EB40" s="653"/>
      <c r="EC40" s="654"/>
    </row>
    <row r="41" spans="2:133" ht="11.25" customHeight="1">
      <c r="B41" s="644" t="s">
        <v>350</v>
      </c>
      <c r="C41" s="645"/>
      <c r="D41" s="645"/>
      <c r="E41" s="645"/>
      <c r="F41" s="645"/>
      <c r="G41" s="645"/>
      <c r="H41" s="645"/>
      <c r="I41" s="645"/>
      <c r="J41" s="645"/>
      <c r="K41" s="645"/>
      <c r="L41" s="645"/>
      <c r="M41" s="645"/>
      <c r="N41" s="645"/>
      <c r="O41" s="645"/>
      <c r="P41" s="645"/>
      <c r="Q41" s="646"/>
      <c r="R41" s="695">
        <v>59447456</v>
      </c>
      <c r="S41" s="696"/>
      <c r="T41" s="696"/>
      <c r="U41" s="696"/>
      <c r="V41" s="696"/>
      <c r="W41" s="696"/>
      <c r="X41" s="696"/>
      <c r="Y41" s="700"/>
      <c r="Z41" s="701">
        <v>100</v>
      </c>
      <c r="AA41" s="701"/>
      <c r="AB41" s="701"/>
      <c r="AC41" s="701"/>
      <c r="AD41" s="702">
        <v>28710924</v>
      </c>
      <c r="AE41" s="702"/>
      <c r="AF41" s="702"/>
      <c r="AG41" s="702"/>
      <c r="AH41" s="702"/>
      <c r="AI41" s="702"/>
      <c r="AJ41" s="702"/>
      <c r="AK41" s="702"/>
      <c r="AL41" s="703">
        <v>100</v>
      </c>
      <c r="AM41" s="683"/>
      <c r="AN41" s="683"/>
      <c r="AO41" s="704"/>
      <c r="AQ41" s="686" t="s">
        <v>351</v>
      </c>
      <c r="AR41" s="687"/>
      <c r="AS41" s="687"/>
      <c r="AT41" s="687"/>
      <c r="AU41" s="687"/>
      <c r="AV41" s="687"/>
      <c r="AW41" s="687"/>
      <c r="AX41" s="687"/>
      <c r="AY41" s="688"/>
      <c r="AZ41" s="623">
        <v>966877</v>
      </c>
      <c r="BA41" s="624"/>
      <c r="BB41" s="624"/>
      <c r="BC41" s="624"/>
      <c r="BD41" s="655"/>
      <c r="BE41" s="655"/>
      <c r="BF41" s="678"/>
      <c r="BG41" s="671"/>
      <c r="BH41" s="672"/>
      <c r="BI41" s="672"/>
      <c r="BJ41" s="672"/>
      <c r="BK41" s="672"/>
      <c r="BL41" s="223"/>
      <c r="BM41" s="621" t="s">
        <v>352</v>
      </c>
      <c r="BN41" s="621"/>
      <c r="BO41" s="621"/>
      <c r="BP41" s="621"/>
      <c r="BQ41" s="621"/>
      <c r="BR41" s="621"/>
      <c r="BS41" s="621"/>
      <c r="BT41" s="621"/>
      <c r="BU41" s="622"/>
      <c r="BV41" s="623" t="s">
        <v>353</v>
      </c>
      <c r="BW41" s="624"/>
      <c r="BX41" s="624"/>
      <c r="BY41" s="624"/>
      <c r="BZ41" s="624"/>
      <c r="CA41" s="624"/>
      <c r="CB41" s="633"/>
      <c r="CD41" s="620" t="s">
        <v>354</v>
      </c>
      <c r="CE41" s="621"/>
      <c r="CF41" s="621"/>
      <c r="CG41" s="621"/>
      <c r="CH41" s="621"/>
      <c r="CI41" s="621"/>
      <c r="CJ41" s="621"/>
      <c r="CK41" s="621"/>
      <c r="CL41" s="621"/>
      <c r="CM41" s="621"/>
      <c r="CN41" s="621"/>
      <c r="CO41" s="621"/>
      <c r="CP41" s="621"/>
      <c r="CQ41" s="622"/>
      <c r="CR41" s="623" t="s">
        <v>236</v>
      </c>
      <c r="CS41" s="655"/>
      <c r="CT41" s="655"/>
      <c r="CU41" s="655"/>
      <c r="CV41" s="655"/>
      <c r="CW41" s="655"/>
      <c r="CX41" s="655"/>
      <c r="CY41" s="656"/>
      <c r="CZ41" s="628" t="s">
        <v>353</v>
      </c>
      <c r="DA41" s="653"/>
      <c r="DB41" s="653"/>
      <c r="DC41" s="657"/>
      <c r="DD41" s="632" t="s">
        <v>236</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355</v>
      </c>
      <c r="AR42" s="693"/>
      <c r="AS42" s="693"/>
      <c r="AT42" s="693"/>
      <c r="AU42" s="693"/>
      <c r="AV42" s="693"/>
      <c r="AW42" s="693"/>
      <c r="AX42" s="693"/>
      <c r="AY42" s="694"/>
      <c r="AZ42" s="695">
        <v>3725440</v>
      </c>
      <c r="BA42" s="696"/>
      <c r="BB42" s="696"/>
      <c r="BC42" s="696"/>
      <c r="BD42" s="682"/>
      <c r="BE42" s="682"/>
      <c r="BF42" s="684"/>
      <c r="BG42" s="673"/>
      <c r="BH42" s="674"/>
      <c r="BI42" s="674"/>
      <c r="BJ42" s="674"/>
      <c r="BK42" s="674"/>
      <c r="BL42" s="224"/>
      <c r="BM42" s="645" t="s">
        <v>356</v>
      </c>
      <c r="BN42" s="645"/>
      <c r="BO42" s="645"/>
      <c r="BP42" s="645"/>
      <c r="BQ42" s="645"/>
      <c r="BR42" s="645"/>
      <c r="BS42" s="645"/>
      <c r="BT42" s="645"/>
      <c r="BU42" s="646"/>
      <c r="BV42" s="695">
        <v>399</v>
      </c>
      <c r="BW42" s="696"/>
      <c r="BX42" s="696"/>
      <c r="BY42" s="696"/>
      <c r="BZ42" s="696"/>
      <c r="CA42" s="696"/>
      <c r="CB42" s="705"/>
      <c r="CD42" s="620" t="s">
        <v>357</v>
      </c>
      <c r="CE42" s="621"/>
      <c r="CF42" s="621"/>
      <c r="CG42" s="621"/>
      <c r="CH42" s="621"/>
      <c r="CI42" s="621"/>
      <c r="CJ42" s="621"/>
      <c r="CK42" s="621"/>
      <c r="CL42" s="621"/>
      <c r="CM42" s="621"/>
      <c r="CN42" s="621"/>
      <c r="CO42" s="621"/>
      <c r="CP42" s="621"/>
      <c r="CQ42" s="622"/>
      <c r="CR42" s="623">
        <v>8036639</v>
      </c>
      <c r="CS42" s="655"/>
      <c r="CT42" s="655"/>
      <c r="CU42" s="655"/>
      <c r="CV42" s="655"/>
      <c r="CW42" s="655"/>
      <c r="CX42" s="655"/>
      <c r="CY42" s="656"/>
      <c r="CZ42" s="628">
        <v>14.5</v>
      </c>
      <c r="DA42" s="653"/>
      <c r="DB42" s="653"/>
      <c r="DC42" s="657"/>
      <c r="DD42" s="632">
        <v>1979731</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14" t="s">
        <v>358</v>
      </c>
      <c r="CD43" s="620" t="s">
        <v>359</v>
      </c>
      <c r="CE43" s="621"/>
      <c r="CF43" s="621"/>
      <c r="CG43" s="621"/>
      <c r="CH43" s="621"/>
      <c r="CI43" s="621"/>
      <c r="CJ43" s="621"/>
      <c r="CK43" s="621"/>
      <c r="CL43" s="621"/>
      <c r="CM43" s="621"/>
      <c r="CN43" s="621"/>
      <c r="CO43" s="621"/>
      <c r="CP43" s="621"/>
      <c r="CQ43" s="622"/>
      <c r="CR43" s="623">
        <v>278947</v>
      </c>
      <c r="CS43" s="655"/>
      <c r="CT43" s="655"/>
      <c r="CU43" s="655"/>
      <c r="CV43" s="655"/>
      <c r="CW43" s="655"/>
      <c r="CX43" s="655"/>
      <c r="CY43" s="656"/>
      <c r="CZ43" s="628">
        <v>0.5</v>
      </c>
      <c r="DA43" s="653"/>
      <c r="DB43" s="653"/>
      <c r="DC43" s="657"/>
      <c r="DD43" s="632">
        <v>278521</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360</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306</v>
      </c>
      <c r="CE44" s="660"/>
      <c r="CF44" s="620" t="s">
        <v>361</v>
      </c>
      <c r="CG44" s="621"/>
      <c r="CH44" s="621"/>
      <c r="CI44" s="621"/>
      <c r="CJ44" s="621"/>
      <c r="CK44" s="621"/>
      <c r="CL44" s="621"/>
      <c r="CM44" s="621"/>
      <c r="CN44" s="621"/>
      <c r="CO44" s="621"/>
      <c r="CP44" s="621"/>
      <c r="CQ44" s="622"/>
      <c r="CR44" s="623">
        <v>8006691</v>
      </c>
      <c r="CS44" s="624"/>
      <c r="CT44" s="624"/>
      <c r="CU44" s="624"/>
      <c r="CV44" s="624"/>
      <c r="CW44" s="624"/>
      <c r="CX44" s="624"/>
      <c r="CY44" s="625"/>
      <c r="CZ44" s="628">
        <v>14.5</v>
      </c>
      <c r="DA44" s="629"/>
      <c r="DB44" s="629"/>
      <c r="DC44" s="635"/>
      <c r="DD44" s="632">
        <v>1971160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362</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363</v>
      </c>
      <c r="CG45" s="621"/>
      <c r="CH45" s="621"/>
      <c r="CI45" s="621"/>
      <c r="CJ45" s="621"/>
      <c r="CK45" s="621"/>
      <c r="CL45" s="621"/>
      <c r="CM45" s="621"/>
      <c r="CN45" s="621"/>
      <c r="CO45" s="621"/>
      <c r="CP45" s="621"/>
      <c r="CQ45" s="622"/>
      <c r="CR45" s="623">
        <v>5440810</v>
      </c>
      <c r="CS45" s="655"/>
      <c r="CT45" s="655"/>
      <c r="CU45" s="655"/>
      <c r="CV45" s="655"/>
      <c r="CW45" s="655"/>
      <c r="CX45" s="655"/>
      <c r="CY45" s="656"/>
      <c r="CZ45" s="628">
        <v>9.8000000000000007</v>
      </c>
      <c r="DA45" s="653"/>
      <c r="DB45" s="653"/>
      <c r="DC45" s="657"/>
      <c r="DD45" s="632">
        <v>477926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25"/>
      <c r="CD46" s="661"/>
      <c r="CE46" s="662"/>
      <c r="CF46" s="620" t="s">
        <v>364</v>
      </c>
      <c r="CG46" s="621"/>
      <c r="CH46" s="621"/>
      <c r="CI46" s="621"/>
      <c r="CJ46" s="621"/>
      <c r="CK46" s="621"/>
      <c r="CL46" s="621"/>
      <c r="CM46" s="621"/>
      <c r="CN46" s="621"/>
      <c r="CO46" s="621"/>
      <c r="CP46" s="621"/>
      <c r="CQ46" s="622"/>
      <c r="CR46" s="623">
        <v>2112986</v>
      </c>
      <c r="CS46" s="624"/>
      <c r="CT46" s="624"/>
      <c r="CU46" s="624"/>
      <c r="CV46" s="624"/>
      <c r="CW46" s="624"/>
      <c r="CX46" s="624"/>
      <c r="CY46" s="625"/>
      <c r="CZ46" s="628">
        <v>3.8</v>
      </c>
      <c r="DA46" s="629"/>
      <c r="DB46" s="629"/>
      <c r="DC46" s="635"/>
      <c r="DD46" s="632">
        <v>1092539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25"/>
      <c r="CD47" s="661"/>
      <c r="CE47" s="662"/>
      <c r="CF47" s="620" t="s">
        <v>365</v>
      </c>
      <c r="CG47" s="621"/>
      <c r="CH47" s="621"/>
      <c r="CI47" s="621"/>
      <c r="CJ47" s="621"/>
      <c r="CK47" s="621"/>
      <c r="CL47" s="621"/>
      <c r="CM47" s="621"/>
      <c r="CN47" s="621"/>
      <c r="CO47" s="621"/>
      <c r="CP47" s="621"/>
      <c r="CQ47" s="622"/>
      <c r="CR47" s="623">
        <v>29948</v>
      </c>
      <c r="CS47" s="655"/>
      <c r="CT47" s="655"/>
      <c r="CU47" s="655"/>
      <c r="CV47" s="655"/>
      <c r="CW47" s="655"/>
      <c r="CX47" s="655"/>
      <c r="CY47" s="656"/>
      <c r="CZ47" s="628">
        <v>0.1</v>
      </c>
      <c r="DA47" s="653"/>
      <c r="DB47" s="653"/>
      <c r="DC47" s="657"/>
      <c r="DD47" s="632">
        <v>8571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c r="B48" s="225"/>
      <c r="CD48" s="663"/>
      <c r="CE48" s="664"/>
      <c r="CF48" s="620" t="s">
        <v>366</v>
      </c>
      <c r="CG48" s="621"/>
      <c r="CH48" s="621"/>
      <c r="CI48" s="621"/>
      <c r="CJ48" s="621"/>
      <c r="CK48" s="621"/>
      <c r="CL48" s="621"/>
      <c r="CM48" s="621"/>
      <c r="CN48" s="621"/>
      <c r="CO48" s="621"/>
      <c r="CP48" s="621"/>
      <c r="CQ48" s="622"/>
      <c r="CR48" s="623" t="s">
        <v>353</v>
      </c>
      <c r="CS48" s="624"/>
      <c r="CT48" s="624"/>
      <c r="CU48" s="624"/>
      <c r="CV48" s="624"/>
      <c r="CW48" s="624"/>
      <c r="CX48" s="624"/>
      <c r="CY48" s="625"/>
      <c r="CZ48" s="628" t="s">
        <v>353</v>
      </c>
      <c r="DA48" s="629"/>
      <c r="DB48" s="629"/>
      <c r="DC48" s="635"/>
      <c r="DD48" s="632" t="s">
        <v>236</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25"/>
      <c r="CD49" s="644" t="s">
        <v>367</v>
      </c>
      <c r="CE49" s="645"/>
      <c r="CF49" s="645"/>
      <c r="CG49" s="645"/>
      <c r="CH49" s="645"/>
      <c r="CI49" s="645"/>
      <c r="CJ49" s="645"/>
      <c r="CK49" s="645"/>
      <c r="CL49" s="645"/>
      <c r="CM49" s="645"/>
      <c r="CN49" s="645"/>
      <c r="CO49" s="645"/>
      <c r="CP49" s="645"/>
      <c r="CQ49" s="646"/>
      <c r="CR49" s="695">
        <v>55253057</v>
      </c>
      <c r="CS49" s="682"/>
      <c r="CT49" s="682"/>
      <c r="CU49" s="682"/>
      <c r="CV49" s="682"/>
      <c r="CW49" s="682"/>
      <c r="CX49" s="682"/>
      <c r="CY49" s="711"/>
      <c r="CZ49" s="703">
        <v>100</v>
      </c>
      <c r="DA49" s="712"/>
      <c r="DB49" s="712"/>
      <c r="DC49" s="713"/>
      <c r="DD49" s="714">
        <v>35034431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4ZrXBxjbIyL4bqyJADjO8qaoBPgTjsaYOmyhLwdyeGqGpLtluOXMi5mjy1/u2fX+IegZSr2auyDTNpBir0ZUfg==" saltValue="/FBKeCw46lucFEDMmZsZQ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cols>
    <col min="1" max="130" width="2.8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21" t="s">
        <v>368</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369</v>
      </c>
      <c r="DK2" s="723"/>
      <c r="DL2" s="723"/>
      <c r="DM2" s="723"/>
      <c r="DN2" s="723"/>
      <c r="DO2" s="724"/>
      <c r="DP2" s="228"/>
      <c r="DQ2" s="722" t="s">
        <v>370</v>
      </c>
      <c r="DR2" s="723"/>
      <c r="DS2" s="723"/>
      <c r="DT2" s="723"/>
      <c r="DU2" s="723"/>
      <c r="DV2" s="723"/>
      <c r="DW2" s="723"/>
      <c r="DX2" s="723"/>
      <c r="DY2" s="723"/>
      <c r="DZ2" s="724"/>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25" t="s">
        <v>371</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372</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c r="A5" s="727" t="s">
        <v>373</v>
      </c>
      <c r="B5" s="728"/>
      <c r="C5" s="728"/>
      <c r="D5" s="728"/>
      <c r="E5" s="728"/>
      <c r="F5" s="728"/>
      <c r="G5" s="728"/>
      <c r="H5" s="728"/>
      <c r="I5" s="728"/>
      <c r="J5" s="728"/>
      <c r="K5" s="728"/>
      <c r="L5" s="728"/>
      <c r="M5" s="728"/>
      <c r="N5" s="728"/>
      <c r="O5" s="728"/>
      <c r="P5" s="729"/>
      <c r="Q5" s="733" t="s">
        <v>374</v>
      </c>
      <c r="R5" s="734"/>
      <c r="S5" s="734"/>
      <c r="T5" s="734"/>
      <c r="U5" s="735"/>
      <c r="V5" s="733" t="s">
        <v>375</v>
      </c>
      <c r="W5" s="734"/>
      <c r="X5" s="734"/>
      <c r="Y5" s="734"/>
      <c r="Z5" s="735"/>
      <c r="AA5" s="733" t="s">
        <v>376</v>
      </c>
      <c r="AB5" s="734"/>
      <c r="AC5" s="734"/>
      <c r="AD5" s="734"/>
      <c r="AE5" s="734"/>
      <c r="AF5" s="739" t="s">
        <v>377</v>
      </c>
      <c r="AG5" s="734"/>
      <c r="AH5" s="734"/>
      <c r="AI5" s="734"/>
      <c r="AJ5" s="740"/>
      <c r="AK5" s="734" t="s">
        <v>378</v>
      </c>
      <c r="AL5" s="734"/>
      <c r="AM5" s="734"/>
      <c r="AN5" s="734"/>
      <c r="AO5" s="735"/>
      <c r="AP5" s="733" t="s">
        <v>379</v>
      </c>
      <c r="AQ5" s="734"/>
      <c r="AR5" s="734"/>
      <c r="AS5" s="734"/>
      <c r="AT5" s="735"/>
      <c r="AU5" s="733" t="s">
        <v>380</v>
      </c>
      <c r="AV5" s="734"/>
      <c r="AW5" s="734"/>
      <c r="AX5" s="734"/>
      <c r="AY5" s="740"/>
      <c r="AZ5" s="232"/>
      <c r="BA5" s="232"/>
      <c r="BB5" s="232"/>
      <c r="BC5" s="232"/>
      <c r="BD5" s="232"/>
      <c r="BE5" s="233"/>
      <c r="BF5" s="233"/>
      <c r="BG5" s="233"/>
      <c r="BH5" s="233"/>
      <c r="BI5" s="233"/>
      <c r="BJ5" s="233"/>
      <c r="BK5" s="233"/>
      <c r="BL5" s="233"/>
      <c r="BM5" s="233"/>
      <c r="BN5" s="233"/>
      <c r="BO5" s="233"/>
      <c r="BP5" s="233"/>
      <c r="BQ5" s="727" t="s">
        <v>381</v>
      </c>
      <c r="BR5" s="728"/>
      <c r="BS5" s="728"/>
      <c r="BT5" s="728"/>
      <c r="BU5" s="728"/>
      <c r="BV5" s="728"/>
      <c r="BW5" s="728"/>
      <c r="BX5" s="728"/>
      <c r="BY5" s="728"/>
      <c r="BZ5" s="728"/>
      <c r="CA5" s="728"/>
      <c r="CB5" s="728"/>
      <c r="CC5" s="728"/>
      <c r="CD5" s="728"/>
      <c r="CE5" s="728"/>
      <c r="CF5" s="728"/>
      <c r="CG5" s="729"/>
      <c r="CH5" s="733" t="s">
        <v>382</v>
      </c>
      <c r="CI5" s="734"/>
      <c r="CJ5" s="734"/>
      <c r="CK5" s="734"/>
      <c r="CL5" s="735"/>
      <c r="CM5" s="733" t="s">
        <v>383</v>
      </c>
      <c r="CN5" s="734"/>
      <c r="CO5" s="734"/>
      <c r="CP5" s="734"/>
      <c r="CQ5" s="735"/>
      <c r="CR5" s="733" t="s">
        <v>384</v>
      </c>
      <c r="CS5" s="734"/>
      <c r="CT5" s="734"/>
      <c r="CU5" s="734"/>
      <c r="CV5" s="735"/>
      <c r="CW5" s="733" t="s">
        <v>385</v>
      </c>
      <c r="CX5" s="734"/>
      <c r="CY5" s="734"/>
      <c r="CZ5" s="734"/>
      <c r="DA5" s="735"/>
      <c r="DB5" s="733" t="s">
        <v>386</v>
      </c>
      <c r="DC5" s="734"/>
      <c r="DD5" s="734"/>
      <c r="DE5" s="734"/>
      <c r="DF5" s="735"/>
      <c r="DG5" s="763" t="s">
        <v>387</v>
      </c>
      <c r="DH5" s="764"/>
      <c r="DI5" s="764"/>
      <c r="DJ5" s="764"/>
      <c r="DK5" s="765"/>
      <c r="DL5" s="763" t="s">
        <v>388</v>
      </c>
      <c r="DM5" s="764"/>
      <c r="DN5" s="764"/>
      <c r="DO5" s="764"/>
      <c r="DP5" s="765"/>
      <c r="DQ5" s="733" t="s">
        <v>389</v>
      </c>
      <c r="DR5" s="734"/>
      <c r="DS5" s="734"/>
      <c r="DT5" s="734"/>
      <c r="DU5" s="735"/>
      <c r="DV5" s="733" t="s">
        <v>380</v>
      </c>
      <c r="DW5" s="734"/>
      <c r="DX5" s="734"/>
      <c r="DY5" s="734"/>
      <c r="DZ5" s="740"/>
      <c r="EA5" s="234"/>
    </row>
    <row r="6" spans="1:131" s="235"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c r="A7" s="236">
        <v>1</v>
      </c>
      <c r="B7" s="749" t="s">
        <v>390</v>
      </c>
      <c r="C7" s="750"/>
      <c r="D7" s="750"/>
      <c r="E7" s="750"/>
      <c r="F7" s="750"/>
      <c r="G7" s="750"/>
      <c r="H7" s="750"/>
      <c r="I7" s="750"/>
      <c r="J7" s="750"/>
      <c r="K7" s="750"/>
      <c r="L7" s="750"/>
      <c r="M7" s="750"/>
      <c r="N7" s="750"/>
      <c r="O7" s="750"/>
      <c r="P7" s="751"/>
      <c r="Q7" s="752">
        <v>59371</v>
      </c>
      <c r="R7" s="753"/>
      <c r="S7" s="753"/>
      <c r="T7" s="753"/>
      <c r="U7" s="753"/>
      <c r="V7" s="753">
        <v>55190</v>
      </c>
      <c r="W7" s="753"/>
      <c r="X7" s="753"/>
      <c r="Y7" s="753"/>
      <c r="Z7" s="753"/>
      <c r="AA7" s="753">
        <v>4181</v>
      </c>
      <c r="AB7" s="753"/>
      <c r="AC7" s="753"/>
      <c r="AD7" s="753"/>
      <c r="AE7" s="754"/>
      <c r="AF7" s="755">
        <v>3984</v>
      </c>
      <c r="AG7" s="756"/>
      <c r="AH7" s="756"/>
      <c r="AI7" s="756"/>
      <c r="AJ7" s="757"/>
      <c r="AK7" s="758">
        <v>2833</v>
      </c>
      <c r="AL7" s="759"/>
      <c r="AM7" s="759"/>
      <c r="AN7" s="759"/>
      <c r="AO7" s="759"/>
      <c r="AP7" s="759">
        <v>60545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590</v>
      </c>
      <c r="BT7" s="747"/>
      <c r="BU7" s="747"/>
      <c r="BV7" s="747"/>
      <c r="BW7" s="747"/>
      <c r="BX7" s="747"/>
      <c r="BY7" s="747"/>
      <c r="BZ7" s="747"/>
      <c r="CA7" s="747"/>
      <c r="CB7" s="747"/>
      <c r="CC7" s="747"/>
      <c r="CD7" s="747"/>
      <c r="CE7" s="747"/>
      <c r="CF7" s="747"/>
      <c r="CG7" s="762"/>
      <c r="CH7" s="743">
        <v>7</v>
      </c>
      <c r="CI7" s="744"/>
      <c r="CJ7" s="744"/>
      <c r="CK7" s="744"/>
      <c r="CL7" s="745"/>
      <c r="CM7" s="743">
        <v>29</v>
      </c>
      <c r="CN7" s="744"/>
      <c r="CO7" s="744"/>
      <c r="CP7" s="744"/>
      <c r="CQ7" s="745"/>
      <c r="CR7" s="743">
        <v>10</v>
      </c>
      <c r="CS7" s="744"/>
      <c r="CT7" s="744"/>
      <c r="CU7" s="744"/>
      <c r="CV7" s="745"/>
      <c r="CW7" s="743" t="s">
        <v>585</v>
      </c>
      <c r="CX7" s="744"/>
      <c r="CY7" s="744"/>
      <c r="CZ7" s="744"/>
      <c r="DA7" s="745"/>
      <c r="DB7" s="743" t="s">
        <v>585</v>
      </c>
      <c r="DC7" s="744"/>
      <c r="DD7" s="744"/>
      <c r="DE7" s="744"/>
      <c r="DF7" s="745"/>
      <c r="DG7" s="743" t="s">
        <v>585</v>
      </c>
      <c r="DH7" s="744"/>
      <c r="DI7" s="744"/>
      <c r="DJ7" s="744"/>
      <c r="DK7" s="745"/>
      <c r="DL7" s="743" t="s">
        <v>585</v>
      </c>
      <c r="DM7" s="744"/>
      <c r="DN7" s="744"/>
      <c r="DO7" s="744"/>
      <c r="DP7" s="745"/>
      <c r="DQ7" s="743" t="s">
        <v>585</v>
      </c>
      <c r="DR7" s="744"/>
      <c r="DS7" s="744"/>
      <c r="DT7" s="744"/>
      <c r="DU7" s="745"/>
      <c r="DV7" s="746"/>
      <c r="DW7" s="747"/>
      <c r="DX7" s="747"/>
      <c r="DY7" s="747"/>
      <c r="DZ7" s="748"/>
      <c r="EA7" s="234"/>
    </row>
    <row r="8" spans="1:131" s="235" customFormat="1" ht="26.25" customHeight="1">
      <c r="A8" s="238">
        <v>2</v>
      </c>
      <c r="B8" s="780" t="s">
        <v>391</v>
      </c>
      <c r="C8" s="781"/>
      <c r="D8" s="781"/>
      <c r="E8" s="781"/>
      <c r="F8" s="781"/>
      <c r="G8" s="781"/>
      <c r="H8" s="781"/>
      <c r="I8" s="781"/>
      <c r="J8" s="781"/>
      <c r="K8" s="781"/>
      <c r="L8" s="781"/>
      <c r="M8" s="781"/>
      <c r="N8" s="781"/>
      <c r="O8" s="781"/>
      <c r="P8" s="782"/>
      <c r="Q8" s="783">
        <v>108</v>
      </c>
      <c r="R8" s="784"/>
      <c r="S8" s="784"/>
      <c r="T8" s="784"/>
      <c r="U8" s="784"/>
      <c r="V8" s="784">
        <v>108</v>
      </c>
      <c r="W8" s="784"/>
      <c r="X8" s="784"/>
      <c r="Y8" s="784"/>
      <c r="Z8" s="784"/>
      <c r="AA8" s="784" t="s">
        <v>585</v>
      </c>
      <c r="AB8" s="784"/>
      <c r="AC8" s="784"/>
      <c r="AD8" s="784"/>
      <c r="AE8" s="785"/>
      <c r="AF8" s="786" t="s">
        <v>392</v>
      </c>
      <c r="AG8" s="787"/>
      <c r="AH8" s="787"/>
      <c r="AI8" s="787"/>
      <c r="AJ8" s="788"/>
      <c r="AK8" s="769">
        <v>74</v>
      </c>
      <c r="AL8" s="770"/>
      <c r="AM8" s="770"/>
      <c r="AN8" s="770"/>
      <c r="AO8" s="770"/>
      <c r="AP8" s="770">
        <v>21</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591</v>
      </c>
      <c r="BT8" s="774"/>
      <c r="BU8" s="774"/>
      <c r="BV8" s="774"/>
      <c r="BW8" s="774"/>
      <c r="BX8" s="774"/>
      <c r="BY8" s="774"/>
      <c r="BZ8" s="774"/>
      <c r="CA8" s="774"/>
      <c r="CB8" s="774"/>
      <c r="CC8" s="774"/>
      <c r="CD8" s="774"/>
      <c r="CE8" s="774"/>
      <c r="CF8" s="774"/>
      <c r="CG8" s="775"/>
      <c r="CH8" s="776">
        <v>0</v>
      </c>
      <c r="CI8" s="777"/>
      <c r="CJ8" s="777"/>
      <c r="CK8" s="777"/>
      <c r="CL8" s="778"/>
      <c r="CM8" s="776">
        <v>100</v>
      </c>
      <c r="CN8" s="777"/>
      <c r="CO8" s="777"/>
      <c r="CP8" s="777"/>
      <c r="CQ8" s="778"/>
      <c r="CR8" s="776">
        <v>25</v>
      </c>
      <c r="CS8" s="777"/>
      <c r="CT8" s="777"/>
      <c r="CU8" s="777"/>
      <c r="CV8" s="778"/>
      <c r="CW8" s="776">
        <v>1</v>
      </c>
      <c r="CX8" s="777"/>
      <c r="CY8" s="777"/>
      <c r="CZ8" s="777"/>
      <c r="DA8" s="778"/>
      <c r="DB8" s="776" t="s">
        <v>585</v>
      </c>
      <c r="DC8" s="777"/>
      <c r="DD8" s="777"/>
      <c r="DE8" s="777"/>
      <c r="DF8" s="778"/>
      <c r="DG8" s="776" t="s">
        <v>585</v>
      </c>
      <c r="DH8" s="777"/>
      <c r="DI8" s="777"/>
      <c r="DJ8" s="777"/>
      <c r="DK8" s="778"/>
      <c r="DL8" s="776" t="s">
        <v>585</v>
      </c>
      <c r="DM8" s="777"/>
      <c r="DN8" s="777"/>
      <c r="DO8" s="777"/>
      <c r="DP8" s="778"/>
      <c r="DQ8" s="776" t="s">
        <v>585</v>
      </c>
      <c r="DR8" s="777"/>
      <c r="DS8" s="777"/>
      <c r="DT8" s="777"/>
      <c r="DU8" s="778"/>
      <c r="DV8" s="773"/>
      <c r="DW8" s="774"/>
      <c r="DX8" s="774"/>
      <c r="DY8" s="774"/>
      <c r="DZ8" s="779"/>
      <c r="EA8" s="234"/>
    </row>
    <row r="9" spans="1:131" s="235" customFormat="1" ht="26.25" customHeight="1">
      <c r="A9" s="238">
        <v>3</v>
      </c>
      <c r="B9" s="780" t="s">
        <v>393</v>
      </c>
      <c r="C9" s="781"/>
      <c r="D9" s="781"/>
      <c r="E9" s="781"/>
      <c r="F9" s="781"/>
      <c r="G9" s="781"/>
      <c r="H9" s="781"/>
      <c r="I9" s="781"/>
      <c r="J9" s="781"/>
      <c r="K9" s="781"/>
      <c r="L9" s="781"/>
      <c r="M9" s="781"/>
      <c r="N9" s="781"/>
      <c r="O9" s="781"/>
      <c r="P9" s="782"/>
      <c r="Q9" s="783">
        <v>500</v>
      </c>
      <c r="R9" s="784"/>
      <c r="S9" s="784"/>
      <c r="T9" s="784"/>
      <c r="U9" s="784"/>
      <c r="V9" s="784">
        <v>500</v>
      </c>
      <c r="W9" s="784"/>
      <c r="X9" s="784"/>
      <c r="Y9" s="784"/>
      <c r="Z9" s="784"/>
      <c r="AA9" s="784" t="s">
        <v>585</v>
      </c>
      <c r="AB9" s="784"/>
      <c r="AC9" s="784"/>
      <c r="AD9" s="784"/>
      <c r="AE9" s="785"/>
      <c r="AF9" s="786" t="s">
        <v>236</v>
      </c>
      <c r="AG9" s="787"/>
      <c r="AH9" s="787"/>
      <c r="AI9" s="787"/>
      <c r="AJ9" s="788"/>
      <c r="AK9" s="769">
        <v>500</v>
      </c>
      <c r="AL9" s="770"/>
      <c r="AM9" s="770"/>
      <c r="AN9" s="770"/>
      <c r="AO9" s="770"/>
      <c r="AP9" s="770" t="s">
        <v>585</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592</v>
      </c>
      <c r="BT9" s="774"/>
      <c r="BU9" s="774"/>
      <c r="BV9" s="774"/>
      <c r="BW9" s="774"/>
      <c r="BX9" s="774"/>
      <c r="BY9" s="774"/>
      <c r="BZ9" s="774"/>
      <c r="CA9" s="774"/>
      <c r="CB9" s="774"/>
      <c r="CC9" s="774"/>
      <c r="CD9" s="774"/>
      <c r="CE9" s="774"/>
      <c r="CF9" s="774"/>
      <c r="CG9" s="775"/>
      <c r="CH9" s="776">
        <v>0</v>
      </c>
      <c r="CI9" s="777"/>
      <c r="CJ9" s="777"/>
      <c r="CK9" s="777"/>
      <c r="CL9" s="778"/>
      <c r="CM9" s="776">
        <v>108</v>
      </c>
      <c r="CN9" s="777"/>
      <c r="CO9" s="777"/>
      <c r="CP9" s="777"/>
      <c r="CQ9" s="778"/>
      <c r="CR9" s="776">
        <v>5</v>
      </c>
      <c r="CS9" s="777"/>
      <c r="CT9" s="777"/>
      <c r="CU9" s="777"/>
      <c r="CV9" s="778"/>
      <c r="CW9" s="776" t="s">
        <v>585</v>
      </c>
      <c r="CX9" s="777"/>
      <c r="CY9" s="777"/>
      <c r="CZ9" s="777"/>
      <c r="DA9" s="778"/>
      <c r="DB9" s="776">
        <v>23</v>
      </c>
      <c r="DC9" s="777"/>
      <c r="DD9" s="777"/>
      <c r="DE9" s="777"/>
      <c r="DF9" s="778"/>
      <c r="DG9" s="776" t="s">
        <v>585</v>
      </c>
      <c r="DH9" s="777"/>
      <c r="DI9" s="777"/>
      <c r="DJ9" s="777"/>
      <c r="DK9" s="778"/>
      <c r="DL9" s="776" t="s">
        <v>585</v>
      </c>
      <c r="DM9" s="777"/>
      <c r="DN9" s="777"/>
      <c r="DO9" s="777"/>
      <c r="DP9" s="778"/>
      <c r="DQ9" s="776">
        <v>21</v>
      </c>
      <c r="DR9" s="777"/>
      <c r="DS9" s="777"/>
      <c r="DT9" s="777"/>
      <c r="DU9" s="778"/>
      <c r="DV9" s="773"/>
      <c r="DW9" s="774"/>
      <c r="DX9" s="774"/>
      <c r="DY9" s="774"/>
      <c r="DZ9" s="779"/>
      <c r="EA9" s="234"/>
    </row>
    <row r="10" spans="1:131" s="235" customFormat="1" ht="26.25" customHeight="1">
      <c r="A10" s="238">
        <v>4</v>
      </c>
      <c r="B10" s="780" t="s">
        <v>394</v>
      </c>
      <c r="C10" s="781"/>
      <c r="D10" s="781"/>
      <c r="E10" s="781"/>
      <c r="F10" s="781"/>
      <c r="G10" s="781"/>
      <c r="H10" s="781"/>
      <c r="I10" s="781"/>
      <c r="J10" s="781"/>
      <c r="K10" s="781"/>
      <c r="L10" s="781"/>
      <c r="M10" s="781"/>
      <c r="N10" s="781"/>
      <c r="O10" s="781"/>
      <c r="P10" s="782"/>
      <c r="Q10" s="783">
        <v>23</v>
      </c>
      <c r="R10" s="784"/>
      <c r="S10" s="784"/>
      <c r="T10" s="784"/>
      <c r="U10" s="784"/>
      <c r="V10" s="784">
        <v>10</v>
      </c>
      <c r="W10" s="784"/>
      <c r="X10" s="784"/>
      <c r="Y10" s="784"/>
      <c r="Z10" s="784"/>
      <c r="AA10" s="784">
        <v>13</v>
      </c>
      <c r="AB10" s="784"/>
      <c r="AC10" s="784"/>
      <c r="AD10" s="784"/>
      <c r="AE10" s="785"/>
      <c r="AF10" s="786">
        <v>13</v>
      </c>
      <c r="AG10" s="787"/>
      <c r="AH10" s="787"/>
      <c r="AI10" s="787"/>
      <c r="AJ10" s="788"/>
      <c r="AK10" s="769" t="s">
        <v>585</v>
      </c>
      <c r="AL10" s="770"/>
      <c r="AM10" s="770"/>
      <c r="AN10" s="770"/>
      <c r="AO10" s="770"/>
      <c r="AP10" s="770" t="s">
        <v>585</v>
      </c>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593</v>
      </c>
      <c r="BT10" s="774"/>
      <c r="BU10" s="774"/>
      <c r="BV10" s="774"/>
      <c r="BW10" s="774"/>
      <c r="BX10" s="774"/>
      <c r="BY10" s="774"/>
      <c r="BZ10" s="774"/>
      <c r="CA10" s="774"/>
      <c r="CB10" s="774"/>
      <c r="CC10" s="774"/>
      <c r="CD10" s="774"/>
      <c r="CE10" s="774"/>
      <c r="CF10" s="774"/>
      <c r="CG10" s="775"/>
      <c r="CH10" s="776">
        <v>-3</v>
      </c>
      <c r="CI10" s="777"/>
      <c r="CJ10" s="777"/>
      <c r="CK10" s="777"/>
      <c r="CL10" s="778"/>
      <c r="CM10" s="776">
        <v>185</v>
      </c>
      <c r="CN10" s="777"/>
      <c r="CO10" s="777"/>
      <c r="CP10" s="777"/>
      <c r="CQ10" s="778"/>
      <c r="CR10" s="776">
        <v>250</v>
      </c>
      <c r="CS10" s="777"/>
      <c r="CT10" s="777"/>
      <c r="CU10" s="777"/>
      <c r="CV10" s="778"/>
      <c r="CW10" s="776" t="s">
        <v>585</v>
      </c>
      <c r="CX10" s="777"/>
      <c r="CY10" s="777"/>
      <c r="CZ10" s="777"/>
      <c r="DA10" s="778"/>
      <c r="DB10" s="776" t="s">
        <v>585</v>
      </c>
      <c r="DC10" s="777"/>
      <c r="DD10" s="777"/>
      <c r="DE10" s="777"/>
      <c r="DF10" s="778"/>
      <c r="DG10" s="776" t="s">
        <v>585</v>
      </c>
      <c r="DH10" s="777"/>
      <c r="DI10" s="777"/>
      <c r="DJ10" s="777"/>
      <c r="DK10" s="778"/>
      <c r="DL10" s="776" t="s">
        <v>585</v>
      </c>
      <c r="DM10" s="777"/>
      <c r="DN10" s="777"/>
      <c r="DO10" s="777"/>
      <c r="DP10" s="778"/>
      <c r="DQ10" s="776" t="s">
        <v>585</v>
      </c>
      <c r="DR10" s="777"/>
      <c r="DS10" s="777"/>
      <c r="DT10" s="777"/>
      <c r="DU10" s="778"/>
      <c r="DV10" s="773"/>
      <c r="DW10" s="774"/>
      <c r="DX10" s="774"/>
      <c r="DY10" s="774"/>
      <c r="DZ10" s="779"/>
      <c r="EA10" s="234"/>
    </row>
    <row r="11" spans="1:131" s="235" customFormat="1" ht="26.25" customHeight="1">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594</v>
      </c>
      <c r="BT11" s="774"/>
      <c r="BU11" s="774"/>
      <c r="BV11" s="774"/>
      <c r="BW11" s="774"/>
      <c r="BX11" s="774"/>
      <c r="BY11" s="774"/>
      <c r="BZ11" s="774"/>
      <c r="CA11" s="774"/>
      <c r="CB11" s="774"/>
      <c r="CC11" s="774"/>
      <c r="CD11" s="774"/>
      <c r="CE11" s="774"/>
      <c r="CF11" s="774"/>
      <c r="CG11" s="775"/>
      <c r="CH11" s="776">
        <v>22</v>
      </c>
      <c r="CI11" s="777"/>
      <c r="CJ11" s="777"/>
      <c r="CK11" s="777"/>
      <c r="CL11" s="778"/>
      <c r="CM11" s="776">
        <v>33</v>
      </c>
      <c r="CN11" s="777"/>
      <c r="CO11" s="777"/>
      <c r="CP11" s="777"/>
      <c r="CQ11" s="778"/>
      <c r="CR11" s="776">
        <v>5</v>
      </c>
      <c r="CS11" s="777"/>
      <c r="CT11" s="777"/>
      <c r="CU11" s="777"/>
      <c r="CV11" s="778"/>
      <c r="CW11" s="776">
        <v>62</v>
      </c>
      <c r="CX11" s="777"/>
      <c r="CY11" s="777"/>
      <c r="CZ11" s="777"/>
      <c r="DA11" s="778"/>
      <c r="DB11" s="776" t="s">
        <v>585</v>
      </c>
      <c r="DC11" s="777"/>
      <c r="DD11" s="777"/>
      <c r="DE11" s="777"/>
      <c r="DF11" s="778"/>
      <c r="DG11" s="776" t="s">
        <v>585</v>
      </c>
      <c r="DH11" s="777"/>
      <c r="DI11" s="777"/>
      <c r="DJ11" s="777"/>
      <c r="DK11" s="778"/>
      <c r="DL11" s="776" t="s">
        <v>585</v>
      </c>
      <c r="DM11" s="777"/>
      <c r="DN11" s="777"/>
      <c r="DO11" s="777"/>
      <c r="DP11" s="778"/>
      <c r="DQ11" s="776" t="s">
        <v>585</v>
      </c>
      <c r="DR11" s="777"/>
      <c r="DS11" s="777"/>
      <c r="DT11" s="777"/>
      <c r="DU11" s="778"/>
      <c r="DV11" s="773"/>
      <c r="DW11" s="774"/>
      <c r="DX11" s="774"/>
      <c r="DY11" s="774"/>
      <c r="DZ11" s="779"/>
      <c r="EA11" s="234"/>
    </row>
    <row r="12" spans="1:131" s="235" customFormat="1" ht="26.25" customHeight="1">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c r="A23" s="240" t="s">
        <v>396</v>
      </c>
      <c r="B23" s="789" t="s">
        <v>397</v>
      </c>
      <c r="C23" s="790"/>
      <c r="D23" s="790"/>
      <c r="E23" s="790"/>
      <c r="F23" s="790"/>
      <c r="G23" s="790"/>
      <c r="H23" s="790"/>
      <c r="I23" s="790"/>
      <c r="J23" s="790"/>
      <c r="K23" s="790"/>
      <c r="L23" s="790"/>
      <c r="M23" s="790"/>
      <c r="N23" s="790"/>
      <c r="O23" s="790"/>
      <c r="P23" s="791"/>
      <c r="Q23" s="792">
        <v>59447</v>
      </c>
      <c r="R23" s="793"/>
      <c r="S23" s="793"/>
      <c r="T23" s="793"/>
      <c r="U23" s="793"/>
      <c r="V23" s="793">
        <v>55253</v>
      </c>
      <c r="W23" s="793"/>
      <c r="X23" s="793"/>
      <c r="Y23" s="793"/>
      <c r="Z23" s="793"/>
      <c r="AA23" s="793">
        <v>4194</v>
      </c>
      <c r="AB23" s="793"/>
      <c r="AC23" s="793"/>
      <c r="AD23" s="793"/>
      <c r="AE23" s="794"/>
      <c r="AF23" s="795">
        <v>3997</v>
      </c>
      <c r="AG23" s="793"/>
      <c r="AH23" s="793"/>
      <c r="AI23" s="793"/>
      <c r="AJ23" s="796"/>
      <c r="AK23" s="797"/>
      <c r="AL23" s="798"/>
      <c r="AM23" s="798"/>
      <c r="AN23" s="798"/>
      <c r="AO23" s="798"/>
      <c r="AP23" s="793">
        <v>60566</v>
      </c>
      <c r="AQ23" s="793"/>
      <c r="AR23" s="793"/>
      <c r="AS23" s="793"/>
      <c r="AT23" s="793"/>
      <c r="AU23" s="809"/>
      <c r="AV23" s="809"/>
      <c r="AW23" s="809"/>
      <c r="AX23" s="809"/>
      <c r="AY23" s="810"/>
      <c r="AZ23" s="811" t="s">
        <v>236</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c r="A24" s="808" t="s">
        <v>398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c r="A25" s="725" t="s">
        <v>399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c r="A26" s="727" t="s">
        <v>373</v>
      </c>
      <c r="B26" s="728"/>
      <c r="C26" s="728"/>
      <c r="D26" s="728"/>
      <c r="E26" s="728"/>
      <c r="F26" s="728"/>
      <c r="G26" s="728"/>
      <c r="H26" s="728"/>
      <c r="I26" s="728"/>
      <c r="J26" s="728"/>
      <c r="K26" s="728"/>
      <c r="L26" s="728"/>
      <c r="M26" s="728"/>
      <c r="N26" s="728"/>
      <c r="O26" s="728"/>
      <c r="P26" s="729"/>
      <c r="Q26" s="733" t="s">
        <v>400</v>
      </c>
      <c r="R26" s="734"/>
      <c r="S26" s="734"/>
      <c r="T26" s="734"/>
      <c r="U26" s="735"/>
      <c r="V26" s="733" t="s">
        <v>401</v>
      </c>
      <c r="W26" s="734"/>
      <c r="X26" s="734"/>
      <c r="Y26" s="734"/>
      <c r="Z26" s="735"/>
      <c r="AA26" s="733" t="s">
        <v>402</v>
      </c>
      <c r="AB26" s="734"/>
      <c r="AC26" s="734"/>
      <c r="AD26" s="734"/>
      <c r="AE26" s="734"/>
      <c r="AF26" s="814" t="s">
        <v>403</v>
      </c>
      <c r="AG26" s="815"/>
      <c r="AH26" s="815"/>
      <c r="AI26" s="815"/>
      <c r="AJ26" s="816"/>
      <c r="AK26" s="734" t="s">
        <v>404</v>
      </c>
      <c r="AL26" s="734"/>
      <c r="AM26" s="734"/>
      <c r="AN26" s="734"/>
      <c r="AO26" s="735"/>
      <c r="AP26" s="733" t="s">
        <v>405</v>
      </c>
      <c r="AQ26" s="734"/>
      <c r="AR26" s="734"/>
      <c r="AS26" s="734"/>
      <c r="AT26" s="735"/>
      <c r="AU26" s="733" t="s">
        <v>406</v>
      </c>
      <c r="AV26" s="734"/>
      <c r="AW26" s="734"/>
      <c r="AX26" s="734"/>
      <c r="AY26" s="735"/>
      <c r="AZ26" s="733" t="s">
        <v>407</v>
      </c>
      <c r="BA26" s="734"/>
      <c r="BB26" s="734"/>
      <c r="BC26" s="734"/>
      <c r="BD26" s="735"/>
      <c r="BE26" s="733" t="s">
        <v>380</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c r="A28" s="242">
        <v>1</v>
      </c>
      <c r="B28" s="749" t="s">
        <v>408</v>
      </c>
      <c r="C28" s="750"/>
      <c r="D28" s="750"/>
      <c r="E28" s="750"/>
      <c r="F28" s="750"/>
      <c r="G28" s="750"/>
      <c r="H28" s="750"/>
      <c r="I28" s="750"/>
      <c r="J28" s="750"/>
      <c r="K28" s="750"/>
      <c r="L28" s="750"/>
      <c r="M28" s="750"/>
      <c r="N28" s="750"/>
      <c r="O28" s="750"/>
      <c r="P28" s="751"/>
      <c r="Q28" s="822">
        <v>11985</v>
      </c>
      <c r="R28" s="823"/>
      <c r="S28" s="823"/>
      <c r="T28" s="823"/>
      <c r="U28" s="823"/>
      <c r="V28" s="823">
        <v>11954</v>
      </c>
      <c r="W28" s="823"/>
      <c r="X28" s="823"/>
      <c r="Y28" s="823"/>
      <c r="Z28" s="823"/>
      <c r="AA28" s="823">
        <v>30</v>
      </c>
      <c r="AB28" s="823"/>
      <c r="AC28" s="823"/>
      <c r="AD28" s="823"/>
      <c r="AE28" s="824"/>
      <c r="AF28" s="825">
        <v>30</v>
      </c>
      <c r="AG28" s="823"/>
      <c r="AH28" s="823"/>
      <c r="AI28" s="823"/>
      <c r="AJ28" s="826"/>
      <c r="AK28" s="827">
        <v>1144</v>
      </c>
      <c r="AL28" s="828"/>
      <c r="AM28" s="828"/>
      <c r="AN28" s="828"/>
      <c r="AO28" s="828"/>
      <c r="AP28" s="828" t="s">
        <v>585</v>
      </c>
      <c r="AQ28" s="828"/>
      <c r="AR28" s="828"/>
      <c r="AS28" s="828"/>
      <c r="AT28" s="828"/>
      <c r="AU28" s="828" t="s">
        <v>585</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c r="A29" s="242">
        <v>2</v>
      </c>
      <c r="B29" s="780" t="s">
        <v>409</v>
      </c>
      <c r="C29" s="781"/>
      <c r="D29" s="781"/>
      <c r="E29" s="781"/>
      <c r="F29" s="781"/>
      <c r="G29" s="781"/>
      <c r="H29" s="781"/>
      <c r="I29" s="781"/>
      <c r="J29" s="781"/>
      <c r="K29" s="781"/>
      <c r="L29" s="781"/>
      <c r="M29" s="781"/>
      <c r="N29" s="781"/>
      <c r="O29" s="781"/>
      <c r="P29" s="782"/>
      <c r="Q29" s="783">
        <v>11963</v>
      </c>
      <c r="R29" s="784"/>
      <c r="S29" s="784"/>
      <c r="T29" s="784"/>
      <c r="U29" s="784"/>
      <c r="V29" s="784">
        <v>11666</v>
      </c>
      <c r="W29" s="784"/>
      <c r="X29" s="784"/>
      <c r="Y29" s="784"/>
      <c r="Z29" s="784"/>
      <c r="AA29" s="784">
        <v>297</v>
      </c>
      <c r="AB29" s="784"/>
      <c r="AC29" s="784"/>
      <c r="AD29" s="784"/>
      <c r="AE29" s="785"/>
      <c r="AF29" s="786">
        <v>297</v>
      </c>
      <c r="AG29" s="787"/>
      <c r="AH29" s="787"/>
      <c r="AI29" s="787"/>
      <c r="AJ29" s="788"/>
      <c r="AK29" s="834">
        <v>1777</v>
      </c>
      <c r="AL29" s="830"/>
      <c r="AM29" s="830"/>
      <c r="AN29" s="830"/>
      <c r="AO29" s="830"/>
      <c r="AP29" s="830" t="s">
        <v>585</v>
      </c>
      <c r="AQ29" s="830"/>
      <c r="AR29" s="830"/>
      <c r="AS29" s="830"/>
      <c r="AT29" s="830"/>
      <c r="AU29" s="830" t="s">
        <v>585</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c r="A30" s="242">
        <v>3</v>
      </c>
      <c r="B30" s="780" t="s">
        <v>410</v>
      </c>
      <c r="C30" s="781"/>
      <c r="D30" s="781"/>
      <c r="E30" s="781"/>
      <c r="F30" s="781"/>
      <c r="G30" s="781"/>
      <c r="H30" s="781"/>
      <c r="I30" s="781"/>
      <c r="J30" s="781"/>
      <c r="K30" s="781"/>
      <c r="L30" s="781"/>
      <c r="M30" s="781"/>
      <c r="N30" s="781"/>
      <c r="O30" s="781"/>
      <c r="P30" s="782"/>
      <c r="Q30" s="783">
        <v>1626</v>
      </c>
      <c r="R30" s="784"/>
      <c r="S30" s="784"/>
      <c r="T30" s="784"/>
      <c r="U30" s="784"/>
      <c r="V30" s="784">
        <v>1592</v>
      </c>
      <c r="W30" s="784"/>
      <c r="X30" s="784"/>
      <c r="Y30" s="784"/>
      <c r="Z30" s="784"/>
      <c r="AA30" s="784">
        <v>35</v>
      </c>
      <c r="AB30" s="784"/>
      <c r="AC30" s="784"/>
      <c r="AD30" s="784"/>
      <c r="AE30" s="785"/>
      <c r="AF30" s="786">
        <v>35</v>
      </c>
      <c r="AG30" s="787"/>
      <c r="AH30" s="787"/>
      <c r="AI30" s="787"/>
      <c r="AJ30" s="788"/>
      <c r="AK30" s="834">
        <v>511</v>
      </c>
      <c r="AL30" s="830"/>
      <c r="AM30" s="830"/>
      <c r="AN30" s="830"/>
      <c r="AO30" s="830"/>
      <c r="AP30" s="830" t="s">
        <v>585</v>
      </c>
      <c r="AQ30" s="830"/>
      <c r="AR30" s="830"/>
      <c r="AS30" s="830"/>
      <c r="AT30" s="830"/>
      <c r="AU30" s="830" t="s">
        <v>585</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c r="A31" s="242">
        <v>4</v>
      </c>
      <c r="B31" s="780" t="s">
        <v>411</v>
      </c>
      <c r="C31" s="781"/>
      <c r="D31" s="781"/>
      <c r="E31" s="781"/>
      <c r="F31" s="781"/>
      <c r="G31" s="781"/>
      <c r="H31" s="781"/>
      <c r="I31" s="781"/>
      <c r="J31" s="781"/>
      <c r="K31" s="781"/>
      <c r="L31" s="781"/>
      <c r="M31" s="781"/>
      <c r="N31" s="781"/>
      <c r="O31" s="781"/>
      <c r="P31" s="782"/>
      <c r="Q31" s="783">
        <v>1006</v>
      </c>
      <c r="R31" s="784"/>
      <c r="S31" s="784"/>
      <c r="T31" s="784"/>
      <c r="U31" s="784"/>
      <c r="V31" s="784">
        <v>900</v>
      </c>
      <c r="W31" s="784"/>
      <c r="X31" s="784"/>
      <c r="Y31" s="784"/>
      <c r="Z31" s="784"/>
      <c r="AA31" s="784">
        <v>106</v>
      </c>
      <c r="AB31" s="784"/>
      <c r="AC31" s="784"/>
      <c r="AD31" s="784"/>
      <c r="AE31" s="785"/>
      <c r="AF31" s="786">
        <v>1446</v>
      </c>
      <c r="AG31" s="787"/>
      <c r="AH31" s="787"/>
      <c r="AI31" s="787"/>
      <c r="AJ31" s="788"/>
      <c r="AK31" s="834">
        <v>74</v>
      </c>
      <c r="AL31" s="830"/>
      <c r="AM31" s="830"/>
      <c r="AN31" s="830"/>
      <c r="AO31" s="830"/>
      <c r="AP31" s="830">
        <v>5249</v>
      </c>
      <c r="AQ31" s="830"/>
      <c r="AR31" s="830"/>
      <c r="AS31" s="830"/>
      <c r="AT31" s="830"/>
      <c r="AU31" s="830">
        <v>756</v>
      </c>
      <c r="AV31" s="830"/>
      <c r="AW31" s="830"/>
      <c r="AX31" s="830"/>
      <c r="AY31" s="830"/>
      <c r="AZ31" s="831"/>
      <c r="BA31" s="831"/>
      <c r="BB31" s="831"/>
      <c r="BC31" s="831"/>
      <c r="BD31" s="831"/>
      <c r="BE31" s="832" t="s">
        <v>412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c r="A32" s="242">
        <v>5</v>
      </c>
      <c r="B32" s="780" t="s">
        <v>413</v>
      </c>
      <c r="C32" s="781"/>
      <c r="D32" s="781"/>
      <c r="E32" s="781"/>
      <c r="F32" s="781"/>
      <c r="G32" s="781"/>
      <c r="H32" s="781"/>
      <c r="I32" s="781"/>
      <c r="J32" s="781"/>
      <c r="K32" s="781"/>
      <c r="L32" s="781"/>
      <c r="M32" s="781"/>
      <c r="N32" s="781"/>
      <c r="O32" s="781"/>
      <c r="P32" s="782"/>
      <c r="Q32" s="783">
        <v>147</v>
      </c>
      <c r="R32" s="784"/>
      <c r="S32" s="784"/>
      <c r="T32" s="784"/>
      <c r="U32" s="784"/>
      <c r="V32" s="784">
        <v>180</v>
      </c>
      <c r="W32" s="784"/>
      <c r="X32" s="784"/>
      <c r="Y32" s="784"/>
      <c r="Z32" s="784"/>
      <c r="AA32" s="784">
        <v>-33</v>
      </c>
      <c r="AB32" s="784"/>
      <c r="AC32" s="784"/>
      <c r="AD32" s="784"/>
      <c r="AE32" s="785"/>
      <c r="AF32" s="786">
        <v>10</v>
      </c>
      <c r="AG32" s="787"/>
      <c r="AH32" s="787"/>
      <c r="AI32" s="787"/>
      <c r="AJ32" s="788"/>
      <c r="AK32" s="834">
        <v>244</v>
      </c>
      <c r="AL32" s="830"/>
      <c r="AM32" s="830"/>
      <c r="AN32" s="830"/>
      <c r="AO32" s="830"/>
      <c r="AP32" s="830">
        <v>740</v>
      </c>
      <c r="AQ32" s="830"/>
      <c r="AR32" s="830"/>
      <c r="AS32" s="830"/>
      <c r="AT32" s="830"/>
      <c r="AU32" s="830">
        <v>732</v>
      </c>
      <c r="AV32" s="830"/>
      <c r="AW32" s="830"/>
      <c r="AX32" s="830"/>
      <c r="AY32" s="830"/>
      <c r="AZ32" s="831"/>
      <c r="BA32" s="831"/>
      <c r="BB32" s="831"/>
      <c r="BC32" s="831"/>
      <c r="BD32" s="831"/>
      <c r="BE32" s="832" t="s">
        <v>414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c r="A33" s="242">
        <v>6</v>
      </c>
      <c r="B33" s="780" t="s">
        <v>415</v>
      </c>
      <c r="C33" s="781"/>
      <c r="D33" s="781"/>
      <c r="E33" s="781"/>
      <c r="F33" s="781"/>
      <c r="G33" s="781"/>
      <c r="H33" s="781"/>
      <c r="I33" s="781"/>
      <c r="J33" s="781"/>
      <c r="K33" s="781"/>
      <c r="L33" s="781"/>
      <c r="M33" s="781"/>
      <c r="N33" s="781"/>
      <c r="O33" s="781"/>
      <c r="P33" s="782"/>
      <c r="Q33" s="783">
        <v>2331</v>
      </c>
      <c r="R33" s="784"/>
      <c r="S33" s="784"/>
      <c r="T33" s="784"/>
      <c r="U33" s="784"/>
      <c r="V33" s="784">
        <v>2384</v>
      </c>
      <c r="W33" s="784"/>
      <c r="X33" s="784"/>
      <c r="Y33" s="784"/>
      <c r="Z33" s="784"/>
      <c r="AA33" s="784">
        <v>-53</v>
      </c>
      <c r="AB33" s="784"/>
      <c r="AC33" s="784"/>
      <c r="AD33" s="784"/>
      <c r="AE33" s="785"/>
      <c r="AF33" s="786">
        <v>232</v>
      </c>
      <c r="AG33" s="787"/>
      <c r="AH33" s="787"/>
      <c r="AI33" s="787"/>
      <c r="AJ33" s="788"/>
      <c r="AK33" s="834">
        <v>1499</v>
      </c>
      <c r="AL33" s="830"/>
      <c r="AM33" s="830"/>
      <c r="AN33" s="830"/>
      <c r="AO33" s="830"/>
      <c r="AP33" s="830">
        <v>18137</v>
      </c>
      <c r="AQ33" s="830"/>
      <c r="AR33" s="830"/>
      <c r="AS33" s="830"/>
      <c r="AT33" s="830"/>
      <c r="AU33" s="830">
        <v>13186</v>
      </c>
      <c r="AV33" s="830"/>
      <c r="AW33" s="830"/>
      <c r="AX33" s="830"/>
      <c r="AY33" s="830"/>
      <c r="AZ33" s="831"/>
      <c r="BA33" s="831"/>
      <c r="BB33" s="831"/>
      <c r="BC33" s="831"/>
      <c r="BD33" s="831"/>
      <c r="BE33" s="832" t="s">
        <v>414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c r="A34" s="242">
        <v>7</v>
      </c>
      <c r="B34" s="780" t="s">
        <v>416</v>
      </c>
      <c r="C34" s="781"/>
      <c r="D34" s="781"/>
      <c r="E34" s="781"/>
      <c r="F34" s="781"/>
      <c r="G34" s="781"/>
      <c r="H34" s="781"/>
      <c r="I34" s="781"/>
      <c r="J34" s="781"/>
      <c r="K34" s="781"/>
      <c r="L34" s="781"/>
      <c r="M34" s="781"/>
      <c r="N34" s="781"/>
      <c r="O34" s="781"/>
      <c r="P34" s="782"/>
      <c r="Q34" s="783">
        <v>6</v>
      </c>
      <c r="R34" s="784"/>
      <c r="S34" s="784"/>
      <c r="T34" s="784"/>
      <c r="U34" s="784"/>
      <c r="V34" s="784">
        <v>5</v>
      </c>
      <c r="W34" s="784"/>
      <c r="X34" s="784"/>
      <c r="Y34" s="784"/>
      <c r="Z34" s="784"/>
      <c r="AA34" s="784">
        <v>0</v>
      </c>
      <c r="AB34" s="784"/>
      <c r="AC34" s="784"/>
      <c r="AD34" s="784"/>
      <c r="AE34" s="785"/>
      <c r="AF34" s="786">
        <v>0</v>
      </c>
      <c r="AG34" s="787"/>
      <c r="AH34" s="787"/>
      <c r="AI34" s="787"/>
      <c r="AJ34" s="788"/>
      <c r="AK34" s="834" t="s">
        <v>585</v>
      </c>
      <c r="AL34" s="830"/>
      <c r="AM34" s="830"/>
      <c r="AN34" s="830"/>
      <c r="AO34" s="830"/>
      <c r="AP34" s="830" t="s">
        <v>585</v>
      </c>
      <c r="AQ34" s="830"/>
      <c r="AR34" s="830"/>
      <c r="AS34" s="830"/>
      <c r="AT34" s="830"/>
      <c r="AU34" s="830" t="s">
        <v>585</v>
      </c>
      <c r="AV34" s="830"/>
      <c r="AW34" s="830"/>
      <c r="AX34" s="830"/>
      <c r="AY34" s="830"/>
      <c r="AZ34" s="831"/>
      <c r="BA34" s="831"/>
      <c r="BB34" s="831"/>
      <c r="BC34" s="831"/>
      <c r="BD34" s="831"/>
      <c r="BE34" s="832" t="s">
        <v>417</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c r="A35" s="242">
        <v>8</v>
      </c>
      <c r="B35" s="780" t="s">
        <v>418</v>
      </c>
      <c r="C35" s="781"/>
      <c r="D35" s="781"/>
      <c r="E35" s="781"/>
      <c r="F35" s="781"/>
      <c r="G35" s="781"/>
      <c r="H35" s="781"/>
      <c r="I35" s="781"/>
      <c r="J35" s="781"/>
      <c r="K35" s="781"/>
      <c r="L35" s="781"/>
      <c r="M35" s="781"/>
      <c r="N35" s="781"/>
      <c r="O35" s="781"/>
      <c r="P35" s="782"/>
      <c r="Q35" s="783">
        <v>18</v>
      </c>
      <c r="R35" s="784"/>
      <c r="S35" s="784"/>
      <c r="T35" s="784"/>
      <c r="U35" s="784"/>
      <c r="V35" s="784">
        <v>18</v>
      </c>
      <c r="W35" s="784"/>
      <c r="X35" s="784"/>
      <c r="Y35" s="784"/>
      <c r="Z35" s="784"/>
      <c r="AA35" s="784">
        <v>0</v>
      </c>
      <c r="AB35" s="784"/>
      <c r="AC35" s="784"/>
      <c r="AD35" s="784"/>
      <c r="AE35" s="785"/>
      <c r="AF35" s="786" t="s">
        <v>236</v>
      </c>
      <c r="AG35" s="787"/>
      <c r="AH35" s="787"/>
      <c r="AI35" s="787"/>
      <c r="AJ35" s="788"/>
      <c r="AK35" s="834">
        <v>18</v>
      </c>
      <c r="AL35" s="830"/>
      <c r="AM35" s="830"/>
      <c r="AN35" s="830"/>
      <c r="AO35" s="830"/>
      <c r="AP35" s="830" t="s">
        <v>585</v>
      </c>
      <c r="AQ35" s="830"/>
      <c r="AR35" s="830"/>
      <c r="AS35" s="830"/>
      <c r="AT35" s="830"/>
      <c r="AU35" s="830" t="s">
        <v>585</v>
      </c>
      <c r="AV35" s="830"/>
      <c r="AW35" s="830"/>
      <c r="AX35" s="830"/>
      <c r="AY35" s="830"/>
      <c r="AZ35" s="831"/>
      <c r="BA35" s="831"/>
      <c r="BB35" s="831"/>
      <c r="BC35" s="831"/>
      <c r="BD35" s="831"/>
      <c r="BE35" s="832" t="s">
        <v>419</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c r="A36" s="242">
        <v>9</v>
      </c>
      <c r="B36" s="780" t="s">
        <v>420</v>
      </c>
      <c r="C36" s="781"/>
      <c r="D36" s="781"/>
      <c r="E36" s="781"/>
      <c r="F36" s="781"/>
      <c r="G36" s="781"/>
      <c r="H36" s="781"/>
      <c r="I36" s="781"/>
      <c r="J36" s="781"/>
      <c r="K36" s="781"/>
      <c r="L36" s="781"/>
      <c r="M36" s="781"/>
      <c r="N36" s="781"/>
      <c r="O36" s="781"/>
      <c r="P36" s="782"/>
      <c r="Q36" s="783">
        <v>55</v>
      </c>
      <c r="R36" s="784"/>
      <c r="S36" s="784"/>
      <c r="T36" s="784"/>
      <c r="U36" s="784"/>
      <c r="V36" s="784">
        <v>55</v>
      </c>
      <c r="W36" s="784"/>
      <c r="X36" s="784"/>
      <c r="Y36" s="784"/>
      <c r="Z36" s="784"/>
      <c r="AA36" s="784">
        <v>0</v>
      </c>
      <c r="AB36" s="784"/>
      <c r="AC36" s="784"/>
      <c r="AD36" s="784"/>
      <c r="AE36" s="785"/>
      <c r="AF36" s="786" t="s">
        <v>236</v>
      </c>
      <c r="AG36" s="787"/>
      <c r="AH36" s="787"/>
      <c r="AI36" s="787"/>
      <c r="AJ36" s="788"/>
      <c r="AK36" s="834">
        <v>54</v>
      </c>
      <c r="AL36" s="830"/>
      <c r="AM36" s="830"/>
      <c r="AN36" s="830"/>
      <c r="AO36" s="830"/>
      <c r="AP36" s="830">
        <v>155</v>
      </c>
      <c r="AQ36" s="830"/>
      <c r="AR36" s="830"/>
      <c r="AS36" s="830"/>
      <c r="AT36" s="830"/>
      <c r="AU36" s="830">
        <v>149</v>
      </c>
      <c r="AV36" s="830"/>
      <c r="AW36" s="830"/>
      <c r="AX36" s="830"/>
      <c r="AY36" s="830"/>
      <c r="AZ36" s="831"/>
      <c r="BA36" s="831"/>
      <c r="BB36" s="831"/>
      <c r="BC36" s="831"/>
      <c r="BD36" s="831"/>
      <c r="BE36" s="832" t="s">
        <v>419</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421</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c r="A63" s="240" t="s">
        <v>396</v>
      </c>
      <c r="B63" s="789" t="s">
        <v>422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2051</v>
      </c>
      <c r="AG63" s="844"/>
      <c r="AH63" s="844"/>
      <c r="AI63" s="844"/>
      <c r="AJ63" s="845"/>
      <c r="AK63" s="846"/>
      <c r="AL63" s="841"/>
      <c r="AM63" s="841"/>
      <c r="AN63" s="841"/>
      <c r="AO63" s="841"/>
      <c r="AP63" s="844">
        <v>24281</v>
      </c>
      <c r="AQ63" s="844"/>
      <c r="AR63" s="844"/>
      <c r="AS63" s="844"/>
      <c r="AT63" s="844"/>
      <c r="AU63" s="844">
        <v>14823</v>
      </c>
      <c r="AV63" s="844"/>
      <c r="AW63" s="844"/>
      <c r="AX63" s="844"/>
      <c r="AY63" s="844"/>
      <c r="AZ63" s="848"/>
      <c r="BA63" s="848"/>
      <c r="BB63" s="848"/>
      <c r="BC63" s="848"/>
      <c r="BD63" s="848"/>
      <c r="BE63" s="849"/>
      <c r="BF63" s="849"/>
      <c r="BG63" s="849"/>
      <c r="BH63" s="849"/>
      <c r="BI63" s="850"/>
      <c r="BJ63" s="851" t="s">
        <v>236</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c r="A65" s="232" t="s">
        <v>423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c r="A66" s="727" t="s">
        <v>424</v>
      </c>
      <c r="B66" s="728"/>
      <c r="C66" s="728"/>
      <c r="D66" s="728"/>
      <c r="E66" s="728"/>
      <c r="F66" s="728"/>
      <c r="G66" s="728"/>
      <c r="H66" s="728"/>
      <c r="I66" s="728"/>
      <c r="J66" s="728"/>
      <c r="K66" s="728"/>
      <c r="L66" s="728"/>
      <c r="M66" s="728"/>
      <c r="N66" s="728"/>
      <c r="O66" s="728"/>
      <c r="P66" s="729"/>
      <c r="Q66" s="733" t="s">
        <v>425</v>
      </c>
      <c r="R66" s="734"/>
      <c r="S66" s="734"/>
      <c r="T66" s="734"/>
      <c r="U66" s="735"/>
      <c r="V66" s="733" t="s">
        <v>401</v>
      </c>
      <c r="W66" s="734"/>
      <c r="X66" s="734"/>
      <c r="Y66" s="734"/>
      <c r="Z66" s="735"/>
      <c r="AA66" s="733" t="s">
        <v>426</v>
      </c>
      <c r="AB66" s="734"/>
      <c r="AC66" s="734"/>
      <c r="AD66" s="734"/>
      <c r="AE66" s="735"/>
      <c r="AF66" s="854" t="s">
        <v>403</v>
      </c>
      <c r="AG66" s="815"/>
      <c r="AH66" s="815"/>
      <c r="AI66" s="815"/>
      <c r="AJ66" s="855"/>
      <c r="AK66" s="733" t="s">
        <v>404</v>
      </c>
      <c r="AL66" s="728"/>
      <c r="AM66" s="728"/>
      <c r="AN66" s="728"/>
      <c r="AO66" s="729"/>
      <c r="AP66" s="733" t="s">
        <v>405</v>
      </c>
      <c r="AQ66" s="734"/>
      <c r="AR66" s="734"/>
      <c r="AS66" s="734"/>
      <c r="AT66" s="735"/>
      <c r="AU66" s="733" t="s">
        <v>427</v>
      </c>
      <c r="AV66" s="734"/>
      <c r="AW66" s="734"/>
      <c r="AX66" s="734"/>
      <c r="AY66" s="735"/>
      <c r="AZ66" s="733" t="s">
        <v>380</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c r="A68" s="236">
        <v>1</v>
      </c>
      <c r="B68" s="869" t="s">
        <v>586</v>
      </c>
      <c r="C68" s="870"/>
      <c r="D68" s="870"/>
      <c r="E68" s="870"/>
      <c r="F68" s="870"/>
      <c r="G68" s="870"/>
      <c r="H68" s="870"/>
      <c r="I68" s="870"/>
      <c r="J68" s="870"/>
      <c r="K68" s="870"/>
      <c r="L68" s="870"/>
      <c r="M68" s="870"/>
      <c r="N68" s="870"/>
      <c r="O68" s="870"/>
      <c r="P68" s="871"/>
      <c r="Q68" s="872">
        <v>544</v>
      </c>
      <c r="R68" s="866"/>
      <c r="S68" s="866"/>
      <c r="T68" s="866"/>
      <c r="U68" s="866"/>
      <c r="V68" s="866">
        <v>542</v>
      </c>
      <c r="W68" s="866"/>
      <c r="X68" s="866"/>
      <c r="Y68" s="866"/>
      <c r="Z68" s="866"/>
      <c r="AA68" s="866">
        <v>2</v>
      </c>
      <c r="AB68" s="866"/>
      <c r="AC68" s="866"/>
      <c r="AD68" s="866"/>
      <c r="AE68" s="866"/>
      <c r="AF68" s="866">
        <v>2</v>
      </c>
      <c r="AG68" s="866"/>
      <c r="AH68" s="866"/>
      <c r="AI68" s="866"/>
      <c r="AJ68" s="866"/>
      <c r="AK68" s="866" t="s">
        <v>585</v>
      </c>
      <c r="AL68" s="866"/>
      <c r="AM68" s="866"/>
      <c r="AN68" s="866"/>
      <c r="AO68" s="866"/>
      <c r="AP68" s="866" t="s">
        <v>585</v>
      </c>
      <c r="AQ68" s="866"/>
      <c r="AR68" s="866"/>
      <c r="AS68" s="866"/>
      <c r="AT68" s="866"/>
      <c r="AU68" s="866" t="s">
        <v>585</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c r="A69" s="238">
        <v>2</v>
      </c>
      <c r="B69" s="873" t="s">
        <v>587</v>
      </c>
      <c r="C69" s="874"/>
      <c r="D69" s="874"/>
      <c r="E69" s="874"/>
      <c r="F69" s="874"/>
      <c r="G69" s="874"/>
      <c r="H69" s="874"/>
      <c r="I69" s="874"/>
      <c r="J69" s="874"/>
      <c r="K69" s="874"/>
      <c r="L69" s="874"/>
      <c r="M69" s="874"/>
      <c r="N69" s="874"/>
      <c r="O69" s="874"/>
      <c r="P69" s="875"/>
      <c r="Q69" s="876">
        <v>161</v>
      </c>
      <c r="R69" s="830"/>
      <c r="S69" s="830"/>
      <c r="T69" s="830"/>
      <c r="U69" s="830"/>
      <c r="V69" s="830">
        <v>99</v>
      </c>
      <c r="W69" s="830"/>
      <c r="X69" s="830"/>
      <c r="Y69" s="830"/>
      <c r="Z69" s="830"/>
      <c r="AA69" s="830">
        <v>62</v>
      </c>
      <c r="AB69" s="830"/>
      <c r="AC69" s="830"/>
      <c r="AD69" s="830"/>
      <c r="AE69" s="830"/>
      <c r="AF69" s="830">
        <v>62</v>
      </c>
      <c r="AG69" s="830"/>
      <c r="AH69" s="830"/>
      <c r="AI69" s="830"/>
      <c r="AJ69" s="830"/>
      <c r="AK69" s="830" t="s">
        <v>521</v>
      </c>
      <c r="AL69" s="830"/>
      <c r="AM69" s="830"/>
      <c r="AN69" s="830"/>
      <c r="AO69" s="830"/>
      <c r="AP69" s="830" t="s">
        <v>521</v>
      </c>
      <c r="AQ69" s="830"/>
      <c r="AR69" s="830"/>
      <c r="AS69" s="830"/>
      <c r="AT69" s="830"/>
      <c r="AU69" s="830" t="s">
        <v>521</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c r="A70" s="238">
        <v>3</v>
      </c>
      <c r="B70" s="873" t="s">
        <v>588</v>
      </c>
      <c r="C70" s="874"/>
      <c r="D70" s="874"/>
      <c r="E70" s="874"/>
      <c r="F70" s="874"/>
      <c r="G70" s="874"/>
      <c r="H70" s="874"/>
      <c r="I70" s="874"/>
      <c r="J70" s="874"/>
      <c r="K70" s="874"/>
      <c r="L70" s="874"/>
      <c r="M70" s="874"/>
      <c r="N70" s="874"/>
      <c r="O70" s="874"/>
      <c r="P70" s="875"/>
      <c r="Q70" s="876">
        <v>86</v>
      </c>
      <c r="R70" s="830"/>
      <c r="S70" s="830"/>
      <c r="T70" s="830"/>
      <c r="U70" s="830"/>
      <c r="V70" s="830">
        <v>68</v>
      </c>
      <c r="W70" s="830"/>
      <c r="X70" s="830"/>
      <c r="Y70" s="830"/>
      <c r="Z70" s="830"/>
      <c r="AA70" s="830">
        <v>18</v>
      </c>
      <c r="AB70" s="830"/>
      <c r="AC70" s="830"/>
      <c r="AD70" s="830"/>
      <c r="AE70" s="830"/>
      <c r="AF70" s="830">
        <v>18</v>
      </c>
      <c r="AG70" s="830"/>
      <c r="AH70" s="830"/>
      <c r="AI70" s="830"/>
      <c r="AJ70" s="830"/>
      <c r="AK70" s="830" t="s">
        <v>521</v>
      </c>
      <c r="AL70" s="830"/>
      <c r="AM70" s="830"/>
      <c r="AN70" s="830"/>
      <c r="AO70" s="830"/>
      <c r="AP70" s="830" t="s">
        <v>521</v>
      </c>
      <c r="AQ70" s="830"/>
      <c r="AR70" s="830"/>
      <c r="AS70" s="830"/>
      <c r="AT70" s="830"/>
      <c r="AU70" s="830" t="s">
        <v>521</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c r="A71" s="238">
        <v>4</v>
      </c>
      <c r="B71" s="873" t="s">
        <v>589</v>
      </c>
      <c r="C71" s="874"/>
      <c r="D71" s="874"/>
      <c r="E71" s="874"/>
      <c r="F71" s="874"/>
      <c r="G71" s="874"/>
      <c r="H71" s="874"/>
      <c r="I71" s="874"/>
      <c r="J71" s="874"/>
      <c r="K71" s="874"/>
      <c r="L71" s="874"/>
      <c r="M71" s="874"/>
      <c r="N71" s="874"/>
      <c r="O71" s="874"/>
      <c r="P71" s="875"/>
      <c r="Q71" s="876">
        <v>225614</v>
      </c>
      <c r="R71" s="830"/>
      <c r="S71" s="830"/>
      <c r="T71" s="830"/>
      <c r="U71" s="830"/>
      <c r="V71" s="830">
        <v>216457</v>
      </c>
      <c r="W71" s="830"/>
      <c r="X71" s="830"/>
      <c r="Y71" s="830"/>
      <c r="Z71" s="830"/>
      <c r="AA71" s="830">
        <v>9156</v>
      </c>
      <c r="AB71" s="830"/>
      <c r="AC71" s="830"/>
      <c r="AD71" s="830"/>
      <c r="AE71" s="830"/>
      <c r="AF71" s="830">
        <v>9156</v>
      </c>
      <c r="AG71" s="830"/>
      <c r="AH71" s="830"/>
      <c r="AI71" s="830"/>
      <c r="AJ71" s="830"/>
      <c r="AK71" s="830" t="s">
        <v>521</v>
      </c>
      <c r="AL71" s="830"/>
      <c r="AM71" s="830"/>
      <c r="AN71" s="830"/>
      <c r="AO71" s="830"/>
      <c r="AP71" s="830" t="s">
        <v>521</v>
      </c>
      <c r="AQ71" s="830"/>
      <c r="AR71" s="830"/>
      <c r="AS71" s="830"/>
      <c r="AT71" s="830"/>
      <c r="AU71" s="830" t="s">
        <v>521</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c r="A88" s="240" t="s">
        <v>396</v>
      </c>
      <c r="B88" s="789" t="s">
        <v>428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9238</v>
      </c>
      <c r="AG88" s="844"/>
      <c r="AH88" s="844"/>
      <c r="AI88" s="844"/>
      <c r="AJ88" s="844"/>
      <c r="AK88" s="841"/>
      <c r="AL88" s="841"/>
      <c r="AM88" s="841"/>
      <c r="AN88" s="841"/>
      <c r="AO88" s="841"/>
      <c r="AP88" s="844" t="s">
        <v>585</v>
      </c>
      <c r="AQ88" s="844"/>
      <c r="AR88" s="844"/>
      <c r="AS88" s="844"/>
      <c r="AT88" s="844"/>
      <c r="AU88" s="844" t="s">
        <v>585</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789" t="s">
        <v>429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295</v>
      </c>
      <c r="CS102" s="852"/>
      <c r="CT102" s="852"/>
      <c r="CU102" s="852"/>
      <c r="CV102" s="891"/>
      <c r="CW102" s="890">
        <v>63</v>
      </c>
      <c r="CX102" s="852"/>
      <c r="CY102" s="852"/>
      <c r="CZ102" s="852"/>
      <c r="DA102" s="891"/>
      <c r="DB102" s="890">
        <v>23</v>
      </c>
      <c r="DC102" s="852"/>
      <c r="DD102" s="852"/>
      <c r="DE102" s="852"/>
      <c r="DF102" s="891"/>
      <c r="DG102" s="890" t="s">
        <v>600</v>
      </c>
      <c r="DH102" s="852"/>
      <c r="DI102" s="852"/>
      <c r="DJ102" s="852"/>
      <c r="DK102" s="891"/>
      <c r="DL102" s="890" t="s">
        <v>600</v>
      </c>
      <c r="DM102" s="852"/>
      <c r="DN102" s="852"/>
      <c r="DO102" s="852"/>
      <c r="DP102" s="891"/>
      <c r="DQ102" s="890">
        <v>21</v>
      </c>
      <c r="DR102" s="852"/>
      <c r="DS102" s="852"/>
      <c r="DT102" s="852"/>
      <c r="DU102" s="891"/>
      <c r="DV102" s="789"/>
      <c r="DW102" s="790"/>
      <c r="DX102" s="790"/>
      <c r="DY102" s="790"/>
      <c r="DZ102" s="914"/>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430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17" t="s">
        <v>434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c r="A109" s="912" t="s">
        <v>436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437</v>
      </c>
      <c r="AB109" s="893"/>
      <c r="AC109" s="893"/>
      <c r="AD109" s="893"/>
      <c r="AE109" s="894"/>
      <c r="AF109" s="892" t="s">
        <v>438</v>
      </c>
      <c r="AG109" s="893"/>
      <c r="AH109" s="893"/>
      <c r="AI109" s="893"/>
      <c r="AJ109" s="894"/>
      <c r="AK109" s="892" t="s">
        <v>309</v>
      </c>
      <c r="AL109" s="893"/>
      <c r="AM109" s="893"/>
      <c r="AN109" s="893"/>
      <c r="AO109" s="894"/>
      <c r="AP109" s="892" t="s">
        <v>439</v>
      </c>
      <c r="AQ109" s="893"/>
      <c r="AR109" s="893"/>
      <c r="AS109" s="893"/>
      <c r="AT109" s="895"/>
      <c r="AU109" s="912" t="s">
        <v>436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437</v>
      </c>
      <c r="BR109" s="893"/>
      <c r="BS109" s="893"/>
      <c r="BT109" s="893"/>
      <c r="BU109" s="894"/>
      <c r="BV109" s="892" t="s">
        <v>438</v>
      </c>
      <c r="BW109" s="893"/>
      <c r="BX109" s="893"/>
      <c r="BY109" s="893"/>
      <c r="BZ109" s="894"/>
      <c r="CA109" s="892" t="s">
        <v>309</v>
      </c>
      <c r="CB109" s="893"/>
      <c r="CC109" s="893"/>
      <c r="CD109" s="893"/>
      <c r="CE109" s="894"/>
      <c r="CF109" s="913" t="s">
        <v>439</v>
      </c>
      <c r="CG109" s="913"/>
      <c r="CH109" s="913"/>
      <c r="CI109" s="913"/>
      <c r="CJ109" s="913"/>
      <c r="CK109" s="892" t="s">
        <v>440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437</v>
      </c>
      <c r="DH109" s="893"/>
      <c r="DI109" s="893"/>
      <c r="DJ109" s="893"/>
      <c r="DK109" s="894"/>
      <c r="DL109" s="892" t="s">
        <v>438</v>
      </c>
      <c r="DM109" s="893"/>
      <c r="DN109" s="893"/>
      <c r="DO109" s="893"/>
      <c r="DP109" s="894"/>
      <c r="DQ109" s="892" t="s">
        <v>309</v>
      </c>
      <c r="DR109" s="893"/>
      <c r="DS109" s="893"/>
      <c r="DT109" s="893"/>
      <c r="DU109" s="894"/>
      <c r="DV109" s="892" t="s">
        <v>439</v>
      </c>
      <c r="DW109" s="893"/>
      <c r="DX109" s="893"/>
      <c r="DY109" s="893"/>
      <c r="DZ109" s="895"/>
    </row>
    <row r="110" spans="1:131" s="230" customFormat="1" ht="26.25" customHeight="1">
      <c r="A110" s="896" t="s">
        <v>441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4417943</v>
      </c>
      <c r="AB110" s="900"/>
      <c r="AC110" s="900"/>
      <c r="AD110" s="900"/>
      <c r="AE110" s="901"/>
      <c r="AF110" s="902">
        <v>4780409</v>
      </c>
      <c r="AG110" s="900"/>
      <c r="AH110" s="900"/>
      <c r="AI110" s="900"/>
      <c r="AJ110" s="901"/>
      <c r="AK110" s="902">
        <v>5206249</v>
      </c>
      <c r="AL110" s="900"/>
      <c r="AM110" s="900"/>
      <c r="AN110" s="900"/>
      <c r="AO110" s="901"/>
      <c r="AP110" s="903">
        <v>21.4</v>
      </c>
      <c r="AQ110" s="904"/>
      <c r="AR110" s="904"/>
      <c r="AS110" s="904"/>
      <c r="AT110" s="905"/>
      <c r="AU110" s="906" t="s">
        <v>75</v>
      </c>
      <c r="AV110" s="907"/>
      <c r="AW110" s="907"/>
      <c r="AX110" s="907"/>
      <c r="AY110" s="907"/>
      <c r="AZ110" s="929" t="s">
        <v>442</v>
      </c>
      <c r="BA110" s="897"/>
      <c r="BB110" s="897"/>
      <c r="BC110" s="897"/>
      <c r="BD110" s="897"/>
      <c r="BE110" s="897"/>
      <c r="BF110" s="897"/>
      <c r="BG110" s="897"/>
      <c r="BH110" s="897"/>
      <c r="BI110" s="897"/>
      <c r="BJ110" s="897"/>
      <c r="BK110" s="897"/>
      <c r="BL110" s="897"/>
      <c r="BM110" s="897"/>
      <c r="BN110" s="897"/>
      <c r="BO110" s="897"/>
      <c r="BP110" s="898"/>
      <c r="BQ110" s="930">
        <v>62069599</v>
      </c>
      <c r="BR110" s="931"/>
      <c r="BS110" s="931"/>
      <c r="BT110" s="931"/>
      <c r="BU110" s="931"/>
      <c r="BV110" s="931">
        <v>61639045</v>
      </c>
      <c r="BW110" s="931"/>
      <c r="BX110" s="931"/>
      <c r="BY110" s="931"/>
      <c r="BZ110" s="931"/>
      <c r="CA110" s="931">
        <v>60566035</v>
      </c>
      <c r="CB110" s="931"/>
      <c r="CC110" s="931"/>
      <c r="CD110" s="931"/>
      <c r="CE110" s="931"/>
      <c r="CF110" s="944">
        <v>249.3</v>
      </c>
      <c r="CG110" s="945"/>
      <c r="CH110" s="945"/>
      <c r="CI110" s="945"/>
      <c r="CJ110" s="945"/>
      <c r="CK110" s="946" t="s">
        <v>443</v>
      </c>
      <c r="CL110" s="947"/>
      <c r="CM110" s="929" t="s">
        <v>444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236</v>
      </c>
      <c r="DH110" s="931"/>
      <c r="DI110" s="931"/>
      <c r="DJ110" s="931"/>
      <c r="DK110" s="931"/>
      <c r="DL110" s="931" t="s">
        <v>236</v>
      </c>
      <c r="DM110" s="931"/>
      <c r="DN110" s="931"/>
      <c r="DO110" s="931"/>
      <c r="DP110" s="931"/>
      <c r="DQ110" s="931" t="s">
        <v>236</v>
      </c>
      <c r="DR110" s="931"/>
      <c r="DS110" s="931"/>
      <c r="DT110" s="931"/>
      <c r="DU110" s="931"/>
      <c r="DV110" s="932" t="s">
        <v>445</v>
      </c>
      <c r="DW110" s="932"/>
      <c r="DX110" s="932"/>
      <c r="DY110" s="932"/>
      <c r="DZ110" s="933"/>
    </row>
    <row r="111" spans="1:131" s="230" customFormat="1" ht="26.25" customHeight="1">
      <c r="A111" s="934" t="s">
        <v>446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236</v>
      </c>
      <c r="AB111" s="938"/>
      <c r="AC111" s="938"/>
      <c r="AD111" s="938"/>
      <c r="AE111" s="939"/>
      <c r="AF111" s="940" t="s">
        <v>236</v>
      </c>
      <c r="AG111" s="938"/>
      <c r="AH111" s="938"/>
      <c r="AI111" s="938"/>
      <c r="AJ111" s="939"/>
      <c r="AK111" s="940" t="s">
        <v>392</v>
      </c>
      <c r="AL111" s="938"/>
      <c r="AM111" s="938"/>
      <c r="AN111" s="938"/>
      <c r="AO111" s="939"/>
      <c r="AP111" s="941" t="s">
        <v>236</v>
      </c>
      <c r="AQ111" s="942"/>
      <c r="AR111" s="942"/>
      <c r="AS111" s="942"/>
      <c r="AT111" s="943"/>
      <c r="AU111" s="908"/>
      <c r="AV111" s="909"/>
      <c r="AW111" s="909"/>
      <c r="AX111" s="909"/>
      <c r="AY111" s="909"/>
      <c r="AZ111" s="922" t="s">
        <v>447</v>
      </c>
      <c r="BA111" s="923"/>
      <c r="BB111" s="923"/>
      <c r="BC111" s="923"/>
      <c r="BD111" s="923"/>
      <c r="BE111" s="923"/>
      <c r="BF111" s="923"/>
      <c r="BG111" s="923"/>
      <c r="BH111" s="923"/>
      <c r="BI111" s="923"/>
      <c r="BJ111" s="923"/>
      <c r="BK111" s="923"/>
      <c r="BL111" s="923"/>
      <c r="BM111" s="923"/>
      <c r="BN111" s="923"/>
      <c r="BO111" s="923"/>
      <c r="BP111" s="924"/>
      <c r="BQ111" s="925">
        <v>611</v>
      </c>
      <c r="BR111" s="926"/>
      <c r="BS111" s="926"/>
      <c r="BT111" s="926"/>
      <c r="BU111" s="926"/>
      <c r="BV111" s="926">
        <v>204</v>
      </c>
      <c r="BW111" s="926"/>
      <c r="BX111" s="926"/>
      <c r="BY111" s="926"/>
      <c r="BZ111" s="926"/>
      <c r="CA111" s="926" t="s">
        <v>392</v>
      </c>
      <c r="CB111" s="926"/>
      <c r="CC111" s="926"/>
      <c r="CD111" s="926"/>
      <c r="CE111" s="926"/>
      <c r="CF111" s="920" t="s">
        <v>236</v>
      </c>
      <c r="CG111" s="921"/>
      <c r="CH111" s="921"/>
      <c r="CI111" s="921"/>
      <c r="CJ111" s="921"/>
      <c r="CK111" s="948"/>
      <c r="CL111" s="949"/>
      <c r="CM111" s="922" t="s">
        <v>448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236</v>
      </c>
      <c r="DH111" s="926"/>
      <c r="DI111" s="926"/>
      <c r="DJ111" s="926"/>
      <c r="DK111" s="926"/>
      <c r="DL111" s="926" t="s">
        <v>236</v>
      </c>
      <c r="DM111" s="926"/>
      <c r="DN111" s="926"/>
      <c r="DO111" s="926"/>
      <c r="DP111" s="926"/>
      <c r="DQ111" s="926" t="s">
        <v>392</v>
      </c>
      <c r="DR111" s="926"/>
      <c r="DS111" s="926"/>
      <c r="DT111" s="926"/>
      <c r="DU111" s="926"/>
      <c r="DV111" s="927" t="s">
        <v>236</v>
      </c>
      <c r="DW111" s="927"/>
      <c r="DX111" s="927"/>
      <c r="DY111" s="927"/>
      <c r="DZ111" s="928"/>
    </row>
    <row r="112" spans="1:131" s="230" customFormat="1" ht="26.25" customHeight="1">
      <c r="A112" s="952" t="s">
        <v>449</v>
      </c>
      <c r="B112" s="953"/>
      <c r="C112" s="923" t="s">
        <v>450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451</v>
      </c>
      <c r="AB112" s="959"/>
      <c r="AC112" s="959"/>
      <c r="AD112" s="959"/>
      <c r="AE112" s="960"/>
      <c r="AF112" s="961" t="s">
        <v>445</v>
      </c>
      <c r="AG112" s="959"/>
      <c r="AH112" s="959"/>
      <c r="AI112" s="959"/>
      <c r="AJ112" s="960"/>
      <c r="AK112" s="961" t="s">
        <v>236</v>
      </c>
      <c r="AL112" s="959"/>
      <c r="AM112" s="959"/>
      <c r="AN112" s="959"/>
      <c r="AO112" s="960"/>
      <c r="AP112" s="962" t="s">
        <v>451</v>
      </c>
      <c r="AQ112" s="963"/>
      <c r="AR112" s="963"/>
      <c r="AS112" s="963"/>
      <c r="AT112" s="964"/>
      <c r="AU112" s="908"/>
      <c r="AV112" s="909"/>
      <c r="AW112" s="909"/>
      <c r="AX112" s="909"/>
      <c r="AY112" s="909"/>
      <c r="AZ112" s="922" t="s">
        <v>452</v>
      </c>
      <c r="BA112" s="923"/>
      <c r="BB112" s="923"/>
      <c r="BC112" s="923"/>
      <c r="BD112" s="923"/>
      <c r="BE112" s="923"/>
      <c r="BF112" s="923"/>
      <c r="BG112" s="923"/>
      <c r="BH112" s="923"/>
      <c r="BI112" s="923"/>
      <c r="BJ112" s="923"/>
      <c r="BK112" s="923"/>
      <c r="BL112" s="923"/>
      <c r="BM112" s="923"/>
      <c r="BN112" s="923"/>
      <c r="BO112" s="923"/>
      <c r="BP112" s="924"/>
      <c r="BQ112" s="925">
        <v>18065381</v>
      </c>
      <c r="BR112" s="926"/>
      <c r="BS112" s="926"/>
      <c r="BT112" s="926"/>
      <c r="BU112" s="926"/>
      <c r="BV112" s="926">
        <v>16067403</v>
      </c>
      <c r="BW112" s="926"/>
      <c r="BX112" s="926"/>
      <c r="BY112" s="926"/>
      <c r="BZ112" s="926"/>
      <c r="CA112" s="926">
        <v>14821837</v>
      </c>
      <c r="CB112" s="926"/>
      <c r="CC112" s="926"/>
      <c r="CD112" s="926"/>
      <c r="CE112" s="926"/>
      <c r="CF112" s="920">
        <v>61</v>
      </c>
      <c r="CG112" s="921"/>
      <c r="CH112" s="921"/>
      <c r="CI112" s="921"/>
      <c r="CJ112" s="921"/>
      <c r="CK112" s="948"/>
      <c r="CL112" s="949"/>
      <c r="CM112" s="922" t="s">
        <v>453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236</v>
      </c>
      <c r="DH112" s="926"/>
      <c r="DI112" s="926"/>
      <c r="DJ112" s="926"/>
      <c r="DK112" s="926"/>
      <c r="DL112" s="926" t="s">
        <v>451</v>
      </c>
      <c r="DM112" s="926"/>
      <c r="DN112" s="926"/>
      <c r="DO112" s="926"/>
      <c r="DP112" s="926"/>
      <c r="DQ112" s="926" t="s">
        <v>451</v>
      </c>
      <c r="DR112" s="926"/>
      <c r="DS112" s="926"/>
      <c r="DT112" s="926"/>
      <c r="DU112" s="926"/>
      <c r="DV112" s="927" t="s">
        <v>236</v>
      </c>
      <c r="DW112" s="927"/>
      <c r="DX112" s="927"/>
      <c r="DY112" s="927"/>
      <c r="DZ112" s="928"/>
    </row>
    <row r="113" spans="1:130" s="230" customFormat="1" ht="26.25" customHeight="1">
      <c r="A113" s="954"/>
      <c r="B113" s="955"/>
      <c r="C113" s="923" t="s">
        <v>454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1580103</v>
      </c>
      <c r="AB113" s="938"/>
      <c r="AC113" s="938"/>
      <c r="AD113" s="938"/>
      <c r="AE113" s="939"/>
      <c r="AF113" s="940">
        <v>1427524</v>
      </c>
      <c r="AG113" s="938"/>
      <c r="AH113" s="938"/>
      <c r="AI113" s="938"/>
      <c r="AJ113" s="939"/>
      <c r="AK113" s="940">
        <v>1445391</v>
      </c>
      <c r="AL113" s="938"/>
      <c r="AM113" s="938"/>
      <c r="AN113" s="938"/>
      <c r="AO113" s="939"/>
      <c r="AP113" s="941">
        <v>5.9</v>
      </c>
      <c r="AQ113" s="942"/>
      <c r="AR113" s="942"/>
      <c r="AS113" s="942"/>
      <c r="AT113" s="943"/>
      <c r="AU113" s="908"/>
      <c r="AV113" s="909"/>
      <c r="AW113" s="909"/>
      <c r="AX113" s="909"/>
      <c r="AY113" s="909"/>
      <c r="AZ113" s="922" t="s">
        <v>455</v>
      </c>
      <c r="BA113" s="923"/>
      <c r="BB113" s="923"/>
      <c r="BC113" s="923"/>
      <c r="BD113" s="923"/>
      <c r="BE113" s="923"/>
      <c r="BF113" s="923"/>
      <c r="BG113" s="923"/>
      <c r="BH113" s="923"/>
      <c r="BI113" s="923"/>
      <c r="BJ113" s="923"/>
      <c r="BK113" s="923"/>
      <c r="BL113" s="923"/>
      <c r="BM113" s="923"/>
      <c r="BN113" s="923"/>
      <c r="BO113" s="923"/>
      <c r="BP113" s="924"/>
      <c r="BQ113" s="925" t="s">
        <v>236</v>
      </c>
      <c r="BR113" s="926"/>
      <c r="BS113" s="926"/>
      <c r="BT113" s="926"/>
      <c r="BU113" s="926"/>
      <c r="BV113" s="926" t="s">
        <v>445</v>
      </c>
      <c r="BW113" s="926"/>
      <c r="BX113" s="926"/>
      <c r="BY113" s="926"/>
      <c r="BZ113" s="926"/>
      <c r="CA113" s="926" t="s">
        <v>451</v>
      </c>
      <c r="CB113" s="926"/>
      <c r="CC113" s="926"/>
      <c r="CD113" s="926"/>
      <c r="CE113" s="926"/>
      <c r="CF113" s="920" t="s">
        <v>451</v>
      </c>
      <c r="CG113" s="921"/>
      <c r="CH113" s="921"/>
      <c r="CI113" s="921"/>
      <c r="CJ113" s="921"/>
      <c r="CK113" s="948"/>
      <c r="CL113" s="949"/>
      <c r="CM113" s="922" t="s">
        <v>456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451</v>
      </c>
      <c r="DH113" s="959"/>
      <c r="DI113" s="959"/>
      <c r="DJ113" s="959"/>
      <c r="DK113" s="960"/>
      <c r="DL113" s="961" t="s">
        <v>451</v>
      </c>
      <c r="DM113" s="959"/>
      <c r="DN113" s="959"/>
      <c r="DO113" s="959"/>
      <c r="DP113" s="960"/>
      <c r="DQ113" s="961" t="s">
        <v>236</v>
      </c>
      <c r="DR113" s="959"/>
      <c r="DS113" s="959"/>
      <c r="DT113" s="959"/>
      <c r="DU113" s="960"/>
      <c r="DV113" s="962" t="s">
        <v>236</v>
      </c>
      <c r="DW113" s="963"/>
      <c r="DX113" s="963"/>
      <c r="DY113" s="963"/>
      <c r="DZ113" s="964"/>
    </row>
    <row r="114" spans="1:130" s="230" customFormat="1" ht="26.25" customHeight="1">
      <c r="A114" s="954"/>
      <c r="B114" s="955"/>
      <c r="C114" s="923" t="s">
        <v>457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236</v>
      </c>
      <c r="AB114" s="959"/>
      <c r="AC114" s="959"/>
      <c r="AD114" s="959"/>
      <c r="AE114" s="960"/>
      <c r="AF114" s="961" t="s">
        <v>236</v>
      </c>
      <c r="AG114" s="959"/>
      <c r="AH114" s="959"/>
      <c r="AI114" s="959"/>
      <c r="AJ114" s="960"/>
      <c r="AK114" s="961" t="s">
        <v>236</v>
      </c>
      <c r="AL114" s="959"/>
      <c r="AM114" s="959"/>
      <c r="AN114" s="959"/>
      <c r="AO114" s="960"/>
      <c r="AP114" s="962" t="s">
        <v>445</v>
      </c>
      <c r="AQ114" s="963"/>
      <c r="AR114" s="963"/>
      <c r="AS114" s="963"/>
      <c r="AT114" s="964"/>
      <c r="AU114" s="908"/>
      <c r="AV114" s="909"/>
      <c r="AW114" s="909"/>
      <c r="AX114" s="909"/>
      <c r="AY114" s="909"/>
      <c r="AZ114" s="922" t="s">
        <v>458</v>
      </c>
      <c r="BA114" s="923"/>
      <c r="BB114" s="923"/>
      <c r="BC114" s="923"/>
      <c r="BD114" s="923"/>
      <c r="BE114" s="923"/>
      <c r="BF114" s="923"/>
      <c r="BG114" s="923"/>
      <c r="BH114" s="923"/>
      <c r="BI114" s="923"/>
      <c r="BJ114" s="923"/>
      <c r="BK114" s="923"/>
      <c r="BL114" s="923"/>
      <c r="BM114" s="923"/>
      <c r="BN114" s="923"/>
      <c r="BO114" s="923"/>
      <c r="BP114" s="924"/>
      <c r="BQ114" s="925">
        <v>6773666</v>
      </c>
      <c r="BR114" s="926"/>
      <c r="BS114" s="926"/>
      <c r="BT114" s="926"/>
      <c r="BU114" s="926"/>
      <c r="BV114" s="926">
        <v>6452150</v>
      </c>
      <c r="BW114" s="926"/>
      <c r="BX114" s="926"/>
      <c r="BY114" s="926"/>
      <c r="BZ114" s="926"/>
      <c r="CA114" s="926">
        <v>6434314</v>
      </c>
      <c r="CB114" s="926"/>
      <c r="CC114" s="926"/>
      <c r="CD114" s="926"/>
      <c r="CE114" s="926"/>
      <c r="CF114" s="920">
        <v>26.5</v>
      </c>
      <c r="CG114" s="921"/>
      <c r="CH114" s="921"/>
      <c r="CI114" s="921"/>
      <c r="CJ114" s="921"/>
      <c r="CK114" s="948"/>
      <c r="CL114" s="949"/>
      <c r="CM114" s="922" t="s">
        <v>459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445</v>
      </c>
      <c r="DH114" s="959"/>
      <c r="DI114" s="959"/>
      <c r="DJ114" s="959"/>
      <c r="DK114" s="960"/>
      <c r="DL114" s="961" t="s">
        <v>236</v>
      </c>
      <c r="DM114" s="959"/>
      <c r="DN114" s="959"/>
      <c r="DO114" s="959"/>
      <c r="DP114" s="960"/>
      <c r="DQ114" s="961" t="s">
        <v>392</v>
      </c>
      <c r="DR114" s="959"/>
      <c r="DS114" s="959"/>
      <c r="DT114" s="959"/>
      <c r="DU114" s="960"/>
      <c r="DV114" s="962" t="s">
        <v>392</v>
      </c>
      <c r="DW114" s="963"/>
      <c r="DX114" s="963"/>
      <c r="DY114" s="963"/>
      <c r="DZ114" s="964"/>
    </row>
    <row r="115" spans="1:130" s="230" customFormat="1" ht="26.25" customHeight="1">
      <c r="A115" s="954"/>
      <c r="B115" s="955"/>
      <c r="C115" s="923" t="s">
        <v>460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38243</v>
      </c>
      <c r="AB115" s="938"/>
      <c r="AC115" s="938"/>
      <c r="AD115" s="938"/>
      <c r="AE115" s="939"/>
      <c r="AF115" s="940">
        <v>38037</v>
      </c>
      <c r="AG115" s="938"/>
      <c r="AH115" s="938"/>
      <c r="AI115" s="938"/>
      <c r="AJ115" s="939"/>
      <c r="AK115" s="940">
        <v>37945</v>
      </c>
      <c r="AL115" s="938"/>
      <c r="AM115" s="938"/>
      <c r="AN115" s="938"/>
      <c r="AO115" s="939"/>
      <c r="AP115" s="941">
        <v>0.2</v>
      </c>
      <c r="AQ115" s="942"/>
      <c r="AR115" s="942"/>
      <c r="AS115" s="942"/>
      <c r="AT115" s="943"/>
      <c r="AU115" s="908"/>
      <c r="AV115" s="909"/>
      <c r="AW115" s="909"/>
      <c r="AX115" s="909"/>
      <c r="AY115" s="909"/>
      <c r="AZ115" s="922" t="s">
        <v>461</v>
      </c>
      <c r="BA115" s="923"/>
      <c r="BB115" s="923"/>
      <c r="BC115" s="923"/>
      <c r="BD115" s="923"/>
      <c r="BE115" s="923"/>
      <c r="BF115" s="923"/>
      <c r="BG115" s="923"/>
      <c r="BH115" s="923"/>
      <c r="BI115" s="923"/>
      <c r="BJ115" s="923"/>
      <c r="BK115" s="923"/>
      <c r="BL115" s="923"/>
      <c r="BM115" s="923"/>
      <c r="BN115" s="923"/>
      <c r="BO115" s="923"/>
      <c r="BP115" s="924"/>
      <c r="BQ115" s="925">
        <v>20863</v>
      </c>
      <c r="BR115" s="926"/>
      <c r="BS115" s="926"/>
      <c r="BT115" s="926"/>
      <c r="BU115" s="926"/>
      <c r="BV115" s="926">
        <v>20790</v>
      </c>
      <c r="BW115" s="926"/>
      <c r="BX115" s="926"/>
      <c r="BY115" s="926"/>
      <c r="BZ115" s="926"/>
      <c r="CA115" s="926">
        <v>20930</v>
      </c>
      <c r="CB115" s="926"/>
      <c r="CC115" s="926"/>
      <c r="CD115" s="926"/>
      <c r="CE115" s="926"/>
      <c r="CF115" s="920">
        <v>0.1</v>
      </c>
      <c r="CG115" s="921"/>
      <c r="CH115" s="921"/>
      <c r="CI115" s="921"/>
      <c r="CJ115" s="921"/>
      <c r="CK115" s="948"/>
      <c r="CL115" s="949"/>
      <c r="CM115" s="922" t="s">
        <v>462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451</v>
      </c>
      <c r="DH115" s="959"/>
      <c r="DI115" s="959"/>
      <c r="DJ115" s="959"/>
      <c r="DK115" s="960"/>
      <c r="DL115" s="961" t="s">
        <v>236</v>
      </c>
      <c r="DM115" s="959"/>
      <c r="DN115" s="959"/>
      <c r="DO115" s="959"/>
      <c r="DP115" s="960"/>
      <c r="DQ115" s="961" t="s">
        <v>451</v>
      </c>
      <c r="DR115" s="959"/>
      <c r="DS115" s="959"/>
      <c r="DT115" s="959"/>
      <c r="DU115" s="960"/>
      <c r="DV115" s="962" t="s">
        <v>236</v>
      </c>
      <c r="DW115" s="963"/>
      <c r="DX115" s="963"/>
      <c r="DY115" s="963"/>
      <c r="DZ115" s="964"/>
    </row>
    <row r="116" spans="1:130" s="230" customFormat="1" ht="26.25" customHeight="1">
      <c r="A116" s="956"/>
      <c r="B116" s="957"/>
      <c r="C116" s="965" t="s">
        <v>463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445</v>
      </c>
      <c r="AB116" s="959"/>
      <c r="AC116" s="959"/>
      <c r="AD116" s="959"/>
      <c r="AE116" s="960"/>
      <c r="AF116" s="961" t="s">
        <v>445</v>
      </c>
      <c r="AG116" s="959"/>
      <c r="AH116" s="959"/>
      <c r="AI116" s="959"/>
      <c r="AJ116" s="960"/>
      <c r="AK116" s="961" t="s">
        <v>445</v>
      </c>
      <c r="AL116" s="959"/>
      <c r="AM116" s="959"/>
      <c r="AN116" s="959"/>
      <c r="AO116" s="960"/>
      <c r="AP116" s="962" t="s">
        <v>236</v>
      </c>
      <c r="AQ116" s="963"/>
      <c r="AR116" s="963"/>
      <c r="AS116" s="963"/>
      <c r="AT116" s="964"/>
      <c r="AU116" s="908"/>
      <c r="AV116" s="909"/>
      <c r="AW116" s="909"/>
      <c r="AX116" s="909"/>
      <c r="AY116" s="909"/>
      <c r="AZ116" s="967" t="s">
        <v>464</v>
      </c>
      <c r="BA116" s="968"/>
      <c r="BB116" s="968"/>
      <c r="BC116" s="968"/>
      <c r="BD116" s="968"/>
      <c r="BE116" s="968"/>
      <c r="BF116" s="968"/>
      <c r="BG116" s="968"/>
      <c r="BH116" s="968"/>
      <c r="BI116" s="968"/>
      <c r="BJ116" s="968"/>
      <c r="BK116" s="968"/>
      <c r="BL116" s="968"/>
      <c r="BM116" s="968"/>
      <c r="BN116" s="968"/>
      <c r="BO116" s="968"/>
      <c r="BP116" s="969"/>
      <c r="BQ116" s="925" t="s">
        <v>236</v>
      </c>
      <c r="BR116" s="926"/>
      <c r="BS116" s="926"/>
      <c r="BT116" s="926"/>
      <c r="BU116" s="926"/>
      <c r="BV116" s="926" t="s">
        <v>236</v>
      </c>
      <c r="BW116" s="926"/>
      <c r="BX116" s="926"/>
      <c r="BY116" s="926"/>
      <c r="BZ116" s="926"/>
      <c r="CA116" s="926" t="s">
        <v>451</v>
      </c>
      <c r="CB116" s="926"/>
      <c r="CC116" s="926"/>
      <c r="CD116" s="926"/>
      <c r="CE116" s="926"/>
      <c r="CF116" s="920" t="s">
        <v>236</v>
      </c>
      <c r="CG116" s="921"/>
      <c r="CH116" s="921"/>
      <c r="CI116" s="921"/>
      <c r="CJ116" s="921"/>
      <c r="CK116" s="948"/>
      <c r="CL116" s="949"/>
      <c r="CM116" s="922" t="s">
        <v>465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611</v>
      </c>
      <c r="DH116" s="959"/>
      <c r="DI116" s="959"/>
      <c r="DJ116" s="959"/>
      <c r="DK116" s="960"/>
      <c r="DL116" s="961">
        <v>204</v>
      </c>
      <c r="DM116" s="959"/>
      <c r="DN116" s="959"/>
      <c r="DO116" s="959"/>
      <c r="DP116" s="960"/>
      <c r="DQ116" s="961" t="s">
        <v>392</v>
      </c>
      <c r="DR116" s="959"/>
      <c r="DS116" s="959"/>
      <c r="DT116" s="959"/>
      <c r="DU116" s="960"/>
      <c r="DV116" s="962" t="s">
        <v>451</v>
      </c>
      <c r="DW116" s="963"/>
      <c r="DX116" s="963"/>
      <c r="DY116" s="963"/>
      <c r="DZ116" s="964"/>
    </row>
    <row r="117" spans="1:130" s="230" customFormat="1" ht="26.25" customHeight="1">
      <c r="A117" s="912" t="s">
        <v>190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466</v>
      </c>
      <c r="Z117" s="894"/>
      <c r="AA117" s="978">
        <v>6036289</v>
      </c>
      <c r="AB117" s="979"/>
      <c r="AC117" s="979"/>
      <c r="AD117" s="979"/>
      <c r="AE117" s="980"/>
      <c r="AF117" s="981">
        <v>6245970</v>
      </c>
      <c r="AG117" s="979"/>
      <c r="AH117" s="979"/>
      <c r="AI117" s="979"/>
      <c r="AJ117" s="980"/>
      <c r="AK117" s="981">
        <v>6689585</v>
      </c>
      <c r="AL117" s="979"/>
      <c r="AM117" s="979"/>
      <c r="AN117" s="979"/>
      <c r="AO117" s="980"/>
      <c r="AP117" s="982"/>
      <c r="AQ117" s="983"/>
      <c r="AR117" s="983"/>
      <c r="AS117" s="983"/>
      <c r="AT117" s="984"/>
      <c r="AU117" s="908"/>
      <c r="AV117" s="909"/>
      <c r="AW117" s="909"/>
      <c r="AX117" s="909"/>
      <c r="AY117" s="909"/>
      <c r="AZ117" s="974" t="s">
        <v>467</v>
      </c>
      <c r="BA117" s="975"/>
      <c r="BB117" s="975"/>
      <c r="BC117" s="975"/>
      <c r="BD117" s="975"/>
      <c r="BE117" s="975"/>
      <c r="BF117" s="975"/>
      <c r="BG117" s="975"/>
      <c r="BH117" s="975"/>
      <c r="BI117" s="975"/>
      <c r="BJ117" s="975"/>
      <c r="BK117" s="975"/>
      <c r="BL117" s="975"/>
      <c r="BM117" s="975"/>
      <c r="BN117" s="975"/>
      <c r="BO117" s="975"/>
      <c r="BP117" s="976"/>
      <c r="BQ117" s="925" t="s">
        <v>445</v>
      </c>
      <c r="BR117" s="926"/>
      <c r="BS117" s="926"/>
      <c r="BT117" s="926"/>
      <c r="BU117" s="926"/>
      <c r="BV117" s="926" t="s">
        <v>445</v>
      </c>
      <c r="BW117" s="926"/>
      <c r="BX117" s="926"/>
      <c r="BY117" s="926"/>
      <c r="BZ117" s="926"/>
      <c r="CA117" s="926" t="s">
        <v>445</v>
      </c>
      <c r="CB117" s="926"/>
      <c r="CC117" s="926"/>
      <c r="CD117" s="926"/>
      <c r="CE117" s="926"/>
      <c r="CF117" s="920" t="s">
        <v>445</v>
      </c>
      <c r="CG117" s="921"/>
      <c r="CH117" s="921"/>
      <c r="CI117" s="921"/>
      <c r="CJ117" s="921"/>
      <c r="CK117" s="948"/>
      <c r="CL117" s="949"/>
      <c r="CM117" s="922" t="s">
        <v>468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445</v>
      </c>
      <c r="DH117" s="959"/>
      <c r="DI117" s="959"/>
      <c r="DJ117" s="959"/>
      <c r="DK117" s="960"/>
      <c r="DL117" s="961" t="s">
        <v>236</v>
      </c>
      <c r="DM117" s="959"/>
      <c r="DN117" s="959"/>
      <c r="DO117" s="959"/>
      <c r="DP117" s="960"/>
      <c r="DQ117" s="961" t="s">
        <v>445</v>
      </c>
      <c r="DR117" s="959"/>
      <c r="DS117" s="959"/>
      <c r="DT117" s="959"/>
      <c r="DU117" s="960"/>
      <c r="DV117" s="962" t="s">
        <v>445</v>
      </c>
      <c r="DW117" s="963"/>
      <c r="DX117" s="963"/>
      <c r="DY117" s="963"/>
      <c r="DZ117" s="964"/>
    </row>
    <row r="118" spans="1:130" s="230" customFormat="1" ht="26.25" customHeight="1">
      <c r="A118" s="912" t="s">
        <v>440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437</v>
      </c>
      <c r="AB118" s="893"/>
      <c r="AC118" s="893"/>
      <c r="AD118" s="893"/>
      <c r="AE118" s="894"/>
      <c r="AF118" s="892" t="s">
        <v>438</v>
      </c>
      <c r="AG118" s="893"/>
      <c r="AH118" s="893"/>
      <c r="AI118" s="893"/>
      <c r="AJ118" s="894"/>
      <c r="AK118" s="892" t="s">
        <v>309</v>
      </c>
      <c r="AL118" s="893"/>
      <c r="AM118" s="893"/>
      <c r="AN118" s="893"/>
      <c r="AO118" s="894"/>
      <c r="AP118" s="970" t="s">
        <v>439</v>
      </c>
      <c r="AQ118" s="971"/>
      <c r="AR118" s="971"/>
      <c r="AS118" s="971"/>
      <c r="AT118" s="972"/>
      <c r="AU118" s="908"/>
      <c r="AV118" s="909"/>
      <c r="AW118" s="909"/>
      <c r="AX118" s="909"/>
      <c r="AY118" s="909"/>
      <c r="AZ118" s="973" t="s">
        <v>469</v>
      </c>
      <c r="BA118" s="965"/>
      <c r="BB118" s="965"/>
      <c r="BC118" s="965"/>
      <c r="BD118" s="965"/>
      <c r="BE118" s="965"/>
      <c r="BF118" s="965"/>
      <c r="BG118" s="965"/>
      <c r="BH118" s="965"/>
      <c r="BI118" s="965"/>
      <c r="BJ118" s="965"/>
      <c r="BK118" s="965"/>
      <c r="BL118" s="965"/>
      <c r="BM118" s="965"/>
      <c r="BN118" s="965"/>
      <c r="BO118" s="965"/>
      <c r="BP118" s="966"/>
      <c r="BQ118" s="999" t="s">
        <v>470</v>
      </c>
      <c r="BR118" s="1000"/>
      <c r="BS118" s="1000"/>
      <c r="BT118" s="1000"/>
      <c r="BU118" s="1000"/>
      <c r="BV118" s="1000" t="s">
        <v>392</v>
      </c>
      <c r="BW118" s="1000"/>
      <c r="BX118" s="1000"/>
      <c r="BY118" s="1000"/>
      <c r="BZ118" s="1000"/>
      <c r="CA118" s="1000" t="s">
        <v>392</v>
      </c>
      <c r="CB118" s="1000"/>
      <c r="CC118" s="1000"/>
      <c r="CD118" s="1000"/>
      <c r="CE118" s="1000"/>
      <c r="CF118" s="920" t="s">
        <v>392</v>
      </c>
      <c r="CG118" s="921"/>
      <c r="CH118" s="921"/>
      <c r="CI118" s="921"/>
      <c r="CJ118" s="921"/>
      <c r="CK118" s="948"/>
      <c r="CL118" s="949"/>
      <c r="CM118" s="922" t="s">
        <v>471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392</v>
      </c>
      <c r="DH118" s="959"/>
      <c r="DI118" s="959"/>
      <c r="DJ118" s="959"/>
      <c r="DK118" s="960"/>
      <c r="DL118" s="961" t="s">
        <v>392</v>
      </c>
      <c r="DM118" s="959"/>
      <c r="DN118" s="959"/>
      <c r="DO118" s="959"/>
      <c r="DP118" s="960"/>
      <c r="DQ118" s="961" t="s">
        <v>236</v>
      </c>
      <c r="DR118" s="959"/>
      <c r="DS118" s="959"/>
      <c r="DT118" s="959"/>
      <c r="DU118" s="960"/>
      <c r="DV118" s="962" t="s">
        <v>236</v>
      </c>
      <c r="DW118" s="963"/>
      <c r="DX118" s="963"/>
      <c r="DY118" s="963"/>
      <c r="DZ118" s="964"/>
    </row>
    <row r="119" spans="1:130" s="230" customFormat="1" ht="26.25" customHeight="1">
      <c r="A119" s="1056" t="s">
        <v>443</v>
      </c>
      <c r="B119" s="947"/>
      <c r="C119" s="929" t="s">
        <v>444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37632</v>
      </c>
      <c r="AB119" s="900"/>
      <c r="AC119" s="900"/>
      <c r="AD119" s="900"/>
      <c r="AE119" s="901"/>
      <c r="AF119" s="902">
        <v>37630</v>
      </c>
      <c r="AG119" s="900"/>
      <c r="AH119" s="900"/>
      <c r="AI119" s="900"/>
      <c r="AJ119" s="901"/>
      <c r="AK119" s="902">
        <v>37741</v>
      </c>
      <c r="AL119" s="900"/>
      <c r="AM119" s="900"/>
      <c r="AN119" s="900"/>
      <c r="AO119" s="901"/>
      <c r="AP119" s="903">
        <v>0.2</v>
      </c>
      <c r="AQ119" s="904"/>
      <c r="AR119" s="904"/>
      <c r="AS119" s="904"/>
      <c r="AT119" s="905"/>
      <c r="AU119" s="910"/>
      <c r="AV119" s="911"/>
      <c r="AW119" s="911"/>
      <c r="AX119" s="911"/>
      <c r="AY119" s="911"/>
      <c r="AZ119" s="251" t="s">
        <v>190</v>
      </c>
      <c r="BA119" s="251"/>
      <c r="BB119" s="251"/>
      <c r="BC119" s="251"/>
      <c r="BD119" s="251"/>
      <c r="BE119" s="251"/>
      <c r="BF119" s="251"/>
      <c r="BG119" s="251"/>
      <c r="BH119" s="251"/>
      <c r="BI119" s="251"/>
      <c r="BJ119" s="251"/>
      <c r="BK119" s="251"/>
      <c r="BL119" s="251"/>
      <c r="BM119" s="251"/>
      <c r="BN119" s="251"/>
      <c r="BO119" s="977" t="s">
        <v>472</v>
      </c>
      <c r="BP119" s="1005"/>
      <c r="BQ119" s="999">
        <v>86930120</v>
      </c>
      <c r="BR119" s="1000"/>
      <c r="BS119" s="1000"/>
      <c r="BT119" s="1000"/>
      <c r="BU119" s="1000"/>
      <c r="BV119" s="1000">
        <v>84179592</v>
      </c>
      <c r="BW119" s="1000"/>
      <c r="BX119" s="1000"/>
      <c r="BY119" s="1000"/>
      <c r="BZ119" s="1000"/>
      <c r="CA119" s="1000">
        <v>81843116</v>
      </c>
      <c r="CB119" s="1000"/>
      <c r="CC119" s="1000"/>
      <c r="CD119" s="1000"/>
      <c r="CE119" s="1000"/>
      <c r="CF119" s="1001"/>
      <c r="CG119" s="1002"/>
      <c r="CH119" s="1002"/>
      <c r="CI119" s="1002"/>
      <c r="CJ119" s="1003"/>
      <c r="CK119" s="950"/>
      <c r="CL119" s="951"/>
      <c r="CM119" s="973" t="s">
        <v>473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236</v>
      </c>
      <c r="DH119" s="986"/>
      <c r="DI119" s="986"/>
      <c r="DJ119" s="986"/>
      <c r="DK119" s="987"/>
      <c r="DL119" s="985" t="s">
        <v>236</v>
      </c>
      <c r="DM119" s="986"/>
      <c r="DN119" s="986"/>
      <c r="DO119" s="986"/>
      <c r="DP119" s="987"/>
      <c r="DQ119" s="985" t="s">
        <v>236</v>
      </c>
      <c r="DR119" s="986"/>
      <c r="DS119" s="986"/>
      <c r="DT119" s="986"/>
      <c r="DU119" s="987"/>
      <c r="DV119" s="988" t="s">
        <v>392</v>
      </c>
      <c r="DW119" s="989"/>
      <c r="DX119" s="989"/>
      <c r="DY119" s="989"/>
      <c r="DZ119" s="990"/>
    </row>
    <row r="120" spans="1:130" s="230" customFormat="1" ht="26.25" customHeight="1">
      <c r="A120" s="1057"/>
      <c r="B120" s="949"/>
      <c r="C120" s="922" t="s">
        <v>448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470</v>
      </c>
      <c r="AB120" s="959"/>
      <c r="AC120" s="959"/>
      <c r="AD120" s="959"/>
      <c r="AE120" s="960"/>
      <c r="AF120" s="961" t="s">
        <v>392</v>
      </c>
      <c r="AG120" s="959"/>
      <c r="AH120" s="959"/>
      <c r="AI120" s="959"/>
      <c r="AJ120" s="960"/>
      <c r="AK120" s="961" t="s">
        <v>392</v>
      </c>
      <c r="AL120" s="959"/>
      <c r="AM120" s="959"/>
      <c r="AN120" s="959"/>
      <c r="AO120" s="960"/>
      <c r="AP120" s="962" t="s">
        <v>236</v>
      </c>
      <c r="AQ120" s="963"/>
      <c r="AR120" s="963"/>
      <c r="AS120" s="963"/>
      <c r="AT120" s="964"/>
      <c r="AU120" s="991" t="s">
        <v>474</v>
      </c>
      <c r="AV120" s="992"/>
      <c r="AW120" s="992"/>
      <c r="AX120" s="992"/>
      <c r="AY120" s="993"/>
      <c r="AZ120" s="929" t="s">
        <v>475</v>
      </c>
      <c r="BA120" s="897"/>
      <c r="BB120" s="897"/>
      <c r="BC120" s="897"/>
      <c r="BD120" s="897"/>
      <c r="BE120" s="897"/>
      <c r="BF120" s="897"/>
      <c r="BG120" s="897"/>
      <c r="BH120" s="897"/>
      <c r="BI120" s="897"/>
      <c r="BJ120" s="897"/>
      <c r="BK120" s="897"/>
      <c r="BL120" s="897"/>
      <c r="BM120" s="897"/>
      <c r="BN120" s="897"/>
      <c r="BO120" s="897"/>
      <c r="BP120" s="898"/>
      <c r="BQ120" s="930">
        <v>10262537</v>
      </c>
      <c r="BR120" s="931"/>
      <c r="BS120" s="931"/>
      <c r="BT120" s="931"/>
      <c r="BU120" s="931"/>
      <c r="BV120" s="931">
        <v>12628929</v>
      </c>
      <c r="BW120" s="931"/>
      <c r="BX120" s="931"/>
      <c r="BY120" s="931"/>
      <c r="BZ120" s="931"/>
      <c r="CA120" s="931">
        <v>12707744</v>
      </c>
      <c r="CB120" s="931"/>
      <c r="CC120" s="931"/>
      <c r="CD120" s="931"/>
      <c r="CE120" s="931"/>
      <c r="CF120" s="944">
        <v>52.3</v>
      </c>
      <c r="CG120" s="945"/>
      <c r="CH120" s="945"/>
      <c r="CI120" s="945"/>
      <c r="CJ120" s="945"/>
      <c r="CK120" s="1006" t="s">
        <v>476</v>
      </c>
      <c r="CL120" s="1007"/>
      <c r="CM120" s="1007"/>
      <c r="CN120" s="1007"/>
      <c r="CO120" s="1008"/>
      <c r="CP120" s="1014" t="s">
        <v>477</v>
      </c>
      <c r="CQ120" s="1015"/>
      <c r="CR120" s="1015"/>
      <c r="CS120" s="1015"/>
      <c r="CT120" s="1015"/>
      <c r="CU120" s="1015"/>
      <c r="CV120" s="1015"/>
      <c r="CW120" s="1015"/>
      <c r="CX120" s="1015"/>
      <c r="CY120" s="1015"/>
      <c r="CZ120" s="1015"/>
      <c r="DA120" s="1015"/>
      <c r="DB120" s="1015"/>
      <c r="DC120" s="1015"/>
      <c r="DD120" s="1015"/>
      <c r="DE120" s="1015"/>
      <c r="DF120" s="1016"/>
      <c r="DG120" s="930">
        <v>16168050</v>
      </c>
      <c r="DH120" s="931"/>
      <c r="DI120" s="931"/>
      <c r="DJ120" s="931"/>
      <c r="DK120" s="931"/>
      <c r="DL120" s="931">
        <v>14403405</v>
      </c>
      <c r="DM120" s="931"/>
      <c r="DN120" s="931"/>
      <c r="DO120" s="931"/>
      <c r="DP120" s="931"/>
      <c r="DQ120" s="931">
        <v>13185775</v>
      </c>
      <c r="DR120" s="931"/>
      <c r="DS120" s="931"/>
      <c r="DT120" s="931"/>
      <c r="DU120" s="931"/>
      <c r="DV120" s="932">
        <v>54.3</v>
      </c>
      <c r="DW120" s="932"/>
      <c r="DX120" s="932"/>
      <c r="DY120" s="932"/>
      <c r="DZ120" s="933"/>
    </row>
    <row r="121" spans="1:130" s="230" customFormat="1" ht="26.25" customHeight="1">
      <c r="A121" s="1057"/>
      <c r="B121" s="949"/>
      <c r="C121" s="974" t="s">
        <v>478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236</v>
      </c>
      <c r="AB121" s="959"/>
      <c r="AC121" s="959"/>
      <c r="AD121" s="959"/>
      <c r="AE121" s="960"/>
      <c r="AF121" s="961" t="s">
        <v>236</v>
      </c>
      <c r="AG121" s="959"/>
      <c r="AH121" s="959"/>
      <c r="AI121" s="959"/>
      <c r="AJ121" s="960"/>
      <c r="AK121" s="961" t="s">
        <v>392</v>
      </c>
      <c r="AL121" s="959"/>
      <c r="AM121" s="959"/>
      <c r="AN121" s="959"/>
      <c r="AO121" s="960"/>
      <c r="AP121" s="962" t="s">
        <v>392</v>
      </c>
      <c r="AQ121" s="963"/>
      <c r="AR121" s="963"/>
      <c r="AS121" s="963"/>
      <c r="AT121" s="964"/>
      <c r="AU121" s="994"/>
      <c r="AV121" s="995"/>
      <c r="AW121" s="995"/>
      <c r="AX121" s="995"/>
      <c r="AY121" s="996"/>
      <c r="AZ121" s="922" t="s">
        <v>479</v>
      </c>
      <c r="BA121" s="923"/>
      <c r="BB121" s="923"/>
      <c r="BC121" s="923"/>
      <c r="BD121" s="923"/>
      <c r="BE121" s="923"/>
      <c r="BF121" s="923"/>
      <c r="BG121" s="923"/>
      <c r="BH121" s="923"/>
      <c r="BI121" s="923"/>
      <c r="BJ121" s="923"/>
      <c r="BK121" s="923"/>
      <c r="BL121" s="923"/>
      <c r="BM121" s="923"/>
      <c r="BN121" s="923"/>
      <c r="BO121" s="923"/>
      <c r="BP121" s="924"/>
      <c r="BQ121" s="925">
        <v>2358695</v>
      </c>
      <c r="BR121" s="926"/>
      <c r="BS121" s="926"/>
      <c r="BT121" s="926"/>
      <c r="BU121" s="926"/>
      <c r="BV121" s="926">
        <v>2205215</v>
      </c>
      <c r="BW121" s="926"/>
      <c r="BX121" s="926"/>
      <c r="BY121" s="926"/>
      <c r="BZ121" s="926"/>
      <c r="CA121" s="926">
        <v>2071796</v>
      </c>
      <c r="CB121" s="926"/>
      <c r="CC121" s="926"/>
      <c r="CD121" s="926"/>
      <c r="CE121" s="926"/>
      <c r="CF121" s="920">
        <v>8.5</v>
      </c>
      <c r="CG121" s="921"/>
      <c r="CH121" s="921"/>
      <c r="CI121" s="921"/>
      <c r="CJ121" s="921"/>
      <c r="CK121" s="1009"/>
      <c r="CL121" s="1010"/>
      <c r="CM121" s="1010"/>
      <c r="CN121" s="1010"/>
      <c r="CO121" s="1011"/>
      <c r="CP121" s="1019" t="s">
        <v>411</v>
      </c>
      <c r="CQ121" s="1020"/>
      <c r="CR121" s="1020"/>
      <c r="CS121" s="1020"/>
      <c r="CT121" s="1020"/>
      <c r="CU121" s="1020"/>
      <c r="CV121" s="1020"/>
      <c r="CW121" s="1020"/>
      <c r="CX121" s="1020"/>
      <c r="CY121" s="1020"/>
      <c r="CZ121" s="1020"/>
      <c r="DA121" s="1020"/>
      <c r="DB121" s="1020"/>
      <c r="DC121" s="1020"/>
      <c r="DD121" s="1020"/>
      <c r="DE121" s="1020"/>
      <c r="DF121" s="1021"/>
      <c r="DG121" s="925">
        <v>587794</v>
      </c>
      <c r="DH121" s="926"/>
      <c r="DI121" s="926"/>
      <c r="DJ121" s="926"/>
      <c r="DK121" s="926"/>
      <c r="DL121" s="926">
        <v>810657</v>
      </c>
      <c r="DM121" s="926"/>
      <c r="DN121" s="926"/>
      <c r="DO121" s="926"/>
      <c r="DP121" s="926"/>
      <c r="DQ121" s="926">
        <v>755910</v>
      </c>
      <c r="DR121" s="926"/>
      <c r="DS121" s="926"/>
      <c r="DT121" s="926"/>
      <c r="DU121" s="926"/>
      <c r="DV121" s="927">
        <v>3.1</v>
      </c>
      <c r="DW121" s="927"/>
      <c r="DX121" s="927"/>
      <c r="DY121" s="927"/>
      <c r="DZ121" s="928"/>
    </row>
    <row r="122" spans="1:130" s="230" customFormat="1" ht="26.25" customHeight="1">
      <c r="A122" s="1057"/>
      <c r="B122" s="949"/>
      <c r="C122" s="922" t="s">
        <v>459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236</v>
      </c>
      <c r="AB122" s="959"/>
      <c r="AC122" s="959"/>
      <c r="AD122" s="959"/>
      <c r="AE122" s="960"/>
      <c r="AF122" s="961" t="s">
        <v>392</v>
      </c>
      <c r="AG122" s="959"/>
      <c r="AH122" s="959"/>
      <c r="AI122" s="959"/>
      <c r="AJ122" s="960"/>
      <c r="AK122" s="961" t="s">
        <v>236</v>
      </c>
      <c r="AL122" s="959"/>
      <c r="AM122" s="959"/>
      <c r="AN122" s="959"/>
      <c r="AO122" s="960"/>
      <c r="AP122" s="962" t="s">
        <v>392</v>
      </c>
      <c r="AQ122" s="963"/>
      <c r="AR122" s="963"/>
      <c r="AS122" s="963"/>
      <c r="AT122" s="964"/>
      <c r="AU122" s="994"/>
      <c r="AV122" s="995"/>
      <c r="AW122" s="995"/>
      <c r="AX122" s="995"/>
      <c r="AY122" s="996"/>
      <c r="AZ122" s="973" t="s">
        <v>480</v>
      </c>
      <c r="BA122" s="965"/>
      <c r="BB122" s="965"/>
      <c r="BC122" s="965"/>
      <c r="BD122" s="965"/>
      <c r="BE122" s="965"/>
      <c r="BF122" s="965"/>
      <c r="BG122" s="965"/>
      <c r="BH122" s="965"/>
      <c r="BI122" s="965"/>
      <c r="BJ122" s="965"/>
      <c r="BK122" s="965"/>
      <c r="BL122" s="965"/>
      <c r="BM122" s="965"/>
      <c r="BN122" s="965"/>
      <c r="BO122" s="965"/>
      <c r="BP122" s="966"/>
      <c r="BQ122" s="999">
        <v>55795165</v>
      </c>
      <c r="BR122" s="1000"/>
      <c r="BS122" s="1000"/>
      <c r="BT122" s="1000"/>
      <c r="BU122" s="1000"/>
      <c r="BV122" s="1000">
        <v>55525027</v>
      </c>
      <c r="BW122" s="1000"/>
      <c r="BX122" s="1000"/>
      <c r="BY122" s="1000"/>
      <c r="BZ122" s="1000"/>
      <c r="CA122" s="1000">
        <v>54557874</v>
      </c>
      <c r="CB122" s="1000"/>
      <c r="CC122" s="1000"/>
      <c r="CD122" s="1000"/>
      <c r="CE122" s="1000"/>
      <c r="CF122" s="1017">
        <v>224.5</v>
      </c>
      <c r="CG122" s="1018"/>
      <c r="CH122" s="1018"/>
      <c r="CI122" s="1018"/>
      <c r="CJ122" s="1018"/>
      <c r="CK122" s="1009"/>
      <c r="CL122" s="1010"/>
      <c r="CM122" s="1010"/>
      <c r="CN122" s="1010"/>
      <c r="CO122" s="1011"/>
      <c r="CP122" s="1019" t="s">
        <v>481</v>
      </c>
      <c r="CQ122" s="1020"/>
      <c r="CR122" s="1020"/>
      <c r="CS122" s="1020"/>
      <c r="CT122" s="1020"/>
      <c r="CU122" s="1020"/>
      <c r="CV122" s="1020"/>
      <c r="CW122" s="1020"/>
      <c r="CX122" s="1020"/>
      <c r="CY122" s="1020"/>
      <c r="CZ122" s="1020"/>
      <c r="DA122" s="1020"/>
      <c r="DB122" s="1020"/>
      <c r="DC122" s="1020"/>
      <c r="DD122" s="1020"/>
      <c r="DE122" s="1020"/>
      <c r="DF122" s="1021"/>
      <c r="DG122" s="925">
        <v>806441</v>
      </c>
      <c r="DH122" s="926"/>
      <c r="DI122" s="926"/>
      <c r="DJ122" s="926"/>
      <c r="DK122" s="926"/>
      <c r="DL122" s="926">
        <v>668107</v>
      </c>
      <c r="DM122" s="926"/>
      <c r="DN122" s="926"/>
      <c r="DO122" s="926"/>
      <c r="DP122" s="926"/>
      <c r="DQ122" s="926">
        <v>731630</v>
      </c>
      <c r="DR122" s="926"/>
      <c r="DS122" s="926"/>
      <c r="DT122" s="926"/>
      <c r="DU122" s="926"/>
      <c r="DV122" s="927">
        <v>3</v>
      </c>
      <c r="DW122" s="927"/>
      <c r="DX122" s="927"/>
      <c r="DY122" s="927"/>
      <c r="DZ122" s="928"/>
    </row>
    <row r="123" spans="1:130" s="230" customFormat="1" ht="26.25" customHeight="1">
      <c r="A123" s="1057"/>
      <c r="B123" s="949"/>
      <c r="C123" s="922" t="s">
        <v>465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611</v>
      </c>
      <c r="AB123" s="959"/>
      <c r="AC123" s="959"/>
      <c r="AD123" s="959"/>
      <c r="AE123" s="960"/>
      <c r="AF123" s="961">
        <v>407</v>
      </c>
      <c r="AG123" s="959"/>
      <c r="AH123" s="959"/>
      <c r="AI123" s="959"/>
      <c r="AJ123" s="960"/>
      <c r="AK123" s="961">
        <v>204</v>
      </c>
      <c r="AL123" s="959"/>
      <c r="AM123" s="959"/>
      <c r="AN123" s="959"/>
      <c r="AO123" s="960"/>
      <c r="AP123" s="962">
        <v>0</v>
      </c>
      <c r="AQ123" s="963"/>
      <c r="AR123" s="963"/>
      <c r="AS123" s="963"/>
      <c r="AT123" s="964"/>
      <c r="AU123" s="997"/>
      <c r="AV123" s="998"/>
      <c r="AW123" s="998"/>
      <c r="AX123" s="998"/>
      <c r="AY123" s="998"/>
      <c r="AZ123" s="251" t="s">
        <v>190</v>
      </c>
      <c r="BA123" s="251"/>
      <c r="BB123" s="251"/>
      <c r="BC123" s="251"/>
      <c r="BD123" s="251"/>
      <c r="BE123" s="251"/>
      <c r="BF123" s="251"/>
      <c r="BG123" s="251"/>
      <c r="BH123" s="251"/>
      <c r="BI123" s="251"/>
      <c r="BJ123" s="251"/>
      <c r="BK123" s="251"/>
      <c r="BL123" s="251"/>
      <c r="BM123" s="251"/>
      <c r="BN123" s="251"/>
      <c r="BO123" s="977" t="s">
        <v>482</v>
      </c>
      <c r="BP123" s="1005"/>
      <c r="BQ123" s="1063">
        <v>68416397</v>
      </c>
      <c r="BR123" s="1064"/>
      <c r="BS123" s="1064"/>
      <c r="BT123" s="1064"/>
      <c r="BU123" s="1064"/>
      <c r="BV123" s="1064">
        <v>70359171</v>
      </c>
      <c r="BW123" s="1064"/>
      <c r="BX123" s="1064"/>
      <c r="BY123" s="1064"/>
      <c r="BZ123" s="1064"/>
      <c r="CA123" s="1064">
        <v>69337414</v>
      </c>
      <c r="CB123" s="1064"/>
      <c r="CC123" s="1064"/>
      <c r="CD123" s="1064"/>
      <c r="CE123" s="1064"/>
      <c r="CF123" s="1001"/>
      <c r="CG123" s="1002"/>
      <c r="CH123" s="1002"/>
      <c r="CI123" s="1002"/>
      <c r="CJ123" s="1003"/>
      <c r="CK123" s="1009"/>
      <c r="CL123" s="1010"/>
      <c r="CM123" s="1010"/>
      <c r="CN123" s="1010"/>
      <c r="CO123" s="1011"/>
      <c r="CP123" s="1019" t="s">
        <v>420</v>
      </c>
      <c r="CQ123" s="1020"/>
      <c r="CR123" s="1020"/>
      <c r="CS123" s="1020"/>
      <c r="CT123" s="1020"/>
      <c r="CU123" s="1020"/>
      <c r="CV123" s="1020"/>
      <c r="CW123" s="1020"/>
      <c r="CX123" s="1020"/>
      <c r="CY123" s="1020"/>
      <c r="CZ123" s="1020"/>
      <c r="DA123" s="1020"/>
      <c r="DB123" s="1020"/>
      <c r="DC123" s="1020"/>
      <c r="DD123" s="1020"/>
      <c r="DE123" s="1020"/>
      <c r="DF123" s="1021"/>
      <c r="DG123" s="958">
        <v>227099</v>
      </c>
      <c r="DH123" s="959"/>
      <c r="DI123" s="959"/>
      <c r="DJ123" s="959"/>
      <c r="DK123" s="960"/>
      <c r="DL123" s="961">
        <v>185234</v>
      </c>
      <c r="DM123" s="959"/>
      <c r="DN123" s="959"/>
      <c r="DO123" s="959"/>
      <c r="DP123" s="960"/>
      <c r="DQ123" s="961">
        <v>148522</v>
      </c>
      <c r="DR123" s="959"/>
      <c r="DS123" s="959"/>
      <c r="DT123" s="959"/>
      <c r="DU123" s="960"/>
      <c r="DV123" s="962">
        <v>0.6</v>
      </c>
      <c r="DW123" s="963"/>
      <c r="DX123" s="963"/>
      <c r="DY123" s="963"/>
      <c r="DZ123" s="964"/>
    </row>
    <row r="124" spans="1:130" s="230" customFormat="1" ht="26.25" customHeight="1" thickBot="1">
      <c r="A124" s="1057"/>
      <c r="B124" s="949"/>
      <c r="C124" s="922" t="s">
        <v>468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392</v>
      </c>
      <c r="AB124" s="959"/>
      <c r="AC124" s="959"/>
      <c r="AD124" s="959"/>
      <c r="AE124" s="960"/>
      <c r="AF124" s="961" t="s">
        <v>392</v>
      </c>
      <c r="AG124" s="959"/>
      <c r="AH124" s="959"/>
      <c r="AI124" s="959"/>
      <c r="AJ124" s="960"/>
      <c r="AK124" s="961" t="s">
        <v>392</v>
      </c>
      <c r="AL124" s="959"/>
      <c r="AM124" s="959"/>
      <c r="AN124" s="959"/>
      <c r="AO124" s="960"/>
      <c r="AP124" s="962" t="s">
        <v>392</v>
      </c>
      <c r="AQ124" s="963"/>
      <c r="AR124" s="963"/>
      <c r="AS124" s="963"/>
      <c r="AT124" s="964"/>
      <c r="AU124" s="1059" t="s">
        <v>483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78.400000000000006</v>
      </c>
      <c r="BR124" s="1027"/>
      <c r="BS124" s="1027"/>
      <c r="BT124" s="1027"/>
      <c r="BU124" s="1027"/>
      <c r="BV124" s="1027">
        <v>55.1</v>
      </c>
      <c r="BW124" s="1027"/>
      <c r="BX124" s="1027"/>
      <c r="BY124" s="1027"/>
      <c r="BZ124" s="1027"/>
      <c r="CA124" s="1027">
        <v>51.4</v>
      </c>
      <c r="CB124" s="1027"/>
      <c r="CC124" s="1027"/>
      <c r="CD124" s="1027"/>
      <c r="CE124" s="1027"/>
      <c r="CF124" s="1028"/>
      <c r="CG124" s="1029"/>
      <c r="CH124" s="1029"/>
      <c r="CI124" s="1029"/>
      <c r="CJ124" s="1030"/>
      <c r="CK124" s="1012"/>
      <c r="CL124" s="1012"/>
      <c r="CM124" s="1012"/>
      <c r="CN124" s="1012"/>
      <c r="CO124" s="1013"/>
      <c r="CP124" s="1019" t="s">
        <v>484</v>
      </c>
      <c r="CQ124" s="1020"/>
      <c r="CR124" s="1020"/>
      <c r="CS124" s="1020"/>
      <c r="CT124" s="1020"/>
      <c r="CU124" s="1020"/>
      <c r="CV124" s="1020"/>
      <c r="CW124" s="1020"/>
      <c r="CX124" s="1020"/>
      <c r="CY124" s="1020"/>
      <c r="CZ124" s="1020"/>
      <c r="DA124" s="1020"/>
      <c r="DB124" s="1020"/>
      <c r="DC124" s="1020"/>
      <c r="DD124" s="1020"/>
      <c r="DE124" s="1020"/>
      <c r="DF124" s="1021"/>
      <c r="DG124" s="1004">
        <v>275997</v>
      </c>
      <c r="DH124" s="986"/>
      <c r="DI124" s="986"/>
      <c r="DJ124" s="986"/>
      <c r="DK124" s="987"/>
      <c r="DL124" s="985" t="s">
        <v>392</v>
      </c>
      <c r="DM124" s="986"/>
      <c r="DN124" s="986"/>
      <c r="DO124" s="986"/>
      <c r="DP124" s="987"/>
      <c r="DQ124" s="985" t="s">
        <v>236</v>
      </c>
      <c r="DR124" s="986"/>
      <c r="DS124" s="986"/>
      <c r="DT124" s="986"/>
      <c r="DU124" s="987"/>
      <c r="DV124" s="988" t="s">
        <v>236</v>
      </c>
      <c r="DW124" s="989"/>
      <c r="DX124" s="989"/>
      <c r="DY124" s="989"/>
      <c r="DZ124" s="990"/>
    </row>
    <row r="125" spans="1:130" s="230" customFormat="1" ht="26.25" customHeight="1">
      <c r="A125" s="1057"/>
      <c r="B125" s="949"/>
      <c r="C125" s="922" t="s">
        <v>471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392</v>
      </c>
      <c r="AB125" s="959"/>
      <c r="AC125" s="959"/>
      <c r="AD125" s="959"/>
      <c r="AE125" s="960"/>
      <c r="AF125" s="961" t="s">
        <v>392</v>
      </c>
      <c r="AG125" s="959"/>
      <c r="AH125" s="959"/>
      <c r="AI125" s="959"/>
      <c r="AJ125" s="960"/>
      <c r="AK125" s="961" t="s">
        <v>470</v>
      </c>
      <c r="AL125" s="959"/>
      <c r="AM125" s="959"/>
      <c r="AN125" s="959"/>
      <c r="AO125" s="960"/>
      <c r="AP125" s="962" t="s">
        <v>392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485</v>
      </c>
      <c r="CL125" s="1007"/>
      <c r="CM125" s="1007"/>
      <c r="CN125" s="1007"/>
      <c r="CO125" s="1008"/>
      <c r="CP125" s="929" t="s">
        <v>486</v>
      </c>
      <c r="CQ125" s="897"/>
      <c r="CR125" s="897"/>
      <c r="CS125" s="897"/>
      <c r="CT125" s="897"/>
      <c r="CU125" s="897"/>
      <c r="CV125" s="897"/>
      <c r="CW125" s="897"/>
      <c r="CX125" s="897"/>
      <c r="CY125" s="897"/>
      <c r="CZ125" s="897"/>
      <c r="DA125" s="897"/>
      <c r="DB125" s="897"/>
      <c r="DC125" s="897"/>
      <c r="DD125" s="897"/>
      <c r="DE125" s="897"/>
      <c r="DF125" s="898"/>
      <c r="DG125" s="930" t="s">
        <v>392</v>
      </c>
      <c r="DH125" s="931"/>
      <c r="DI125" s="931"/>
      <c r="DJ125" s="931"/>
      <c r="DK125" s="931"/>
      <c r="DL125" s="931" t="s">
        <v>236</v>
      </c>
      <c r="DM125" s="931"/>
      <c r="DN125" s="931"/>
      <c r="DO125" s="931"/>
      <c r="DP125" s="931"/>
      <c r="DQ125" s="931" t="s">
        <v>236</v>
      </c>
      <c r="DR125" s="931"/>
      <c r="DS125" s="931"/>
      <c r="DT125" s="931"/>
      <c r="DU125" s="931"/>
      <c r="DV125" s="932" t="s">
        <v>236</v>
      </c>
      <c r="DW125" s="932"/>
      <c r="DX125" s="932"/>
      <c r="DY125" s="932"/>
      <c r="DZ125" s="933"/>
    </row>
    <row r="126" spans="1:130" s="230" customFormat="1" ht="26.25" customHeight="1" thickBot="1">
      <c r="A126" s="1057"/>
      <c r="B126" s="949"/>
      <c r="C126" s="922" t="s">
        <v>473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392</v>
      </c>
      <c r="AB126" s="959"/>
      <c r="AC126" s="959"/>
      <c r="AD126" s="959"/>
      <c r="AE126" s="960"/>
      <c r="AF126" s="961" t="s">
        <v>392</v>
      </c>
      <c r="AG126" s="959"/>
      <c r="AH126" s="959"/>
      <c r="AI126" s="959"/>
      <c r="AJ126" s="960"/>
      <c r="AK126" s="961" t="s">
        <v>392</v>
      </c>
      <c r="AL126" s="959"/>
      <c r="AM126" s="959"/>
      <c r="AN126" s="959"/>
      <c r="AO126" s="960"/>
      <c r="AP126" s="962" t="s">
        <v>392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487</v>
      </c>
      <c r="CQ126" s="923"/>
      <c r="CR126" s="923"/>
      <c r="CS126" s="923"/>
      <c r="CT126" s="923"/>
      <c r="CU126" s="923"/>
      <c r="CV126" s="923"/>
      <c r="CW126" s="923"/>
      <c r="CX126" s="923"/>
      <c r="CY126" s="923"/>
      <c r="CZ126" s="923"/>
      <c r="DA126" s="923"/>
      <c r="DB126" s="923"/>
      <c r="DC126" s="923"/>
      <c r="DD126" s="923"/>
      <c r="DE126" s="923"/>
      <c r="DF126" s="924"/>
      <c r="DG126" s="925">
        <v>20863</v>
      </c>
      <c r="DH126" s="926"/>
      <c r="DI126" s="926"/>
      <c r="DJ126" s="926"/>
      <c r="DK126" s="926"/>
      <c r="DL126" s="926">
        <v>20790</v>
      </c>
      <c r="DM126" s="926"/>
      <c r="DN126" s="926"/>
      <c r="DO126" s="926"/>
      <c r="DP126" s="926"/>
      <c r="DQ126" s="926">
        <v>20930</v>
      </c>
      <c r="DR126" s="926"/>
      <c r="DS126" s="926"/>
      <c r="DT126" s="926"/>
      <c r="DU126" s="926"/>
      <c r="DV126" s="927">
        <v>0.1</v>
      </c>
      <c r="DW126" s="927"/>
      <c r="DX126" s="927"/>
      <c r="DY126" s="927"/>
      <c r="DZ126" s="928"/>
    </row>
    <row r="127" spans="1:130" s="230" customFormat="1" ht="26.25" customHeight="1">
      <c r="A127" s="1058"/>
      <c r="B127" s="951"/>
      <c r="C127" s="973" t="s">
        <v>488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236</v>
      </c>
      <c r="AB127" s="959"/>
      <c r="AC127" s="959"/>
      <c r="AD127" s="959"/>
      <c r="AE127" s="960"/>
      <c r="AF127" s="961" t="s">
        <v>489</v>
      </c>
      <c r="AG127" s="959"/>
      <c r="AH127" s="959"/>
      <c r="AI127" s="959"/>
      <c r="AJ127" s="960"/>
      <c r="AK127" s="961" t="s">
        <v>489</v>
      </c>
      <c r="AL127" s="959"/>
      <c r="AM127" s="959"/>
      <c r="AN127" s="959"/>
      <c r="AO127" s="960"/>
      <c r="AP127" s="962" t="s">
        <v>392</v>
      </c>
      <c r="AQ127" s="963"/>
      <c r="AR127" s="963"/>
      <c r="AS127" s="963"/>
      <c r="AT127" s="964"/>
      <c r="AU127" s="232"/>
      <c r="AV127" s="232"/>
      <c r="AW127" s="232"/>
      <c r="AX127" s="1031" t="s">
        <v>490</v>
      </c>
      <c r="AY127" s="1032"/>
      <c r="AZ127" s="1032"/>
      <c r="BA127" s="1032"/>
      <c r="BB127" s="1032"/>
      <c r="BC127" s="1032"/>
      <c r="BD127" s="1032"/>
      <c r="BE127" s="1033"/>
      <c r="BF127" s="1034" t="s">
        <v>491</v>
      </c>
      <c r="BG127" s="1032"/>
      <c r="BH127" s="1032"/>
      <c r="BI127" s="1032"/>
      <c r="BJ127" s="1032"/>
      <c r="BK127" s="1032"/>
      <c r="BL127" s="1033"/>
      <c r="BM127" s="1034" t="s">
        <v>492</v>
      </c>
      <c r="BN127" s="1032"/>
      <c r="BO127" s="1032"/>
      <c r="BP127" s="1032"/>
      <c r="BQ127" s="1032"/>
      <c r="BR127" s="1032"/>
      <c r="BS127" s="1033"/>
      <c r="BT127" s="1034" t="s">
        <v>493</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494</v>
      </c>
      <c r="CQ127" s="923"/>
      <c r="CR127" s="923"/>
      <c r="CS127" s="923"/>
      <c r="CT127" s="923"/>
      <c r="CU127" s="923"/>
      <c r="CV127" s="923"/>
      <c r="CW127" s="923"/>
      <c r="CX127" s="923"/>
      <c r="CY127" s="923"/>
      <c r="CZ127" s="923"/>
      <c r="DA127" s="923"/>
      <c r="DB127" s="923"/>
      <c r="DC127" s="923"/>
      <c r="DD127" s="923"/>
      <c r="DE127" s="923"/>
      <c r="DF127" s="924"/>
      <c r="DG127" s="925" t="s">
        <v>236</v>
      </c>
      <c r="DH127" s="926"/>
      <c r="DI127" s="926"/>
      <c r="DJ127" s="926"/>
      <c r="DK127" s="926"/>
      <c r="DL127" s="926" t="s">
        <v>236</v>
      </c>
      <c r="DM127" s="926"/>
      <c r="DN127" s="926"/>
      <c r="DO127" s="926"/>
      <c r="DP127" s="926"/>
      <c r="DQ127" s="926" t="s">
        <v>236</v>
      </c>
      <c r="DR127" s="926"/>
      <c r="DS127" s="926"/>
      <c r="DT127" s="926"/>
      <c r="DU127" s="926"/>
      <c r="DV127" s="927" t="s">
        <v>489</v>
      </c>
      <c r="DW127" s="927"/>
      <c r="DX127" s="927"/>
      <c r="DY127" s="927"/>
      <c r="DZ127" s="928"/>
    </row>
    <row r="128" spans="1:130" s="230" customFormat="1" ht="26.25" customHeight="1" thickBot="1">
      <c r="A128" s="1041" t="s">
        <v>495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496</v>
      </c>
      <c r="X128" s="1043"/>
      <c r="Y128" s="1043"/>
      <c r="Z128" s="1044"/>
      <c r="AA128" s="1045">
        <v>184201</v>
      </c>
      <c r="AB128" s="1046"/>
      <c r="AC128" s="1046"/>
      <c r="AD128" s="1046"/>
      <c r="AE128" s="1047"/>
      <c r="AF128" s="1048">
        <v>190491</v>
      </c>
      <c r="AG128" s="1046"/>
      <c r="AH128" s="1046"/>
      <c r="AI128" s="1046"/>
      <c r="AJ128" s="1047"/>
      <c r="AK128" s="1048">
        <v>187095</v>
      </c>
      <c r="AL128" s="1046"/>
      <c r="AM128" s="1046"/>
      <c r="AN128" s="1046"/>
      <c r="AO128" s="1047"/>
      <c r="AP128" s="1049"/>
      <c r="AQ128" s="1050"/>
      <c r="AR128" s="1050"/>
      <c r="AS128" s="1050"/>
      <c r="AT128" s="1051"/>
      <c r="AU128" s="232"/>
      <c r="AV128" s="232"/>
      <c r="AW128" s="232"/>
      <c r="AX128" s="896" t="s">
        <v>497</v>
      </c>
      <c r="AY128" s="897"/>
      <c r="AZ128" s="897"/>
      <c r="BA128" s="897"/>
      <c r="BB128" s="897"/>
      <c r="BC128" s="897"/>
      <c r="BD128" s="897"/>
      <c r="BE128" s="898"/>
      <c r="BF128" s="1052" t="s">
        <v>392</v>
      </c>
      <c r="BG128" s="1053"/>
      <c r="BH128" s="1053"/>
      <c r="BI128" s="1053"/>
      <c r="BJ128" s="1053"/>
      <c r="BK128" s="1053"/>
      <c r="BL128" s="1054"/>
      <c r="BM128" s="1052">
        <v>11.86</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498</v>
      </c>
      <c r="CQ128" s="726"/>
      <c r="CR128" s="726"/>
      <c r="CS128" s="726"/>
      <c r="CT128" s="726"/>
      <c r="CU128" s="726"/>
      <c r="CV128" s="726"/>
      <c r="CW128" s="726"/>
      <c r="CX128" s="726"/>
      <c r="CY128" s="726"/>
      <c r="CZ128" s="726"/>
      <c r="DA128" s="726"/>
      <c r="DB128" s="726"/>
      <c r="DC128" s="726"/>
      <c r="DD128" s="726"/>
      <c r="DE128" s="726"/>
      <c r="DF128" s="1036"/>
      <c r="DG128" s="1037" t="s">
        <v>236</v>
      </c>
      <c r="DH128" s="1038"/>
      <c r="DI128" s="1038"/>
      <c r="DJ128" s="1038"/>
      <c r="DK128" s="1038"/>
      <c r="DL128" s="1038" t="s">
        <v>236</v>
      </c>
      <c r="DM128" s="1038"/>
      <c r="DN128" s="1038"/>
      <c r="DO128" s="1038"/>
      <c r="DP128" s="1038"/>
      <c r="DQ128" s="1038" t="s">
        <v>236</v>
      </c>
      <c r="DR128" s="1038"/>
      <c r="DS128" s="1038"/>
      <c r="DT128" s="1038"/>
      <c r="DU128" s="1038"/>
      <c r="DV128" s="1039" t="s">
        <v>236</v>
      </c>
      <c r="DW128" s="1039"/>
      <c r="DX128" s="1039"/>
      <c r="DY128" s="1039"/>
      <c r="DZ128" s="1040"/>
    </row>
    <row r="129" spans="1:131" s="230" customFormat="1" ht="26.25" customHeight="1">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499</v>
      </c>
      <c r="X129" s="1071"/>
      <c r="Y129" s="1071"/>
      <c r="Z129" s="1072"/>
      <c r="AA129" s="958">
        <v>27819480</v>
      </c>
      <c r="AB129" s="959"/>
      <c r="AC129" s="959"/>
      <c r="AD129" s="959"/>
      <c r="AE129" s="960"/>
      <c r="AF129" s="961">
        <v>29453096</v>
      </c>
      <c r="AG129" s="959"/>
      <c r="AH129" s="959"/>
      <c r="AI129" s="959"/>
      <c r="AJ129" s="960"/>
      <c r="AK129" s="961">
        <v>28883930</v>
      </c>
      <c r="AL129" s="959"/>
      <c r="AM129" s="959"/>
      <c r="AN129" s="959"/>
      <c r="AO129" s="960"/>
      <c r="AP129" s="1073"/>
      <c r="AQ129" s="1074"/>
      <c r="AR129" s="1074"/>
      <c r="AS129" s="1074"/>
      <c r="AT129" s="1075"/>
      <c r="AU129" s="233"/>
      <c r="AV129" s="233"/>
      <c r="AW129" s="233"/>
      <c r="AX129" s="1065" t="s">
        <v>500</v>
      </c>
      <c r="AY129" s="923"/>
      <c r="AZ129" s="923"/>
      <c r="BA129" s="923"/>
      <c r="BB129" s="923"/>
      <c r="BC129" s="923"/>
      <c r="BD129" s="923"/>
      <c r="BE129" s="924"/>
      <c r="BF129" s="1066" t="s">
        <v>236</v>
      </c>
      <c r="BG129" s="1067"/>
      <c r="BH129" s="1067"/>
      <c r="BI129" s="1067"/>
      <c r="BJ129" s="1067"/>
      <c r="BK129" s="1067"/>
      <c r="BL129" s="1068"/>
      <c r="BM129" s="1066">
        <v>16.86</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34" t="s">
        <v>501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502</v>
      </c>
      <c r="X130" s="1071"/>
      <c r="Y130" s="1071"/>
      <c r="Z130" s="1072"/>
      <c r="AA130" s="958">
        <v>4206095</v>
      </c>
      <c r="AB130" s="959"/>
      <c r="AC130" s="959"/>
      <c r="AD130" s="959"/>
      <c r="AE130" s="960"/>
      <c r="AF130" s="961">
        <v>4381462</v>
      </c>
      <c r="AG130" s="959"/>
      <c r="AH130" s="959"/>
      <c r="AI130" s="959"/>
      <c r="AJ130" s="960"/>
      <c r="AK130" s="961">
        <v>4585888</v>
      </c>
      <c r="AL130" s="959"/>
      <c r="AM130" s="959"/>
      <c r="AN130" s="959"/>
      <c r="AO130" s="960"/>
      <c r="AP130" s="1073"/>
      <c r="AQ130" s="1074"/>
      <c r="AR130" s="1074"/>
      <c r="AS130" s="1074"/>
      <c r="AT130" s="1075"/>
      <c r="AU130" s="233"/>
      <c r="AV130" s="233"/>
      <c r="AW130" s="233"/>
      <c r="AX130" s="1065" t="s">
        <v>503</v>
      </c>
      <c r="AY130" s="923"/>
      <c r="AZ130" s="923"/>
      <c r="BA130" s="923"/>
      <c r="BB130" s="923"/>
      <c r="BC130" s="923"/>
      <c r="BD130" s="923"/>
      <c r="BE130" s="924"/>
      <c r="BF130" s="1101">
        <v>7.1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504</v>
      </c>
      <c r="X131" s="1108"/>
      <c r="Y131" s="1108"/>
      <c r="Z131" s="1109"/>
      <c r="AA131" s="1004">
        <v>23613385</v>
      </c>
      <c r="AB131" s="986"/>
      <c r="AC131" s="986"/>
      <c r="AD131" s="986"/>
      <c r="AE131" s="987"/>
      <c r="AF131" s="985">
        <v>25071634</v>
      </c>
      <c r="AG131" s="986"/>
      <c r="AH131" s="986"/>
      <c r="AI131" s="986"/>
      <c r="AJ131" s="987"/>
      <c r="AK131" s="985">
        <v>24298042</v>
      </c>
      <c r="AL131" s="986"/>
      <c r="AM131" s="986"/>
      <c r="AN131" s="986"/>
      <c r="AO131" s="987"/>
      <c r="AP131" s="1110"/>
      <c r="AQ131" s="1111"/>
      <c r="AR131" s="1111"/>
      <c r="AS131" s="1111"/>
      <c r="AT131" s="1112"/>
      <c r="AU131" s="233"/>
      <c r="AV131" s="233"/>
      <c r="AW131" s="233"/>
      <c r="AX131" s="1083" t="s">
        <v>505</v>
      </c>
      <c r="AY131" s="726"/>
      <c r="AZ131" s="726"/>
      <c r="BA131" s="726"/>
      <c r="BB131" s="726"/>
      <c r="BC131" s="726"/>
      <c r="BD131" s="726"/>
      <c r="BE131" s="1036"/>
      <c r="BF131" s="1084">
        <v>51.4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090" t="s">
        <v>506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507</v>
      </c>
      <c r="W132" s="1094"/>
      <c r="X132" s="1094"/>
      <c r="Y132" s="1094"/>
      <c r="Z132" s="1095"/>
      <c r="AA132" s="1096">
        <v>6.970593161</v>
      </c>
      <c r="AB132" s="1097"/>
      <c r="AC132" s="1097"/>
      <c r="AD132" s="1097"/>
      <c r="AE132" s="1098"/>
      <c r="AF132" s="1099">
        <v>6.6769361739999997</v>
      </c>
      <c r="AG132" s="1097"/>
      <c r="AH132" s="1097"/>
      <c r="AI132" s="1097"/>
      <c r="AJ132" s="1098"/>
      <c r="AK132" s="1099">
        <v>7.8878866040000002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508</v>
      </c>
      <c r="W133" s="1077"/>
      <c r="X133" s="1077"/>
      <c r="Y133" s="1077"/>
      <c r="Z133" s="1078"/>
      <c r="AA133" s="1079">
        <v>6.5</v>
      </c>
      <c r="AB133" s="1080"/>
      <c r="AC133" s="1080"/>
      <c r="AD133" s="1080"/>
      <c r="AE133" s="1081"/>
      <c r="AF133" s="1079">
        <v>6.5</v>
      </c>
      <c r="AG133" s="1080"/>
      <c r="AH133" s="1080"/>
      <c r="AI133" s="1080"/>
      <c r="AJ133" s="1081"/>
      <c r="AK133" s="1079">
        <v>7.1</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Kv7s146kEr+4ECm1CKg1Fk4Zv5bLUC/9+8jhbb2cbp+AJChhv47pHxbIqloJDtgYKGnGeX191hr4UclXc4Hg==" saltValue="sBTVEokd+BauxlrbvBO+J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F467D-946A-4A25-AD86-D24F8BD46C8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8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509</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N4KS7qL322kBihzI2OZR1a+T0SO+Yaar2Z80sLl/DkHbkzhBlgsijse2BchDxoAJyc7gAlShSMYktQ4X42zZRA==" saltValue="XxxmaEGw1pIzwhe3AaBmdg==" spinCount="100000" sheet="1" objects="1" scenarios="1"/>
  <dataConsolidate/>
  <phoneticPr fontId="2"/>
  <printOptions horizontalCentered="1" verticalCentered="1"/>
  <pageMargins left="0" right="0" top="0" bottom="0" header="0" footer="0"/>
  <pageSetup paperSize="8" scale="59"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fN/AEOZsdwbnLQ4bAVY426rBYiangh7nZFpLhHRes+e3i9wiGKZlSVTEKC/caU1Cc6PScQHJTsQxEtJ/5uXMmw==" saltValue="/sSE36NUndcP2h5n3pj72g==" spinCount="100000" sheet="1" objects="1" scenarios="1"/>
  <dataConsolidate/>
  <phoneticPr fontId="2"/>
  <printOptions horizontalCentered="1" verticalCentered="1"/>
  <pageMargins left="0" right="0" top="0" bottom="0" header="0" footer="0"/>
  <pageSetup paperSize="8" scale="67"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510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511</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512</v>
      </c>
      <c r="AP7" s="272"/>
      <c r="AQ7" s="273" t="s">
        <v>513</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514</v>
      </c>
      <c r="AQ8" s="279" t="s">
        <v>515</v>
      </c>
      <c r="AR8" s="280" t="s">
        <v>516</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517</v>
      </c>
      <c r="AL9" s="1117"/>
      <c r="AM9" s="1117"/>
      <c r="AN9" s="1118"/>
      <c r="AO9" s="281">
        <v>8267920</v>
      </c>
      <c r="AP9" s="281">
        <v>78283</v>
      </c>
      <c r="AQ9" s="282">
        <v>66247</v>
      </c>
      <c r="AR9" s="283">
        <v>18.2</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518</v>
      </c>
      <c r="AL10" s="1117"/>
      <c r="AM10" s="1117"/>
      <c r="AN10" s="1118"/>
      <c r="AO10" s="284">
        <v>5222</v>
      </c>
      <c r="AP10" s="284">
        <v>49</v>
      </c>
      <c r="AQ10" s="285">
        <v>4001</v>
      </c>
      <c r="AR10" s="286">
        <v>-98.8</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519</v>
      </c>
      <c r="AL11" s="1117"/>
      <c r="AM11" s="1117"/>
      <c r="AN11" s="1118"/>
      <c r="AO11" s="284">
        <v>75845</v>
      </c>
      <c r="AP11" s="284">
        <v>718</v>
      </c>
      <c r="AQ11" s="285">
        <v>2117</v>
      </c>
      <c r="AR11" s="286">
        <v>-66.099999999999994</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520</v>
      </c>
      <c r="AL12" s="1117"/>
      <c r="AM12" s="1117"/>
      <c r="AN12" s="1118"/>
      <c r="AO12" s="284" t="s">
        <v>521</v>
      </c>
      <c r="AP12" s="284" t="s">
        <v>521</v>
      </c>
      <c r="AQ12" s="285">
        <v>23</v>
      </c>
      <c r="AR12" s="286" t="s">
        <v>521</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522</v>
      </c>
      <c r="AL13" s="1117"/>
      <c r="AM13" s="1117"/>
      <c r="AN13" s="1118"/>
      <c r="AO13" s="284">
        <v>201982</v>
      </c>
      <c r="AP13" s="284">
        <v>1912</v>
      </c>
      <c r="AQ13" s="285">
        <v>2449</v>
      </c>
      <c r="AR13" s="286">
        <v>-21.9</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523</v>
      </c>
      <c r="AL14" s="1117"/>
      <c r="AM14" s="1117"/>
      <c r="AN14" s="1118"/>
      <c r="AO14" s="284">
        <v>278947</v>
      </c>
      <c r="AP14" s="284">
        <v>2641</v>
      </c>
      <c r="AQ14" s="285">
        <v>1636</v>
      </c>
      <c r="AR14" s="286">
        <v>61.4</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524</v>
      </c>
      <c r="AL15" s="1120"/>
      <c r="AM15" s="1120"/>
      <c r="AN15" s="1121"/>
      <c r="AO15" s="284">
        <v>-502216</v>
      </c>
      <c r="AP15" s="284">
        <v>-4755</v>
      </c>
      <c r="AQ15" s="285">
        <v>-3889</v>
      </c>
      <c r="AR15" s="286">
        <v>22.3</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190</v>
      </c>
      <c r="AL16" s="1120"/>
      <c r="AM16" s="1120"/>
      <c r="AN16" s="1121"/>
      <c r="AO16" s="284">
        <v>8327700</v>
      </c>
      <c r="AP16" s="284">
        <v>78849</v>
      </c>
      <c r="AQ16" s="285">
        <v>72585</v>
      </c>
      <c r="AR16" s="286">
        <v>8.6</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525</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526</v>
      </c>
      <c r="AP20" s="293" t="s">
        <v>527</v>
      </c>
      <c r="AQ20" s="294" t="s">
        <v>528</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529</v>
      </c>
      <c r="AL21" s="1123"/>
      <c r="AM21" s="1123"/>
      <c r="AN21" s="1124"/>
      <c r="AO21" s="297">
        <v>8.35</v>
      </c>
      <c r="AP21" s="298">
        <v>6.82</v>
      </c>
      <c r="AQ21" s="299">
        <v>1.53</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530</v>
      </c>
      <c r="AL22" s="1123"/>
      <c r="AM22" s="1123"/>
      <c r="AN22" s="1124"/>
      <c r="AO22" s="302">
        <v>94.4</v>
      </c>
      <c r="AP22" s="303">
        <v>99.4</v>
      </c>
      <c r="AQ22" s="304">
        <v>-5</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13" t="s">
        <v>531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c r="A27" s="309"/>
      <c r="AO27" s="262"/>
      <c r="AP27" s="262"/>
      <c r="AQ27" s="262"/>
      <c r="AR27" s="262"/>
      <c r="AS27" s="262"/>
      <c r="AT27" s="262"/>
    </row>
    <row r="28" spans="1:46" ht="17.25">
      <c r="A28" s="263" t="s">
        <v>532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533</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512</v>
      </c>
      <c r="AP30" s="272"/>
      <c r="AQ30" s="273" t="s">
        <v>513</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514</v>
      </c>
      <c r="AQ31" s="279" t="s">
        <v>515</v>
      </c>
      <c r="AR31" s="280" t="s">
        <v>516</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534</v>
      </c>
      <c r="AL32" s="1131"/>
      <c r="AM32" s="1131"/>
      <c r="AN32" s="1132"/>
      <c r="AO32" s="312">
        <v>5206249</v>
      </c>
      <c r="AP32" s="312">
        <v>49294</v>
      </c>
      <c r="AQ32" s="313">
        <v>38122</v>
      </c>
      <c r="AR32" s="314">
        <v>29.3</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535</v>
      </c>
      <c r="AL33" s="1131"/>
      <c r="AM33" s="1131"/>
      <c r="AN33" s="1132"/>
      <c r="AO33" s="312" t="s">
        <v>521</v>
      </c>
      <c r="AP33" s="312" t="s">
        <v>521</v>
      </c>
      <c r="AQ33" s="313" t="s">
        <v>521</v>
      </c>
      <c r="AR33" s="314" t="s">
        <v>521</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536</v>
      </c>
      <c r="AL34" s="1131"/>
      <c r="AM34" s="1131"/>
      <c r="AN34" s="1132"/>
      <c r="AO34" s="312" t="s">
        <v>521</v>
      </c>
      <c r="AP34" s="312" t="s">
        <v>521</v>
      </c>
      <c r="AQ34" s="313">
        <v>19</v>
      </c>
      <c r="AR34" s="314" t="s">
        <v>521</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537</v>
      </c>
      <c r="AL35" s="1131"/>
      <c r="AM35" s="1131"/>
      <c r="AN35" s="1132"/>
      <c r="AO35" s="312">
        <v>1445391</v>
      </c>
      <c r="AP35" s="312">
        <v>13685</v>
      </c>
      <c r="AQ35" s="313">
        <v>11292</v>
      </c>
      <c r="AR35" s="314">
        <v>21.2</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538</v>
      </c>
      <c r="AL36" s="1131"/>
      <c r="AM36" s="1131"/>
      <c r="AN36" s="1132"/>
      <c r="AO36" s="312" t="s">
        <v>521</v>
      </c>
      <c r="AP36" s="312" t="s">
        <v>521</v>
      </c>
      <c r="AQ36" s="313">
        <v>1617</v>
      </c>
      <c r="AR36" s="314" t="s">
        <v>521</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539</v>
      </c>
      <c r="AL37" s="1131"/>
      <c r="AM37" s="1131"/>
      <c r="AN37" s="1132"/>
      <c r="AO37" s="312">
        <v>37945</v>
      </c>
      <c r="AP37" s="312">
        <v>359</v>
      </c>
      <c r="AQ37" s="313">
        <v>410</v>
      </c>
      <c r="AR37" s="314">
        <v>-12.4</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540</v>
      </c>
      <c r="AL38" s="1134"/>
      <c r="AM38" s="1134"/>
      <c r="AN38" s="1135"/>
      <c r="AO38" s="315" t="s">
        <v>521</v>
      </c>
      <c r="AP38" s="315" t="s">
        <v>521</v>
      </c>
      <c r="AQ38" s="316">
        <v>1</v>
      </c>
      <c r="AR38" s="304" t="s">
        <v>521</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541</v>
      </c>
      <c r="AL39" s="1134"/>
      <c r="AM39" s="1134"/>
      <c r="AN39" s="1135"/>
      <c r="AO39" s="312">
        <v>-187095</v>
      </c>
      <c r="AP39" s="312">
        <v>-1771</v>
      </c>
      <c r="AQ39" s="313">
        <v>-6908</v>
      </c>
      <c r="AR39" s="314">
        <v>-74.400000000000006</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542</v>
      </c>
      <c r="AL40" s="1131"/>
      <c r="AM40" s="1131"/>
      <c r="AN40" s="1132"/>
      <c r="AO40" s="312">
        <v>-4585888</v>
      </c>
      <c r="AP40" s="312">
        <v>-43420</v>
      </c>
      <c r="AQ40" s="313">
        <v>-33487</v>
      </c>
      <c r="AR40" s="314">
        <v>29.7</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301</v>
      </c>
      <c r="AL41" s="1137"/>
      <c r="AM41" s="1137"/>
      <c r="AN41" s="1138"/>
      <c r="AO41" s="312">
        <v>1916602</v>
      </c>
      <c r="AP41" s="312">
        <v>18147</v>
      </c>
      <c r="AQ41" s="313">
        <v>11065</v>
      </c>
      <c r="AR41" s="314">
        <v>64</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543</v>
      </c>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544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545</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512</v>
      </c>
      <c r="AN49" s="1127" t="s">
        <v>546</v>
      </c>
      <c r="AO49" s="1128"/>
      <c r="AP49" s="1128"/>
      <c r="AQ49" s="1128"/>
      <c r="AR49" s="1129"/>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547</v>
      </c>
      <c r="AO50" s="329" t="s">
        <v>548</v>
      </c>
      <c r="AP50" s="330" t="s">
        <v>549</v>
      </c>
      <c r="AQ50" s="331" t="s">
        <v>550</v>
      </c>
      <c r="AR50" s="332" t="s">
        <v>551</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552</v>
      </c>
      <c r="AL51" s="325"/>
      <c r="AM51" s="333">
        <v>8427185</v>
      </c>
      <c r="AN51" s="334">
        <v>76834</v>
      </c>
      <c r="AO51" s="335">
        <v>2.2999999999999998</v>
      </c>
      <c r="AP51" s="336">
        <v>66863</v>
      </c>
      <c r="AQ51" s="337">
        <v>-2.6</v>
      </c>
      <c r="AR51" s="338">
        <v>4.9000000000000004</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553</v>
      </c>
      <c r="AM52" s="341">
        <v>3913559</v>
      </c>
      <c r="AN52" s="342">
        <v>35681</v>
      </c>
      <c r="AO52" s="343">
        <v>0.9</v>
      </c>
      <c r="AP52" s="344">
        <v>32770</v>
      </c>
      <c r="AQ52" s="345">
        <v>1.4</v>
      </c>
      <c r="AR52" s="346">
        <v>-0.5</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554</v>
      </c>
      <c r="AL53" s="325"/>
      <c r="AM53" s="333">
        <v>11204470</v>
      </c>
      <c r="AN53" s="334">
        <v>102830</v>
      </c>
      <c r="AO53" s="335">
        <v>33.799999999999997</v>
      </c>
      <c r="AP53" s="336">
        <v>72051</v>
      </c>
      <c r="AQ53" s="337">
        <v>7.8</v>
      </c>
      <c r="AR53" s="338">
        <v>26</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553</v>
      </c>
      <c r="AM54" s="341">
        <v>3261651</v>
      </c>
      <c r="AN54" s="342">
        <v>29934</v>
      </c>
      <c r="AO54" s="343">
        <v>-16.100000000000001</v>
      </c>
      <c r="AP54" s="344">
        <v>34140</v>
      </c>
      <c r="AQ54" s="345">
        <v>4.2</v>
      </c>
      <c r="AR54" s="346">
        <v>-20.3</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555</v>
      </c>
      <c r="AL55" s="325"/>
      <c r="AM55" s="333">
        <v>5486626</v>
      </c>
      <c r="AN55" s="334">
        <v>50790</v>
      </c>
      <c r="AO55" s="335">
        <v>-50.6</v>
      </c>
      <c r="AP55" s="336">
        <v>72756</v>
      </c>
      <c r="AQ55" s="337">
        <v>1</v>
      </c>
      <c r="AR55" s="338">
        <v>-51.6</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553</v>
      </c>
      <c r="AM56" s="341">
        <v>2279333</v>
      </c>
      <c r="AN56" s="342">
        <v>21100</v>
      </c>
      <c r="AO56" s="343">
        <v>-29.5</v>
      </c>
      <c r="AP56" s="344">
        <v>32117</v>
      </c>
      <c r="AQ56" s="345">
        <v>-5.9</v>
      </c>
      <c r="AR56" s="346">
        <v>-23.6</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556</v>
      </c>
      <c r="AL57" s="325"/>
      <c r="AM57" s="333">
        <v>5161261</v>
      </c>
      <c r="AN57" s="334">
        <v>48307</v>
      </c>
      <c r="AO57" s="335">
        <v>-4.9000000000000004</v>
      </c>
      <c r="AP57" s="336">
        <v>49217</v>
      </c>
      <c r="AQ57" s="337">
        <v>-32.4</v>
      </c>
      <c r="AR57" s="338">
        <v>27.5</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553</v>
      </c>
      <c r="AM58" s="341">
        <v>1937082</v>
      </c>
      <c r="AN58" s="342">
        <v>18130</v>
      </c>
      <c r="AO58" s="343">
        <v>-14.1</v>
      </c>
      <c r="AP58" s="344">
        <v>27232</v>
      </c>
      <c r="AQ58" s="345">
        <v>-15.2</v>
      </c>
      <c r="AR58" s="346">
        <v>1.1000000000000001</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557</v>
      </c>
      <c r="AL59" s="325"/>
      <c r="AM59" s="333">
        <v>8006691</v>
      </c>
      <c r="AN59" s="334">
        <v>75809</v>
      </c>
      <c r="AO59" s="335">
        <v>56.9</v>
      </c>
      <c r="AP59" s="336">
        <v>49211</v>
      </c>
      <c r="AQ59" s="337">
        <v>0</v>
      </c>
      <c r="AR59" s="338">
        <v>56.9</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553</v>
      </c>
      <c r="AM60" s="341">
        <v>2112986</v>
      </c>
      <c r="AN60" s="342">
        <v>20006</v>
      </c>
      <c r="AO60" s="343">
        <v>10.3</v>
      </c>
      <c r="AP60" s="344">
        <v>28367</v>
      </c>
      <c r="AQ60" s="345">
        <v>4.2</v>
      </c>
      <c r="AR60" s="346">
        <v>6.1</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558</v>
      </c>
      <c r="AL61" s="347"/>
      <c r="AM61" s="348">
        <v>7657247</v>
      </c>
      <c r="AN61" s="349">
        <v>70914</v>
      </c>
      <c r="AO61" s="350">
        <v>7.5</v>
      </c>
      <c r="AP61" s="351">
        <v>62020</v>
      </c>
      <c r="AQ61" s="352">
        <v>-5.2</v>
      </c>
      <c r="AR61" s="338">
        <v>12.7</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553</v>
      </c>
      <c r="AM62" s="341">
        <v>2700922</v>
      </c>
      <c r="AN62" s="342">
        <v>24970</v>
      </c>
      <c r="AO62" s="343">
        <v>-9.6999999999999993</v>
      </c>
      <c r="AP62" s="344">
        <v>30925</v>
      </c>
      <c r="AQ62" s="345">
        <v>-2.2999999999999998</v>
      </c>
      <c r="AR62" s="346">
        <v>-7.4</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BqfkQdeUL8DawXqGqdafU9EQeBu9ad9+U5FQDOVCKEfkgJP2doBuZI5lgPGFDRcRfsuRaDqxmmYvwGaSgEnxfw==" saltValue="oNYXYOv5/iHVTdPicAjt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560</v>
      </c>
    </row>
    <row r="121" spans="125:125" ht="13.5" hidden="1" customHeight="1">
      <c r="DU121" s="259"/>
    </row>
  </sheetData>
  <sheetProtection algorithmName="SHA-512" hashValue="dElnfxIQl92CSqKhtczhZjmpnRC16Polh8znfHb4J+EJvxOad+c7zg1d/otGljbZ/OPpBH/24t3+e2d+MdvkpQ==" saltValue="wOHyNSHLGRAv+9E672O41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561</v>
      </c>
    </row>
  </sheetData>
  <sheetProtection algorithmName="SHA-512" hashValue="yxrvs528w7rje/L76wTkdzWqQhbpqRMww6H3x1cA6F+DMHTd3HjJZSw41dwJL04Jqhky1E6F7e3euu0a2FDIeA==" saltValue="lYRmA182R4mngsX/UjE7W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1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139" t="s">
        <v>3</v>
      </c>
      <c r="D47" s="1139"/>
      <c r="E47" s="1140"/>
      <c r="F47" s="11">
        <v>18.559999999999999</v>
      </c>
      <c r="G47" s="12">
        <v>18.64</v>
      </c>
      <c r="H47" s="12">
        <v>16.38</v>
      </c>
      <c r="I47" s="12">
        <v>19.170000000000002</v>
      </c>
      <c r="J47" s="13">
        <v>19.55</v>
      </c>
    </row>
    <row r="48" spans="2:10" ht="57.75" customHeight="1">
      <c r="B48" s="14"/>
      <c r="C48" s="1141" t="s">
        <v>4</v>
      </c>
      <c r="D48" s="1141"/>
      <c r="E48" s="1142"/>
      <c r="F48" s="15">
        <v>9.08</v>
      </c>
      <c r="G48" s="16">
        <v>8.7899999999999991</v>
      </c>
      <c r="H48" s="16">
        <v>10.99</v>
      </c>
      <c r="I48" s="16">
        <v>12.9</v>
      </c>
      <c r="J48" s="17">
        <v>13.84</v>
      </c>
    </row>
    <row r="49" spans="2:10" ht="57.75" customHeight="1" thickBot="1">
      <c r="B49" s="18"/>
      <c r="C49" s="1143" t="s">
        <v>5</v>
      </c>
      <c r="D49" s="1143"/>
      <c r="E49" s="1144"/>
      <c r="F49" s="19" t="s">
        <v>567</v>
      </c>
      <c r="G49" s="20" t="s">
        <v>568</v>
      </c>
      <c r="H49" s="20">
        <v>0.64</v>
      </c>
      <c r="I49" s="20">
        <v>6.22</v>
      </c>
      <c r="J49" s="21">
        <v>0.69</v>
      </c>
    </row>
    <row r="50" spans="2:10"/>
  </sheetData>
  <sheetProtection algorithmName="SHA-512" hashValue="L2Rkec4s9lxhzlagb1Gf3fVsLSP2eSp8aezRl++Wh2CBgvDqRFR5TLwylxBI1WZnKt+ZFURQvORREHCaBvB/tA==" saltValue="YzM8+fcxQIKz59EOnaFdy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0"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 </cp:lastModifiedBy>
  <cp:lastPrinted>2024-03-25T06:06:09Z</cp:lastPrinted>
  <dcterms:created xsi:type="dcterms:W3CDTF">2024-02-05T03:07:38Z</dcterms:created>
  <dcterms:modified xsi:type="dcterms:W3CDTF">2024-09-09T06:32:04Z</dcterms:modified>
  <cp:category/>
</cp:coreProperties>
</file>