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F9109E63-744E-4299-B7B1-DB00236D1539}"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BW34" i="10"/>
  <c r="BW35" i="10" s="1"/>
  <c r="BW36" i="10" s="1"/>
  <c r="BW37" i="10" s="1"/>
  <c r="BW38" i="10" s="1"/>
  <c r="BW39" i="10" s="1"/>
  <c r="BW40" i="10" s="1"/>
  <c r="BW41" i="10" s="1"/>
  <c r="BW42" i="10" s="1"/>
  <c r="BW43" i="10" s="1"/>
  <c r="C34" i="10"/>
  <c r="C35" i="10" s="1"/>
  <c r="CO34" i="10" l="1"/>
  <c r="CO35"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<sst xmlns="http://schemas.openxmlformats.org/spreadsheetml/2006/main" count="1209" uniqueCount="636">
  <si>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</si>
  <si>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</si>
  <si>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</si>
  <si>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</si>
  <si>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</si>
  <si>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</si>
  <si>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</si>
  <si>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</si>
  <si>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</si>
  <si>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</si>
  <si>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</si>
  <si>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</si>
  <si>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</si>
  <si>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</si>
  <si>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</si>
  <si>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</si>
  <si>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</si>
  <si>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</si>
  <si>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</si>
  <si>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</si>
  <si>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</si>
  <si>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</si>
  <si>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</si>
  <si>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</si>
  <si>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</si>
  <si>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</si>
  <si>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</si>
  <si>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</si>
  <si>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</si>
  <si>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</si>
  <si>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</si>
  <si>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</si>
  <si>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</si>
  <si>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</si>
  <si>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</si>
  <si>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</si>
  <si>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</si>
  <si>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</si>
  <si>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</si>
  <si>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</si>
  <si>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</si>
  <si>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</si>
  <si>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</si>
  <si>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</si>
  <si>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</si>
  <si>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</si>
  <si>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</si>
  <si>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</si>
  <si>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</si>
  <si>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</si>
  <si>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</si>
  <si>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</si>
  <si>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</si>
  <si>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</si>
  <si>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</si>
  <si>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</si>
  <si>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</si>
  <si>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</si>
  <si>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</si>
  <si>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</si>
  <si>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</si>
  <si>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</si>
  <si>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</si>
  <si>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</si>
  <si>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</si>
  <si>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</si>
  <si>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</si>
  <si>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</si>
  <si>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</si>
  <si>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</si>
  <si>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</si>
  <si>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</si>
  <si>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</si>
  <si>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</si>
  <si>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</si>
  <si>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</si>
  <si>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</si>
  <si>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</si>
  <si>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</si>
  <si>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</si>
  <si>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</si>
  <si>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</si>
  <si>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</si>
  <si>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</si>
  <si>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</si>
  <si>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</si>
  <si>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</si>
  <si>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</si>
  <si>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</si>
  <si>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</si>
  <si>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</si>
  <si>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</si>
  <si>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</si>
  <si>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</si>
  <si>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</si>
  <si>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</si>
  <si>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</si>
  <si>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</si>
  <si>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</si>
  <si>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</si>
  <si>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</si>
  <si>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</si>
  <si>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</si>
  <si>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</si>
  <si>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</si>
  <si>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</si>
  <si>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</si>
  <si>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</si>
  <si>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</si>
  <si>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</si>
  <si>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</si>
  <si>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</si>
  <si>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</si>
  <si>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</si>
  <si>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</si>
  <si>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</si>
  <si>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</si>
  <si>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</si>
  <si>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</si>
  <si>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</si>
  <si>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</si>
  <si>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</si>
  <si>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</si>
  <si>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</si>
  <si>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</si>
  <si>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</si>
  <si>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</si>
  <si>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</si>
  <si>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</si>
  <si>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</si>
  <si>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</si>
  <si>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</si>
  <si>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</si>
  <si>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</si>
  <si>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</si>
  <si>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</si>
  <si>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</si>
  <si>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</si>
  <si>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</si>
  <si>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</si>
  <si>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</si>
  <si>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</si>
  <si>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</si>
  <si>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</si>
  <si>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</si>
  <si>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</si>
  <si>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</si>
  <si>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</si>
  <si>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</si>
  <si>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</si>
  <si>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</si>
  <si>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</si>
  <si>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</si>
  <si>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</si>
  <si>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</si>
  <si>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</si>
  <si>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</si>
  <si>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</si>
  <si>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</si>
  <si>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</si>
  <si>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</si>
  <si>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</si>
  <si>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</si>
  <si>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</si>
  <si>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</si>
  <si>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</si>
  <si>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</si>
  <si>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</si>
  <si>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</si>
  <si>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</si>
  <si>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</si>
  <si>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</si>
  <si>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</si>
  <si>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</si>
  <si>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</si>
  <si>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</si>
  <si>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</si>
  <si>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</si>
  <si>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</si>
  <si>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</si>
  <si>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</si>
  <si>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</si>
  <si>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</si>
  <si>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</si>
  <si>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</si>
  <si>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</si>
  <si>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</si>
  <si>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</si>
  <si>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</si>
  <si>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</si>
  <si>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</si>
  <si>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</si>
  <si>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</si>
  <si>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</si>
  <si>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</si>
  <si>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</si>
  <si>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</si>
  <si>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</si>
  <si>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</si>
  <si>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</si>
  <si>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</si>
  <si>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</si>
  <si>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</si>
  <si>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</si>
  <si>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</si>
  <si>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</si>
  <si>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</si>
  <si>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</si>
  <si>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</si>
  <si>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</si>
  <si>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</si>
  <si>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</si>
  <si>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</si>
  <si>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</si>
  <si>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</si>
  <si>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</si>
  <si>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</si>
  <si>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愛媛県伊予市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</si>
  <si>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</si>
  <si>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</si>
  <si>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</si>
  <si>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</si>
  <si>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</si>
  <si>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</si>
  <si>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</si>
  <si>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</si>
  <si>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</si>
  <si>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</si>
  <si>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</si>
  <si>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</si>
  <si>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</si>
  <si>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</si>
  <si>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</si>
  <si>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</si>
  <si>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</si>
  <si>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</si>
  <si>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</si>
  <si>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</si>
  <si>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</si>
  <si>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</si>
  <si>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</si>
  <si>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</si>
  <si>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</si>
  <si>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</si>
  <si>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</si>
  <si>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</si>
  <si>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</si>
  <si>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</si>
  <si>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</si>
  <si>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</si>
  <si>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</si>
  <si>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</si>
  <si>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</si>
  <si>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</si>
  <si>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</si>
  <si>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</si>
  <si>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</si>
  <si>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</si>
  <si>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</si>
  <si>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</si>
  <si>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</si>
  <si>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</si>
  <si>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</si>
  <si>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</si>
  <si>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</si>
  <si>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</si>
  <si>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</si>
  <si>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</si>
  <si>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</si>
  <si>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</si>
  <si>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</si>
  <si>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</si>
  <si>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</si>
  <si>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</si>
  <si>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</si>
  <si>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</si>
  <si>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</si>
  <si>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</si>
  <si>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</si>
  <si>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</si>
  <si>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</si>
  <si>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</si>
  <si>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</si>
  <si>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</si>
  <si>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</si>
  <si>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</si>
  <si>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</si>
  <si>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</si>
  <si>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</si>
  <si>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</si>
  <si>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</si>
  <si>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</si>
  <si>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</si>
  <si>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</si>
  <si>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</si>
  <si>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</si>
  <si>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</si>
  <si>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</si>
  <si>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</si>
  <si>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</si>
  <si>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</si>
  <si>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</si>
  <si>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</si>
  <si>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</si>
  <si>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</si>
  <si>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</si>
  <si>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</si>
  <si>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</si>
  <si>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</si>
  <si>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</si>
  <si>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</si>
  <si>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</si>
  <si>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</si>
  <si>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</si>
  <si>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</si>
  <si>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</si>
  <si>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</si>
  <si>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</si>
  <si>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</si>
  <si>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</si>
  <si>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</si>
  <si>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</si>
  <si>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</si>
  <si>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</si>
  <si>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</si>
  <si>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</si>
  <si>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</si>
  <si>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</si>
  <si>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</si>
  <si>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</si>
  <si>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</si>
  <si>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</si>
  <si>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</si>
  <si>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</si>
  <si>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</si>
  <si>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</si>
  <si>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</si>
  <si>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</si>
  <si>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</si>
  <si>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</si>
  <si>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</si>
  <si>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</si>
  <si>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</si>
  <si>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</si>
  <si>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</si>
  <si>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</si>
  <si>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</si>
  <si>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</si>
  <si>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</si>
  <si>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</si>
  <si>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</si>
  <si>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</si>
  <si>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</si>
  <si>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</si>
  <si>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</si>
  <si>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</si>
  <si>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</si>
  <si>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</si>
  <si>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</si>
  <si>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</si>
  <si>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</si>
  <si>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</si>
  <si>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</si>
  <si>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</si>
  <si>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</si>
  <si>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</si>
  <si>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</si>
  <si>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</si>
  <si>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</si>
  <si>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愛媛県伊予市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</si>
  <si>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</si>
  <si>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</si>
  <si>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</si>
  <si>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</si>
  <si>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</si>
  <si>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</si>
  <si>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</si>
  <si>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</si>
  <si>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</si>
  <si>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</si>
  <si>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</si>
  <si>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</si>
  <si>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</si>
  <si>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</si>
  <si>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</si>
  <si>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</si>
  <si>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</si>
  <si>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</si>
  <si>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</si>
  <si>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</si>
  <si>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</si>
  <si>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</si>
  <si>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</si>
  <si>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</si>
  <si>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</si>
  <si>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</si>
  <si>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</si>
  <si>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</si>
  <si>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</si>
  <si>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</si>
  <si>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</si>
  <si>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</si>
  <si>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</si>
  <si>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</si>
  <si>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</si>
  <si>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</si>
  <si>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</si>
  <si>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</si>
  <si>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</si>
  <si>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</si>
  <si>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</si>
  <si>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</si>
  <si>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伊予港上屋特別会計</t>
    <phoneticPr fontId="5"/>
  </si>
  <si>
    <t>法非適用企業</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</si>
  <si>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</si>
  <si>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</si>
  <si>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</si>
  <si>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</si>
  <si>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</si>
  <si>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</si>
  <si>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</si>
  <si>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</si>
  <si>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</si>
  <si>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</si>
  <si>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</si>
  <si>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</si>
  <si>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</si>
  <si>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</si>
  <si>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</si>
  <si>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</si>
  <si>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</si>
  <si>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</si>
  <si>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</si>
  <si>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</si>
  <si>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</si>
  <si>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</si>
  <si>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</si>
  <si>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</si>
  <si>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</si>
  <si>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</si>
  <si>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</si>
  <si>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</si>
  <si>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</si>
  <si>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</si>
  <si>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</si>
  <si>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</si>
  <si>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</si>
  <si>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</si>
  <si>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</si>
  <si>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</si>
  <si>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</si>
  <si>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</si>
  <si>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</si>
  <si>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</si>
  <si>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</si>
  <si>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</si>
  <si>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</si>
  <si>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</si>
  <si>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</si>
  <si>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</si>
  <si>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</si>
  <si>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</si>
  <si>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</si>
  <si>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</si>
  <si>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</si>
  <si>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</si>
  <si>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</si>
  <si>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</si>
  <si>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</si>
  <si>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</si>
  <si>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</si>
  <si>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</si>
  <si>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</si>
  <si>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</si>
  <si>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</si>
  <si>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</si>
  <si>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</si>
  <si>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</si>
  <si>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</si>
  <si>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</si>
  <si>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</si>
  <si>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</si>
  <si>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</si>
  <si>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</si>
  <si>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</si>
  <si>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</si>
  <si>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</si>
  <si>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</si>
  <si>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t>
    <phoneticPr fontId="5"/>
  </si>
  <si>
    <t>-</t>
    <phoneticPr fontId="5"/>
  </si>
  <si>
    <t>(Ｆ)</t>
    <phoneticPr fontId="5"/>
  </si>
  <si>
    <t>浄化槽整備特別会計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</si>
  <si>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</si>
  <si>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</si>
  <si>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</si>
  <si>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</si>
  <si>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</si>
  <si>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</si>
  <si>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</si>
  <si>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</si>
  <si>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</si>
  <si>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</si>
  <si>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</si>
  <si>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</si>
  <si>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</si>
  <si>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</si>
  <si>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</si>
  <si>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</si>
  <si>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</si>
  <si>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</si>
  <si>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</si>
  <si>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</si>
  <si>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</si>
  <si>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</si>
  <si>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</si>
  <si>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</si>
  <si>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</si>
  <si>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</si>
  <si>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</si>
  <si>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</si>
  <si>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</si>
  <si>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</si>
  <si>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</si>
  <si>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</si>
  <si>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</si>
  <si>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</si>
  <si>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</si>
  <si>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</si>
  <si>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</si>
  <si>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</si>
  <si>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</si>
  <si>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</si>
  <si>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</si>
  <si>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</si>
  <si>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</si>
  <si>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</si>
  <si>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</si>
  <si>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</si>
  <si>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</si>
  <si>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</si>
  <si>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</si>
  <si>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</si>
  <si>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</si>
  <si>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</si>
  <si>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</si>
  <si>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</si>
  <si>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</si>
  <si>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</si>
  <si>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</si>
  <si>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</si>
  <si>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</si>
  <si>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</si>
  <si>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</si>
  <si>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</si>
  <si>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</si>
  <si>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</si>
  <si>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</si>
  <si>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</si>
  <si>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</si>
  <si>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</si>
  <si>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</si>
  <si>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</si>
  <si>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</si>
  <si>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</si>
  <si>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</si>
  <si>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</si>
  <si>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</si>
  <si>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</si>
  <si>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</si>
  <si>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</si>
  <si>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</si>
  <si>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</si>
  <si>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</si>
  <si>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</si>
  <si>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</si>
  <si>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</si>
  <si>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</si>
  <si>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1.03</t>
  </si>
  <si>
    <t>▲ 4.73</t>
  </si>
  <si>
    <t>一般会計</t>
  </si>
  <si>
    <t>水道事業会計</t>
  </si>
  <si>
    <t>下水道事業会計</t>
  </si>
  <si>
    <t>介護保険特別会計</t>
  </si>
  <si>
    <t>国民健康保険特別会計（事業勘定）</t>
  </si>
  <si>
    <t>後期高齢者医療特別会計</t>
  </si>
  <si>
    <t>国民健康保険特別会計（診療施設勘定）</t>
  </si>
  <si>
    <t>都市総合文化施設運営事業特別会計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</si>
  <si>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</si>
  <si>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</si>
  <si>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</si>
  <si>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</si>
  <si>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</si>
  <si>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</si>
  <si>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</si>
  <si>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</si>
  <si>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</si>
  <si>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株式会社　プロシーズ</t>
    <rPh sb="0" eb="4">
      <t>カブシキガイシャ</t>
    </rPh>
    <phoneticPr fontId="2"/>
  </si>
  <si>
    <t>株式会社　まちづくり郡中</t>
    <rPh sb="0" eb="4">
      <t>カブシキガイシャ</t>
    </rPh>
    <rPh sb="10" eb="12">
      <t>グンチュウ</t>
    </rPh>
    <phoneticPr fontId="2"/>
  </si>
  <si>
    <t>公共施設等総合管理基金</t>
    <phoneticPr fontId="5"/>
  </si>
  <si>
    <t>―</t>
  </si>
  <si>
    <t>地域福祉振興基金</t>
    <phoneticPr fontId="2"/>
  </si>
  <si>
    <t>合併振興基金</t>
    <phoneticPr fontId="2"/>
  </si>
  <si>
    <t>廃棄物処理施設整備基金</t>
    <phoneticPr fontId="2"/>
  </si>
  <si>
    <t>地域公共交通システム運営基金</t>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</si>
  <si>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</si>
  <si>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</si>
  <si>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</si>
  <si>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</si>
  <si>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</si>
  <si>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</si>
  <si>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</si>
  <si>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</si>
  <si>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</si>
  <si>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</si>
  <si>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</si>
  <si>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</si>
  <si>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</si>
  <si>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</si>
  <si>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</si>
  <si>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</si>
  <si>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</si>
  <si>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</si>
  <si>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</si>
  <si>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</si>
  <si>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</si>
  <si>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</si>
  <si>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</si>
  <si>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</si>
  <si>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</si>
  <si>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</si>
  <si>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令和3年度は大型事業に係る償還終了の影響でさらに減少した。将来負担比率についても類似団体よりも低い水準となった。平成26年度から29年度にかけて行った本庁舎の建替え事業に際し、合計で33億円の地方債を発行したことに加え、図書館・文化ホール等の建設が加わることで一時的に両指標が悪化したが、過去の大型事業の償還完了に加え、過疎対策事業債等の有利な地方債を積極的に活用していることから、今後はさらに改善に向かうと考えられる。ただし、実際の償還額は今後数年でピークを迎える見込みであることから、より一層の財源確保に努める。</t>
    <rPh sb="66" eb="68">
      <t>ルイジ</t>
    </rPh>
    <rPh sb="68" eb="70">
      <t>ダンタイ</t>
    </rPh>
    <rPh sb="73" eb="74">
      <t>ヒク</t>
    </rPh>
    <rPh sb="75" eb="77">
      <t>スイジュン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</si>
  <si>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</si>
  <si>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</si>
  <si>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</si>
  <si>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大きく減少となった。これは大型整備事業が完了し、新たな地方債の発行額よりも償還額の方が上回った為である。これにより類似団体よりも低い水準となった。公共施設等総合管理計画において、平成28年度以降40年間で、施設総量を20％縮減するという目標を設定しており、令和2年度末には個別施設計画を策定した。今後は個別施設計画を基に、公共施設等の集約化・複合化を積極的に進め、維持管理に要する経費を減少させることに努める。</t>
    <rPh sb="65" eb="67">
      <t>ルイジ</t>
    </rPh>
    <rPh sb="67" eb="69">
      <t>ダンタイ</t>
    </rPh>
    <rPh sb="72" eb="73">
      <t>ヒク</t>
    </rPh>
    <rPh sb="74" eb="76">
      <t>スイジュン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</si>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</sst>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8" xfId="15" applyNumberFormat="1" applyFont="1" applyFill="1" applyBorder="1" applyAlignment="1" applyProtection="1">
      <alignment horizontal="right" vertical="center" shrinkToFit="1"/>
      <protection locked="0"/>
    </xf>
    <xf numFmtId="177" fontId="34" fillId="8" borderId="14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A99BDB-99E8-4EF6-AD2E-66320A72C8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5745-4906-AD54-A833E4D119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65646</c:v>
                </c:pt>
                <c:pt idx="1">
                  <c:v>115417</c:v>
                </c:pt>
                <c:pt idx="2">
                  <c:v>33110</c:v>
                </c:pt>
                <c:pt idx="3">
                  <c:v>23117</c:v>
                </c:pt>
                <c:pt idx="4">
                  <c:v>22013</c:v>
                </c:pt>
              </c:numCache>
            </c:numRef>
          </c:val>
          <c:smooth val="0"/>
          <c:extLst>
            <c:ext xmlns:c16="http://schemas.microsoft.com/office/drawing/2014/chart" uri="{C3380CC4-5D6E-409C-BE32-E72D297353CC}">
              <c16:uniqueId val="{00000001-5745-4906-AD54-A833E4D119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5.68</c:v>
                </c:pt>
                <c:pt idx="1">
                  <c:v>6.04</c:v>
                </c:pt>
                <c:pt idx="2">
                  <c:v>7.99</c:v>
                </c:pt>
                <c:pt idx="3">
                  <c:v>14.72</c:v>
                </c:pt>
                <c:pt idx="4">
                  <c:v>8.89</c:v>
                </c:pt>
              </c:numCache>
            </c:numRef>
          </c:val>
          <c:extLst>
            <c:ext xmlns:c16="http://schemas.microsoft.com/office/drawing/2014/chart" uri="{C3380CC4-5D6E-409C-BE32-E72D297353CC}">
              <c16:uniqueId val="{00000000-10F7-446E-A89C-BBB89C5024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16.78</c:v>
                </c:pt>
                <c:pt idx="1">
                  <c:v>17.87</c:v>
                </c:pt>
                <c:pt idx="2">
                  <c:v>19.37</c:v>
                </c:pt>
                <c:pt idx="3">
                  <c:v>18.59</c:v>
                </c:pt>
                <c:pt idx="4">
                  <c:v>20.59</c:v>
                </c:pt>
              </c:numCache>
            </c:numRef>
          </c:val>
          <c:extLst>
            <c:ext xmlns:c16="http://schemas.microsoft.com/office/drawing/2014/chart" uri="{C3380CC4-5D6E-409C-BE32-E72D297353CC}">
              <c16:uniqueId val="{00000001-10F7-446E-A89C-BBB89C5024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-1.03</c:v>
                </c:pt>
                <c:pt idx="1">
                  <c:v>1.41</c:v>
                </c:pt>
                <c:pt idx="2">
                  <c:v>3.95</c:v>
                </c:pt>
                <c:pt idx="3">
                  <c:v>7.05</c:v>
                </c:pt>
                <c:pt idx="4">
                  <c:v>-4.7300000000000004</c:v>
                </c:pt>
              </c:numCache>
            </c:numRef>
          </c:val>
          <c:smooth val="0"/>
          <c:extLst>
            <c:ext xmlns:c16="http://schemas.microsoft.com/office/drawing/2014/chart" uri="{C3380CC4-5D6E-409C-BE32-E72D297353CC}">
              <c16:uniqueId val="{00000002-10F7-446E-A89C-BBB89C5024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0.26</c:v>
                </c:pt>
                <c:pt idx="4">
                  <c:v>#N/A</c:v>
                </c:pt>
                <c:pt idx="5">
                  <c:v>0.02</c:v>
                </c:pt>
                <c:pt idx="6">
                  <c:v>#N/A</c:v>
                </c:pt>
                <c:pt idx="7">
                  <c:v>0.02</c:v>
                </c:pt>
                <c:pt idx="8">
                  <c:v>#N/A</c:v>
                </c:pt>
                <c:pt idx="9">
                  <c:v>0</c:v>
                </c:pt>
              </c:numCache>
            </c:numRef>
          </c:val>
          <c:extLst>
            <c:ext xmlns:c16="http://schemas.microsoft.com/office/drawing/2014/chart" uri="{C3380CC4-5D6E-409C-BE32-E72D297353CC}">
              <c16:uniqueId val="{00000000-22FF-47CD-89B0-1FA4A38C70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FF-47CD-89B0-1FA4A38C70FC}"/>
            </c:ext>
          </c:extLst>
        </c:ser>
        <c:ser>
          <c:idx val="2"/>
          <c:order val="2"/>
          <c:tx>
            <c:strRef>
              <c:f>データシート!$A$29</c:f>
              <c:strCache>
                <c:ptCount val="1"/>
                <c:pt idx="0">
                  <c:v>都市総合文化施設運営事業特別会計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2FF-47CD-89B0-1FA4A38C70FC}"/>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0.13</c:v>
                </c:pt>
                <c:pt idx="8">
                  <c:v>#N/A</c:v>
                </c:pt>
                <c:pt idx="9">
                  <c:v>0.15</c:v>
                </c:pt>
              </c:numCache>
            </c:numRef>
          </c:val>
          <c:extLst>
            <c:ext xmlns:c16="http://schemas.microsoft.com/office/drawing/2014/chart" uri="{C3380CC4-5D6E-409C-BE32-E72D297353CC}">
              <c16:uniqueId val="{00000003-22FF-47CD-89B0-1FA4A38C70F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0.17</c:v>
                </c:pt>
                <c:pt idx="4">
                  <c:v>#N/A</c:v>
                </c:pt>
                <c:pt idx="5">
                  <c:v>0.16</c:v>
                </c:pt>
                <c:pt idx="6">
                  <c:v>#N/A</c:v>
                </c:pt>
                <c:pt idx="7">
                  <c:v>0.2</c:v>
                </c:pt>
                <c:pt idx="8">
                  <c:v>#N/A</c:v>
                </c:pt>
                <c:pt idx="9">
                  <c:v>0.17</c:v>
                </c:pt>
              </c:numCache>
            </c:numRef>
          </c:val>
          <c:extLst>
            <c:ext xmlns:c16="http://schemas.microsoft.com/office/drawing/2014/chart" uri="{C3380CC4-5D6E-409C-BE32-E72D297353CC}">
              <c16:uniqueId val="{00000004-22FF-47CD-89B0-1FA4A38C70F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0.31</c:v>
                </c:pt>
                <c:pt idx="2">
                  <c:v>#N/A</c:v>
                </c:pt>
                <c:pt idx="3">
                  <c:v>0.53</c:v>
                </c:pt>
                <c:pt idx="4">
                  <c:v>#N/A</c:v>
                </c:pt>
                <c:pt idx="5">
                  <c:v>0.85</c:v>
                </c:pt>
                <c:pt idx="6">
                  <c:v>#N/A</c:v>
                </c:pt>
                <c:pt idx="7">
                  <c:v>0.65</c:v>
                </c:pt>
                <c:pt idx="8">
                  <c:v>#N/A</c:v>
                </c:pt>
                <c:pt idx="9">
                  <c:v>0.45</c:v>
                </c:pt>
              </c:numCache>
            </c:numRef>
          </c:val>
          <c:extLst>
            <c:ext xmlns:c16="http://schemas.microsoft.com/office/drawing/2014/chart" uri="{C3380CC4-5D6E-409C-BE32-E72D297353CC}">
              <c16:uniqueId val="{00000005-22FF-47CD-89B0-1FA4A38C70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1.1399999999999999</c:v>
                </c:pt>
                <c:pt idx="2">
                  <c:v>#N/A</c:v>
                </c:pt>
                <c:pt idx="3">
                  <c:v>0.67</c:v>
                </c:pt>
                <c:pt idx="4">
                  <c:v>#N/A</c:v>
                </c:pt>
                <c:pt idx="5">
                  <c:v>1.1200000000000001</c:v>
                </c:pt>
                <c:pt idx="6">
                  <c:v>#N/A</c:v>
                </c:pt>
                <c:pt idx="7">
                  <c:v>1.18</c:v>
                </c:pt>
                <c:pt idx="8">
                  <c:v>#N/A</c:v>
                </c:pt>
                <c:pt idx="9">
                  <c:v>1.8</c:v>
                </c:pt>
              </c:numCache>
            </c:numRef>
          </c:val>
          <c:extLst>
            <c:ext xmlns:c16="http://schemas.microsoft.com/office/drawing/2014/chart" uri="{C3380CC4-5D6E-409C-BE32-E72D297353CC}">
              <c16:uniqueId val="{00000006-22FF-47CD-89B0-1FA4A38C70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0.67</c:v>
                </c:pt>
                <c:pt idx="6">
                  <c:v>#N/A</c:v>
                </c:pt>
                <c:pt idx="7">
                  <c:v>1.43</c:v>
                </c:pt>
                <c:pt idx="8">
                  <c:v>#N/A</c:v>
                </c:pt>
                <c:pt idx="9">
                  <c:v>1.98</c:v>
                </c:pt>
              </c:numCache>
            </c:numRef>
          </c:val>
          <c:extLst>
            <c:ext xmlns:c16="http://schemas.microsoft.com/office/drawing/2014/chart" uri="{C3380CC4-5D6E-409C-BE32-E72D297353CC}">
              <c16:uniqueId val="{00000007-22FF-47CD-89B0-1FA4A38C70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9.66</c:v>
                </c:pt>
                <c:pt idx="2">
                  <c:v>#N/A</c:v>
                </c:pt>
                <c:pt idx="3">
                  <c:v>9.1999999999999993</c:v>
                </c:pt>
                <c:pt idx="4">
                  <c:v>#N/A</c:v>
                </c:pt>
                <c:pt idx="5">
                  <c:v>8.09</c:v>
                </c:pt>
                <c:pt idx="6">
                  <c:v>#N/A</c:v>
                </c:pt>
                <c:pt idx="7">
                  <c:v>7.58</c:v>
                </c:pt>
                <c:pt idx="8">
                  <c:v>#N/A</c:v>
                </c:pt>
                <c:pt idx="9">
                  <c:v>7.78</c:v>
                </c:pt>
              </c:numCache>
            </c:numRef>
          </c:val>
          <c:extLst>
            <c:ext xmlns:c16="http://schemas.microsoft.com/office/drawing/2014/chart" uri="{C3380CC4-5D6E-409C-BE32-E72D297353CC}">
              <c16:uniqueId val="{00000008-22FF-47CD-89B0-1FA4A38C70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5.67</c:v>
                </c:pt>
                <c:pt idx="2">
                  <c:v>#N/A</c:v>
                </c:pt>
                <c:pt idx="3">
                  <c:v>6.04</c:v>
                </c:pt>
                <c:pt idx="4">
                  <c:v>#N/A</c:v>
                </c:pt>
                <c:pt idx="5">
                  <c:v>7.99</c:v>
                </c:pt>
                <c:pt idx="6">
                  <c:v>#N/A</c:v>
                </c:pt>
                <c:pt idx="7">
                  <c:v>14.71</c:v>
                </c:pt>
                <c:pt idx="8">
                  <c:v>#N/A</c:v>
                </c:pt>
                <c:pt idx="9">
                  <c:v>8.8800000000000008</c:v>
                </c:pt>
              </c:numCache>
            </c:numRef>
          </c:val>
          <c:extLst>
            <c:ext xmlns:c16="http://schemas.microsoft.com/office/drawing/2014/chart" uri="{C3380CC4-5D6E-409C-BE32-E72D297353CC}">
              <c16:uniqueId val="{00000009-22FF-47CD-89B0-1FA4A38C70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1722</c:v>
                </c:pt>
                <c:pt idx="5">
                  <c:v>1786</c:v>
                </c:pt>
                <c:pt idx="8">
                  <c:v>1827</c:v>
                </c:pt>
                <c:pt idx="11">
                  <c:v>1850</c:v>
                </c:pt>
                <c:pt idx="14">
                  <c:v>1814</c:v>
                </c:pt>
              </c:numCache>
            </c:numRef>
          </c:val>
          <c:extLst>
            <c:ext xmlns:c16="http://schemas.microsoft.com/office/drawing/2014/chart" uri="{C3380CC4-5D6E-409C-BE32-E72D297353CC}">
              <c16:uniqueId val="{00000000-549F-4AD6-A101-B38ACF7F3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9F-4AD6-A101-B38ACF7F3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5</c:v>
                </c:pt>
                <c:pt idx="6">
                  <c:v>3</c:v>
                </c:pt>
                <c:pt idx="9">
                  <c:v>6</c:v>
                </c:pt>
                <c:pt idx="12">
                  <c:v>5</c:v>
                </c:pt>
              </c:numCache>
            </c:numRef>
          </c:val>
          <c:extLst>
            <c:ext xmlns:c16="http://schemas.microsoft.com/office/drawing/2014/chart" uri="{C3380CC4-5D6E-409C-BE32-E72D297353CC}">
              <c16:uniqueId val="{00000002-549F-4AD6-A101-B38ACF7F3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111</c:v>
                </c:pt>
                <c:pt idx="3">
                  <c:v>113</c:v>
                </c:pt>
                <c:pt idx="6">
                  <c:v>119</c:v>
                </c:pt>
                <c:pt idx="9">
                  <c:v>127</c:v>
                </c:pt>
                <c:pt idx="12">
                  <c:v>105</c:v>
                </c:pt>
              </c:numCache>
            </c:numRef>
          </c:val>
          <c:extLst>
            <c:ext xmlns:c16="http://schemas.microsoft.com/office/drawing/2014/chart" uri="{C3380CC4-5D6E-409C-BE32-E72D297353CC}">
              <c16:uniqueId val="{00000003-549F-4AD6-A101-B38ACF7F3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704</c:v>
                </c:pt>
                <c:pt idx="3">
                  <c:v>696</c:v>
                </c:pt>
                <c:pt idx="6">
                  <c:v>388</c:v>
                </c:pt>
                <c:pt idx="9">
                  <c:v>383</c:v>
                </c:pt>
                <c:pt idx="12">
                  <c:v>386</c:v>
                </c:pt>
              </c:numCache>
            </c:numRef>
          </c:val>
          <c:extLst>
            <c:ext xmlns:c16="http://schemas.microsoft.com/office/drawing/2014/chart" uri="{C3380CC4-5D6E-409C-BE32-E72D297353CC}">
              <c16:uniqueId val="{00000004-549F-4AD6-A101-B38ACF7F3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9F-4AD6-A101-B38ACF7F3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9F-4AD6-A101-B38ACF7F3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1642</c:v>
                </c:pt>
                <c:pt idx="3">
                  <c:v>1705</c:v>
                </c:pt>
                <c:pt idx="6">
                  <c:v>1836</c:v>
                </c:pt>
                <c:pt idx="9">
                  <c:v>1746</c:v>
                </c:pt>
                <c:pt idx="12">
                  <c:v>1829</c:v>
                </c:pt>
              </c:numCache>
            </c:numRef>
          </c:val>
          <c:extLst>
            <c:ext xmlns:c16="http://schemas.microsoft.com/office/drawing/2014/chart" uri="{C3380CC4-5D6E-409C-BE32-E72D297353CC}">
              <c16:uniqueId val="{00000007-549F-4AD6-A101-B38ACF7F31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741</c:v>
                </c:pt>
                <c:pt idx="2">
                  <c:v>#N/A</c:v>
                </c:pt>
                <c:pt idx="3">
                  <c:v>#N/A</c:v>
                </c:pt>
                <c:pt idx="4">
                  <c:v>733</c:v>
                </c:pt>
                <c:pt idx="5">
                  <c:v>#N/A</c:v>
                </c:pt>
                <c:pt idx="6">
                  <c:v>#N/A</c:v>
                </c:pt>
                <c:pt idx="7">
                  <c:v>519</c:v>
                </c:pt>
                <c:pt idx="8">
                  <c:v>#N/A</c:v>
                </c:pt>
                <c:pt idx="9">
                  <c:v>#N/A</c:v>
                </c:pt>
                <c:pt idx="10">
                  <c:v>412</c:v>
                </c:pt>
                <c:pt idx="11">
                  <c:v>#N/A</c:v>
                </c:pt>
                <c:pt idx="12">
                  <c:v>#N/A</c:v>
                </c:pt>
                <c:pt idx="13">
                  <c:v>511</c:v>
                </c:pt>
                <c:pt idx="14">
                  <c:v>#N/A</c:v>
                </c:pt>
              </c:numCache>
            </c:numRef>
          </c:val>
          <c:smooth val="0"/>
          <c:extLst>
            <c:ext xmlns:c16="http://schemas.microsoft.com/office/drawing/2014/chart" uri="{C3380CC4-5D6E-409C-BE32-E72D297353CC}">
              <c16:uniqueId val="{00000008-549F-4AD6-A101-B38ACF7F31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21705</c:v>
                </c:pt>
                <c:pt idx="5">
                  <c:v>22107</c:v>
                </c:pt>
                <c:pt idx="8">
                  <c:v>21647</c:v>
                </c:pt>
                <c:pt idx="11">
                  <c:v>20808</c:v>
                </c:pt>
                <c:pt idx="14">
                  <c:v>20150</c:v>
                </c:pt>
              </c:numCache>
            </c:numRef>
          </c:val>
          <c:extLst>
            <c:ext xmlns:c16="http://schemas.microsoft.com/office/drawing/2014/chart" uri="{C3380CC4-5D6E-409C-BE32-E72D297353CC}">
              <c16:uniqueId val="{00000000-ECD2-4B69-8D6B-66532D85B7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108</c:v>
                </c:pt>
                <c:pt idx="5">
                  <c:v>108</c:v>
                </c:pt>
                <c:pt idx="8">
                  <c:v>89</c:v>
                </c:pt>
                <c:pt idx="11">
                  <c:v>82</c:v>
                </c:pt>
                <c:pt idx="14">
                  <c:v>56</c:v>
                </c:pt>
              </c:numCache>
            </c:numRef>
          </c:val>
          <c:extLst>
            <c:ext xmlns:c16="http://schemas.microsoft.com/office/drawing/2014/chart" uri="{C3380CC4-5D6E-409C-BE32-E72D297353CC}">
              <c16:uniqueId val="{00000001-ECD2-4B69-8D6B-66532D85B7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4205</c:v>
                </c:pt>
                <c:pt idx="5">
                  <c:v>4009</c:v>
                </c:pt>
                <c:pt idx="8">
                  <c:v>4208</c:v>
                </c:pt>
                <c:pt idx="11">
                  <c:v>4880</c:v>
                </c:pt>
                <c:pt idx="14">
                  <c:v>5652</c:v>
                </c:pt>
              </c:numCache>
            </c:numRef>
          </c:val>
          <c:extLst>
            <c:ext xmlns:c16="http://schemas.microsoft.com/office/drawing/2014/chart" uri="{C3380CC4-5D6E-409C-BE32-E72D297353CC}">
              <c16:uniqueId val="{00000002-ECD2-4B69-8D6B-66532D85B7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D2-4B69-8D6B-66532D85B7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D2-4B69-8D6B-66532D85B7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D2-4B69-8D6B-66532D85B7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1713</c:v>
                </c:pt>
                <c:pt idx="3">
                  <c:v>1661</c:v>
                </c:pt>
                <c:pt idx="6">
                  <c:v>1641</c:v>
                </c:pt>
                <c:pt idx="9">
                  <c:v>1566</c:v>
                </c:pt>
                <c:pt idx="12">
                  <c:v>1561</c:v>
                </c:pt>
              </c:numCache>
            </c:numRef>
          </c:val>
          <c:extLst>
            <c:ext xmlns:c16="http://schemas.microsoft.com/office/drawing/2014/chart" uri="{C3380CC4-5D6E-409C-BE32-E72D297353CC}">
              <c16:uniqueId val="{00000006-ECD2-4B69-8D6B-66532D85B7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720</c:v>
                </c:pt>
                <c:pt idx="3">
                  <c:v>664</c:v>
                </c:pt>
                <c:pt idx="6">
                  <c:v>670</c:v>
                </c:pt>
                <c:pt idx="9">
                  <c:v>547</c:v>
                </c:pt>
                <c:pt idx="12">
                  <c:v>473</c:v>
                </c:pt>
              </c:numCache>
            </c:numRef>
          </c:val>
          <c:extLst>
            <c:ext xmlns:c16="http://schemas.microsoft.com/office/drawing/2014/chart" uri="{C3380CC4-5D6E-409C-BE32-E72D297353CC}">
              <c16:uniqueId val="{00000007-ECD2-4B69-8D6B-66532D85B7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6017</c:v>
                </c:pt>
                <c:pt idx="3">
                  <c:v>5737</c:v>
                </c:pt>
                <c:pt idx="6">
                  <c:v>4501</c:v>
                </c:pt>
                <c:pt idx="9">
                  <c:v>3331</c:v>
                </c:pt>
                <c:pt idx="12">
                  <c:v>2429</c:v>
                </c:pt>
              </c:numCache>
            </c:numRef>
          </c:val>
          <c:extLst>
            <c:ext xmlns:c16="http://schemas.microsoft.com/office/drawing/2014/chart" uri="{C3380CC4-5D6E-409C-BE32-E72D297353CC}">
              <c16:uniqueId val="{00000008-ECD2-4B69-8D6B-66532D85B7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D2-4B69-8D6B-66532D85B7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22687</c:v>
                </c:pt>
                <c:pt idx="3">
                  <c:v>23752</c:v>
                </c:pt>
                <c:pt idx="6">
                  <c:v>23523</c:v>
                </c:pt>
                <c:pt idx="9">
                  <c:v>23222</c:v>
                </c:pt>
                <c:pt idx="12">
                  <c:v>22500</c:v>
                </c:pt>
              </c:numCache>
            </c:numRef>
          </c:val>
          <c:extLst>
            <c:ext xmlns:c16="http://schemas.microsoft.com/office/drawing/2014/chart" uri="{C3380CC4-5D6E-409C-BE32-E72D297353CC}">
              <c16:uniqueId val="{0000000A-ECD2-4B69-8D6B-66532D85B7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5119</c:v>
                </c:pt>
                <c:pt idx="2">
                  <c:v>#N/A</c:v>
                </c:pt>
                <c:pt idx="3">
                  <c:v>#N/A</c:v>
                </c:pt>
                <c:pt idx="4">
                  <c:v>5589</c:v>
                </c:pt>
                <c:pt idx="5">
                  <c:v>#N/A</c:v>
                </c:pt>
                <c:pt idx="6">
                  <c:v>#N/A</c:v>
                </c:pt>
                <c:pt idx="7">
                  <c:v>4390</c:v>
                </c:pt>
                <c:pt idx="8">
                  <c:v>#N/A</c:v>
                </c:pt>
                <c:pt idx="9">
                  <c:v>#N/A</c:v>
                </c:pt>
                <c:pt idx="10">
                  <c:v>2897</c:v>
                </c:pt>
                <c:pt idx="11">
                  <c:v>#N/A</c:v>
                </c:pt>
                <c:pt idx="12">
                  <c:v>#N/A</c:v>
                </c:pt>
                <c:pt idx="13">
                  <c:v>1106</c:v>
                </c:pt>
                <c:pt idx="14">
                  <c:v>#N/A</c:v>
                </c:pt>
              </c:numCache>
            </c:numRef>
          </c:val>
          <c:smooth val="0"/>
          <c:extLst>
            <c:ext xmlns:c16="http://schemas.microsoft.com/office/drawing/2014/chart" uri="{C3380CC4-5D6E-409C-BE32-E72D297353CC}">
              <c16:uniqueId val="{0000000B-ECD2-4B69-8D6B-66532D85B7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2072</c:v>
                </c:pt>
                <c:pt idx="1">
                  <c:v>2072</c:v>
                </c:pt>
                <c:pt idx="2">
                  <c:v>2235</c:v>
                </c:pt>
              </c:numCache>
            </c:numRef>
          </c:val>
          <c:extLst>
            <c:ext xmlns:c16="http://schemas.microsoft.com/office/drawing/2014/chart" uri="{C3380CC4-5D6E-409C-BE32-E72D297353CC}">
              <c16:uniqueId val="{00000000-1499-47CA-9D97-ED256198CE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170</c:v>
                </c:pt>
                <c:pt idx="1">
                  <c:v>370</c:v>
                </c:pt>
                <c:pt idx="2">
                  <c:v>370</c:v>
                </c:pt>
              </c:numCache>
            </c:numRef>
          </c:val>
          <c:extLst>
            <c:ext xmlns:c16="http://schemas.microsoft.com/office/drawing/2014/chart" uri="{C3380CC4-5D6E-409C-BE32-E72D297353CC}">
              <c16:uniqueId val="{00000001-1499-47CA-9D97-ED256198CE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1369</c:v>
                </c:pt>
                <c:pt idx="1">
                  <c:v>2410</c:v>
                </c:pt>
                <c:pt idx="2">
                  <c:v>3281</c:v>
                </c:pt>
              </c:numCache>
            </c:numRef>
          </c:val>
          <c:extLst>
            <c:ext xmlns:c16="http://schemas.microsoft.com/office/drawing/2014/chart" uri="{C3380CC4-5D6E-409C-BE32-E72D297353CC}">
              <c16:uniqueId val="{00000002-1499-47CA-9D97-ED256198CE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{D3060508-0C8F-44F5-934C-FB5B113C38E8}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DCA-47C5-A0C2-7504C81C3A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{82E1E9F5-4C2B-4A54-8CEE-20BEED025CD1}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CA-47C5-A0C2-7504C81C3A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{9AAA0001-4CD0-4CC8-A225-2A721EAF8A1C}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CA-47C5-A0C2-7504C81C3A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{BC9B3731-D788-4512-AB8E-23FEC3F7F35E}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CA-47C5-A0C2-7504C81C3A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{F8AB74BB-D22B-4DDF-9F13-371EB4FB59B1}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CA-47C5-A0C2-7504C81C3A0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{1EE8740B-2039-431A-A4F2-8761D4E14D7C}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DCA-47C5-A0C2-7504C81C3A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{7F3E2E38-C973-47F4-96E4-4DEF429C7E9F}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DCA-47C5-A0C2-7504C81C3A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{71E73580-BDA6-4617-BFE2-91E17D6D1A5F}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DCA-47C5-A0C2-7504C81C3A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{BA78F003-46DB-474D-920F-C8D97AE6DFB1}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DCA-47C5-A0C2-7504C81C3A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55.4</c:v>
                </c:pt>
                <c:pt idx="16">
                  <c:v>56</c:v>
                </c:pt>
                <c:pt idx="24">
                  <c:v>57.8</c:v>
                </c:pt>
                <c:pt idx="32">
                  <c:v>59.8</c:v>
                </c:pt>
              </c:numCache>
            </c:numRef>
          </c:xVal>
          <c:yVal>
            <c:numRef>
              <c:f>公会計指標分析・財政指標組合せ分析表!$BP$51:$DC$51</c:f>
              <c:numCache>
                <c:formatCode>#,##0.0;"▲ "#,##0.0</c:formatCode>
                <c:ptCount val="40"/>
                <c:pt idx="0">
                  <c:v>58.2</c:v>
                </c:pt>
                <c:pt idx="8">
                  <c:v>64.099999999999994</c:v>
                </c:pt>
                <c:pt idx="16">
                  <c:v>49.4</c:v>
                </c:pt>
                <c:pt idx="24">
                  <c:v>31.1</c:v>
                </c:pt>
                <c:pt idx="32">
                  <c:v>12.2</c:v>
                </c:pt>
              </c:numCache>
            </c:numRef>
          </c:yVal>
          <c:smooth val="0"/>
          <c:extLst>
            <c:ext xmlns:c16="http://schemas.microsoft.com/office/drawing/2014/chart" uri="{C3380CC4-5D6E-409C-BE32-E72D297353CC}">
              <c16:uniqueId val="{00000009-4DCA-47C5-A0C2-7504C81C3A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576168186330857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{27D6CDA7-0256-4DF1-8267-211BF3BC0405}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DCA-47C5-A0C2-7504C81C3A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{84619C7C-9E43-4E11-BC7B-368D499EF4A5}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CA-47C5-A0C2-7504C81C3A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{9223D1A6-389E-4372-9851-45FBA94EAE50}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CA-47C5-A0C2-7504C81C3A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{E233C6D6-A44A-4F2B-9D52-2F95345A7A7F}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CA-47C5-A0C2-7504C81C3A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{DECD3AA0-2D5D-4369-B197-6A63E082888E}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CA-47C5-A0C2-7504C81C3A0A}"/>
                </c:ext>
              </c:extLst>
            </c:dLbl>
            <c:dLbl>
              <c:idx val="8"/>
              <c:layout>
                <c:manualLayout>
                  <c:x val="-3.858478293347560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{D70C1768-A377-4A49-8F96-353F897BF6B8}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DCA-47C5-A0C2-7504C81C3A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{21D8A011-3004-4C62-A158-6A60F0D7AAEA}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DCA-47C5-A0C2-7504C81C3A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{67F032E9-DEA7-4A53-B412-011F7A2D7683}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DCA-47C5-A0C2-7504C81C3A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{BAAB5DD8-790D-4BBE-A3A8-B09FF8A80F49}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DCA-47C5-A0C2-7504C81C3A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4DCA-47C5-A0C2-7504C81C3A0A}"/>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{39D9A4D0-676E-4411-A2F5-ACB3B4647EC3}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6F1-411B-B355-04A85641FC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{CD28CB1B-8CF6-4C8A-B2A3-EA121F959267}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F1-411B-B355-04A85641FC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{CD81F7E5-CBDB-4E32-B7CD-B6BD5774728B}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F1-411B-B355-04A85641FC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{F2F37E1D-0633-4083-8A5F-FB8EFBE81C32}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F1-411B-B355-04A85641FC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{CA244CE6-7645-422D-B309-59B372BB8601}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F1-411B-B355-04A85641FCB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{AE7970DF-2ED6-41CB-B045-22EB62AD5096}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6F1-411B-B355-04A85641FCB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{57C081B8-55E0-4176-88CA-2CEA19D3A337}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6F1-411B-B355-04A85641FCB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{93FE18E3-FE7C-49D8-BF28-2B39EF658698}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6F1-411B-B355-04A85641FCB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{65827B0E-1D4E-49F8-A6E8-83D69CB52390}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6F1-411B-B355-04A85641FC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8.3000000000000007</c:v>
                </c:pt>
                <c:pt idx="16">
                  <c:v>7.5</c:v>
                </c:pt>
                <c:pt idx="24">
                  <c:v>6.2</c:v>
                </c:pt>
                <c:pt idx="32">
                  <c:v>5.3</c:v>
                </c:pt>
              </c:numCache>
            </c:numRef>
          </c:xVal>
          <c:yVal>
            <c:numRef>
              <c:f>公会計指標分析・財政指標組合せ分析表!$BP$73:$DC$73</c:f>
              <c:numCache>
                <c:formatCode>#,##0.0;"▲ "#,##0.0</c:formatCode>
                <c:ptCount val="40"/>
                <c:pt idx="0">
                  <c:v>58.2</c:v>
                </c:pt>
                <c:pt idx="8">
                  <c:v>64.099999999999994</c:v>
                </c:pt>
                <c:pt idx="16">
                  <c:v>49.4</c:v>
                </c:pt>
                <c:pt idx="24">
                  <c:v>31.1</c:v>
                </c:pt>
                <c:pt idx="32">
                  <c:v>12.2</c:v>
                </c:pt>
              </c:numCache>
            </c:numRef>
          </c:yVal>
          <c:smooth val="0"/>
          <c:extLst>
            <c:ext xmlns:c16="http://schemas.microsoft.com/office/drawing/2014/chart" uri="{C3380CC4-5D6E-409C-BE32-E72D297353CC}">
              <c16:uniqueId val="{00000009-96F1-411B-B355-04A85641FC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56422018662832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{9509EF81-CDF5-4669-99A8-3E9B54809ABB}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6F1-411B-B355-04A85641FC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{FE5D539F-2158-422F-9E85-523867CC42E7}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F1-411B-B355-04A85641FC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{2FB2E23F-9D75-455C-9F3F-2F2EC406B608}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F1-411B-B355-04A85641FC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{02F83D2E-67D3-4F9A-BA51-426BA9E57148}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F1-411B-B355-04A85641FC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{27D2B3F2-9908-4D47-8C84-F4290206700A}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F1-411B-B355-04A85641FCB8}"/>
                </c:ext>
              </c:extLst>
            </c:dLbl>
            <c:dLbl>
              <c:idx val="8"/>
              <c:layout>
                <c:manualLayout>
                  <c:x val="0"/>
                  <c:y val="1.356422018662832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{EBD5DB63-04BB-4A38-B70E-7E1FDCB6EEC0}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6F1-411B-B355-04A85641FCB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{E6DB5BBE-3AEA-4715-82E1-B6F5875295D0}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6F1-411B-B355-04A85641FCB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{E7B0475B-0D1E-447C-8B7F-286FE7465E54}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6F1-411B-B355-04A85641FCB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{5104F41E-E584-4FD9-951B-3E4B433B55E1}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6F1-411B-B355-04A85641FC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96F1-411B-B355-04A85641FCB8}"/>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年度以降大型建設事業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（本庁舎、図書館文化ホール建設等）</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の完成に伴い、高止まりの状態であったものの、主に公営企業債の順調な償還等よって特に令和２年度は減少に転じた。しかしながら一般会計においては本庁舎等の大型建設事業の元金償還が本格的に始まり、元利償還金の増加が著しいため、引き続き注視す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現在、地方債借入にあっては過疎対策事業債等の交付税算入の見込める地方債のみ選択するなど、分子の額の抑制に努めている。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令和４年度までに実施された一般会計の大型施設整備事業（本庁舎、図書館文化ホール建設等）に伴い、元利償還金の大幅増加が見込まれるため、今後の事業は緊急度や住民ニーズを十分考慮し、持続可能な財政基盤を構築できるよう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また、新たな債務負担行為の設定にも十分注意することとする。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満期一括償還地方債の借入がない。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本市では、地方債を発行する場合は過疎対策事業債等の交付税措置の見込める地方債のみ活用している。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ため一般会計等にかかる地方債の現在高は増加傾向にあるが、将来負担額から控除される基準財政需要額算入見込額が増加し、将来負担比率の分子が増加してもなお、一定程度健全な財政を維持できているものと考え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加えて、本庁舎等の大型建設事業が完了し、地方債の現在高も令和元年度をピークに減少していくことで、今後将来負担はより一層抑制できると考えている。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今後の方向性として、一部事務組合及び公営企業等への負担に十分留意しながら財政運営を行うものとする。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また、充当可能な基金の現在高が十分にないことにも注意しつつ、今後も将来負担額を抑制するとともに、充当可能財源等の増加を図り将来負担比率の減少に努める。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特定目的基金のうち、畑地かんがい用水確保基金、義務教育施設整備基金、森林環境譲与税基金について、目的事業に充当するため取崩しを行った。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定額運用基金以外の基金については、利子分の積立を行うとともに、今後見込まれる経費に対応するため、積立を行った。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特定目的基金については、基金の設置目的に合った事業へ充当していく。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事業等に要する経費の財源に充てる。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・義務教育施設整備基金：義務教育施設整備に要する経費に充てるため、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百万円積み立てたことによる増加。また、小学校施設の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事業等に要する経費の財源に充てるため、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・公共施設等総合管理基金：公共施設等総合管理計画に基づく事業への充当額が今後も増加することが見込まれ、特に除却事業等に対しても</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本基金の活用を見込んでいる。本基金は柔軟な活用が可能な反面、様々な事業に充当が可能となため、充当先を適切に見極める必要があり、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市の主要プロジェクトの選定に当たって、緊急性や必要性などを十分精査しながら活用を図る。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・義務教育施設整備基金：学校施設の長寿命化改良事業等に活用を図る。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年度は決算剰余金等を活用し、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長期的に見て財政の各種指標が急激に悪化することがないよう、適切な範囲での取崩しとし、バランスもよく見極めながら財政運営を行う。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年度は利子のみ積立を行った。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今後、施設廃止にかかる繰上償還が発生した場合に対応するため、現在の基金残高は確保し、一時的な公債費増に備える。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81B3B4-AD5B-4D32-AB69-DD9C128065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28DF2D-826C-42FC-9124-6D890FA135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5682C09-269D-44AF-9A96-EE01A0A8A44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07EAB3A-1286-4496-97E0-EEDE1AEBCAB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216730C-2247-4F88-8075-E74D6D96EFA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C28F842-8CCA-486F-BCF2-4A9CED9292F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5345F19-4174-4CAA-AF34-94F0764F052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28AD17F-B585-4342-8494-0BAD4C63BDB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1116282-7E69-4A0B-8465-31D2E595751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7941B6F-E0EC-4F6E-BE40-BF2E83B0F22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D39D58B-079A-4921-9931-C6ACB4AEF80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70E6B52-AF78-4482-9417-A10D979C2DB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CAD23B-3DCE-46EA-BEAE-D5682E533BB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033A30B-0A69-4FBD-8303-5871156FD74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6E8AE0A-3E14-472A-87CA-BADB16CD883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D5C425F-311F-41E8-B868-F6DF7A09F38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7C858B6-248C-4A20-A934-238183F82DA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B31FD48-319D-4039-9248-1DA2FD6F5EC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1E9800E-6D8B-407C-9630-897D544D85D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F575864-C2ED-4BC3-8644-89F2AC6DAF5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22F4A1-2FA5-44C6-B2FE-FF36252545F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859BB5D-AE93-4257-A282-B9A7E9CE1CE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4876204-9D86-4446-9A82-9B9EE975B8A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8395A5-4E6D-4DA8-A200-5434ACBACDF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9AA8611-A513-4CBA-9907-C8AAF1545EA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065491-E093-43E9-B080-2D10F55C69A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DCBE8C0-F2C1-4A30-B949-F2546234BFD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78FD16E-F7DE-483A-9C4A-C9BB49286E4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8D25D52-63CB-44B1-A08E-481E1F87BF9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F84EA0F-EEF5-46CA-81D4-F633DFAC4F6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AA625CF-A057-49E0-8F3B-01B7AC460E2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ED4726-3760-46A3-A574-C67333FC414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EEC52AD-2A79-4049-90BC-019A8B11403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E5E990C-E4FF-4B21-AC06-5E9009BBB60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FD15BC2-E991-4896-A6FE-5B70F58CF1A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7215E50-5320-423F-9484-A818DC440A6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2381C60-7CE3-4574-82F6-2144DC059CE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251A31E-5551-4537-88D9-1A2A77BD733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B73CE4D-5F6A-48C9-A351-6850AB12169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E3FF2AC-881C-44BC-9ED8-F6F59A4656D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5A4FB0B-C7D2-466E-9000-7687F60CD5E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DA01C68-6AF4-422E-961A-575F91810AC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DB3181E-4ADD-49E3-8E37-D75AA7C6B87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C6BE834-BFD6-4287-8A75-35D65794794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B6176AC-177A-4241-A3F5-721FF5F5E65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C370029-6937-4EC8-AE10-1704CB11F4D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6B9E1E-BD66-43C8-8949-E2D7B6406E9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年度に策定した公共施設等総合管理計画において、今後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年間で施設総量を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％削減するという目標を掲げ、老朽化した施設の集約化・複合化や除却を進めることとしている。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有形固定資産減価償却率については、令和元年度に図書館・文化ホール等の竣工や、用途廃止施設の除却などの影響で減価償却率が改善されたがその後は微増してきている。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今後は施設の再編・統合や令和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年度末に策定した個別施設計画を基に、老朽化した施設の一部については用途廃止・除却をしていく。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E876F5F-4B6E-44AB-8497-F2FF513C2C3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D54A90C-65E5-464E-AEDD-CAA69CF8693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97FC63E-FA9E-4FDA-9536-0050829745B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B6A04DC-C899-4CAC-9044-4241336A384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623D320D-24CF-4E98-B0DC-38AE7E05D05F}"/>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14DC6C1-789A-4717-8048-CAA079F51FEF}"/>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29FD67F-45E3-40FA-9F83-DBEB74AB6A5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FD50733-1778-4BD1-BD7C-48FFFDF01C4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41A98D1-5610-4835-877F-CD7124942BE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60066C3-90B7-4DF0-888F-C2B62DA130F2}"/>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7F23F65-0AB0-428D-B431-CDA0A8282C7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2473B05-B214-4749-9F4A-08BCF5036EA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77885BD-56EB-4649-AE31-8260C955E9E2}"/>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9299E33-EC4E-449C-8677-9CD8E731308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E37C6297-9A83-4C18-8105-58C309689DF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F22D281-0828-4179-904D-CA42C47C477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5FBFAFE8-70F7-44B0-926E-CBCDB9845DEE}"/>
            </a:ext>
          </a:extLst>
        </xdr:cNvPr>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4F8D8BAB-FDBF-4768-8D2C-F9AB57B1D509}"/>
            </a:ext>
          </a:extLst>
        </xdr:cNvPr>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8B7DF4AA-633B-490A-9BD4-1774E76CDF40}"/>
            </a:ext>
          </a:extLst>
        </xdr:cNvPr>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B3457AB9-2EED-41F6-91B7-CC9BAC1B33F0}"/>
            </a:ext>
          </a:extLst>
        </xdr:cNvPr>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50A7424B-A365-4B51-B17E-C6D9C537A570}"/>
            </a:ext>
          </a:extLst>
        </xdr:cNvPr>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666AFE79-8C37-4235-A769-5DC7EE6C8CAC}"/>
            </a:ext>
          </a:extLst>
        </xdr:cNvPr>
        <xdr:cNvSpPr txBox="1"/>
      </xdr:nvSpPr>
      <xdr:spPr>
        <a:xfrm>
          <a:off x="4813300" y="5278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35CD90FA-49D0-4BA9-8166-99961292D544}"/>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5F4666C8-1457-4BF7-8348-5C1F3F19E07E}"/>
            </a:ext>
          </a:extLst>
        </xdr:cNvPr>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C2CB5B24-F1A1-48D0-BE10-4F861A59B9D0}"/>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9CD78C62-4DD7-4AFD-AF0D-93CB44BAC049}"/>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4C20657F-D87D-4EFE-80DC-7F3E1F5F7EF4}"/>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81728B-7289-4BF7-8E2F-E94EDD1DCB0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BE5956A-307B-455F-9CF8-391410C135E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98B46D-BCA5-49CD-9F97-BE5EE711F0D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EB1899A-2FC4-46B9-ADBA-FB2A8DCFC0C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B9A967-FE82-4640-B658-F8A21D4C15C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a:extLst>
            <a:ext uri="{FF2B5EF4-FFF2-40B4-BE49-F238E27FC236}">
              <a16:creationId xmlns:a16="http://schemas.microsoft.com/office/drawing/2014/main" id="{A62F3711-7B6A-4917-AE68-FC0F5E5FC492}"/>
            </a:ext>
          </a:extLst>
        </xdr:cNvPr>
        <xdr:cNvSpPr/>
      </xdr:nvSpPr>
      <xdr:spPr>
        <a:xfrm>
          <a:off x="47117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a:extLst>
            <a:ext uri="{FF2B5EF4-FFF2-40B4-BE49-F238E27FC236}">
              <a16:creationId xmlns:a16="http://schemas.microsoft.com/office/drawing/2014/main" id="{3061B70D-E2A3-4567-A09C-D9964BC5BF21}"/>
            </a:ext>
          </a:extLst>
        </xdr:cNvPr>
        <xdr:cNvSpPr txBox="1"/>
      </xdr:nvSpPr>
      <xdr:spPr>
        <a:xfrm>
          <a:off x="4813300" y="5058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83" name="楕円 82">
          <a:extLst>
            <a:ext uri="{FF2B5EF4-FFF2-40B4-BE49-F238E27FC236}">
              <a16:creationId xmlns:a16="http://schemas.microsoft.com/office/drawing/2014/main" id="{0F6B92EF-6048-4179-A8B0-ACFF262B0B0A}"/>
            </a:ext>
          </a:extLst>
        </xdr:cNvPr>
        <xdr:cNvSpPr/>
      </xdr:nvSpPr>
      <xdr:spPr>
        <a:xfrm>
          <a:off x="40005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113877</xdr:rowOff>
    </xdr:to>
    <xdr:cxnSp macro="">
      <xdr:nvCxnSpPr>
        <xdr:cNvPr id="84" name="直線コネクタ 83">
          <a:extLst>
            <a:ext uri="{FF2B5EF4-FFF2-40B4-BE49-F238E27FC236}">
              <a16:creationId xmlns:a16="http://schemas.microsoft.com/office/drawing/2014/main" id="{3210F727-1E63-404A-A09F-A3375148639D}"/>
            </a:ext>
          </a:extLst>
        </xdr:cNvPr>
        <xdr:cNvCxnSpPr/>
      </xdr:nvCxnSpPr>
      <xdr:spPr>
        <a:xfrm>
          <a:off x="4051300" y="522139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a:extLst>
            <a:ext uri="{FF2B5EF4-FFF2-40B4-BE49-F238E27FC236}">
              <a16:creationId xmlns:a16="http://schemas.microsoft.com/office/drawing/2014/main" id="{6A0E79CA-D0DD-447E-AE74-D34DE7A8B000}"/>
            </a:ext>
          </a:extLst>
        </xdr:cNvPr>
        <xdr:cNvSpPr/>
      </xdr:nvSpPr>
      <xdr:spPr>
        <a:xfrm>
          <a:off x="3238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77893</xdr:rowOff>
    </xdr:to>
    <xdr:cxnSp macro="">
      <xdr:nvCxnSpPr>
        <xdr:cNvPr id="86" name="直線コネクタ 85">
          <a:extLst>
            <a:ext uri="{FF2B5EF4-FFF2-40B4-BE49-F238E27FC236}">
              <a16:creationId xmlns:a16="http://schemas.microsoft.com/office/drawing/2014/main" id="{585FED83-D732-4B13-A67F-11144D6876A7}"/>
            </a:ext>
          </a:extLst>
        </xdr:cNvPr>
        <xdr:cNvCxnSpPr/>
      </xdr:nvCxnSpPr>
      <xdr:spPr>
        <a:xfrm>
          <a:off x="3289300" y="518900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7" name="楕円 86">
          <a:extLst>
            <a:ext uri="{FF2B5EF4-FFF2-40B4-BE49-F238E27FC236}">
              <a16:creationId xmlns:a16="http://schemas.microsoft.com/office/drawing/2014/main" id="{C01879D3-A97C-4915-A132-1C0557ACECDC}"/>
            </a:ext>
          </a:extLst>
        </xdr:cNvPr>
        <xdr:cNvSpPr/>
      </xdr:nvSpPr>
      <xdr:spPr>
        <a:xfrm>
          <a:off x="2476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45508</xdr:rowOff>
    </xdr:to>
    <xdr:cxnSp macro="">
      <xdr:nvCxnSpPr>
        <xdr:cNvPr id="88" name="直線コネクタ 87">
          <a:extLst>
            <a:ext uri="{FF2B5EF4-FFF2-40B4-BE49-F238E27FC236}">
              <a16:creationId xmlns:a16="http://schemas.microsoft.com/office/drawing/2014/main" id="{CECC5710-1E6F-402E-B48A-58EA791161C7}"/>
            </a:ext>
          </a:extLst>
        </xdr:cNvPr>
        <xdr:cNvCxnSpPr/>
      </xdr:nvCxnSpPr>
      <xdr:spPr>
        <a:xfrm>
          <a:off x="2527300" y="517821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43286</xdr:rowOff>
    </xdr:from>
    <xdr:to>
      <xdr:col>7</xdr:col>
      <xdr:colOff>187325</xdr:colOff>
      <xdr:row>30</xdr:row>
      <xdr:rowOff>144886</xdr:rowOff>
    </xdr:to>
    <xdr:sp macro="" textlink="">
      <xdr:nvSpPr>
        <xdr:cNvPr id="89" name="楕円 88">
          <a:extLst>
            <a:ext uri="{FF2B5EF4-FFF2-40B4-BE49-F238E27FC236}">
              <a16:creationId xmlns:a16="http://schemas.microsoft.com/office/drawing/2014/main" id="{E492D8A7-A71C-4666-816E-B9E169FD95BA}"/>
            </a:ext>
          </a:extLst>
        </xdr:cNvPr>
        <xdr:cNvSpPr/>
      </xdr:nvSpPr>
      <xdr:spPr>
        <a:xfrm>
          <a:off x="1714500" y="51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94086</xdr:rowOff>
    </xdr:to>
    <xdr:cxnSp macro="">
      <xdr:nvCxnSpPr>
        <xdr:cNvPr id="90" name="直線コネクタ 89">
          <a:extLst>
            <a:ext uri="{FF2B5EF4-FFF2-40B4-BE49-F238E27FC236}">
              <a16:creationId xmlns:a16="http://schemas.microsoft.com/office/drawing/2014/main" id="{8D60538B-39F6-419B-A5DC-C0F257AAEB69}"/>
            </a:ext>
          </a:extLst>
        </xdr:cNvPr>
        <xdr:cNvCxnSpPr/>
      </xdr:nvCxnSpPr>
      <xdr:spPr>
        <a:xfrm flipV="1">
          <a:off x="1765300" y="5178213"/>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FAFD8D1F-5329-4490-B58E-1F1E67F86E88}"/>
            </a:ext>
          </a:extLst>
        </xdr:cNvPr>
        <xdr:cNvSpPr txBox="1"/>
      </xdr:nvSpPr>
      <xdr:spPr>
        <a:xfrm>
          <a:off x="38360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50AE3881-309B-4A09-9AF4-0667BD84A500}"/>
            </a:ext>
          </a:extLst>
        </xdr:cNvPr>
        <xdr:cNvSpPr txBox="1"/>
      </xdr:nvSpPr>
      <xdr:spPr>
        <a:xfrm>
          <a:off x="3086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A78575CF-C8E4-4FFA-B6FD-12B11F91C0F8}"/>
            </a:ext>
          </a:extLst>
        </xdr:cNvPr>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DCFB3C32-6AD2-42BB-9338-4D8191E8BBC1}"/>
            </a:ext>
          </a:extLst>
        </xdr:cNvPr>
        <xdr:cNvSpPr txBox="1"/>
      </xdr:nvSpPr>
      <xdr:spPr>
        <a:xfrm>
          <a:off x="1562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95" name="n_1mainValue有形固定資産減価償却率">
          <a:extLst>
            <a:ext uri="{FF2B5EF4-FFF2-40B4-BE49-F238E27FC236}">
              <a16:creationId xmlns:a16="http://schemas.microsoft.com/office/drawing/2014/main" id="{0BC81573-6FC1-4C5B-8DF1-D13A4056FC84}"/>
            </a:ext>
          </a:extLst>
        </xdr:cNvPr>
        <xdr:cNvSpPr txBox="1"/>
      </xdr:nvSpPr>
      <xdr:spPr>
        <a:xfrm>
          <a:off x="3836044" y="494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6" name="n_2mainValue有形固定資産減価償却率">
          <a:extLst>
            <a:ext uri="{FF2B5EF4-FFF2-40B4-BE49-F238E27FC236}">
              <a16:creationId xmlns:a16="http://schemas.microsoft.com/office/drawing/2014/main" id="{53310847-988F-4BEF-A921-098A36FF2B3D}"/>
            </a:ext>
          </a:extLst>
        </xdr:cNvPr>
        <xdr:cNvSpPr txBox="1"/>
      </xdr:nvSpPr>
      <xdr:spPr>
        <a:xfrm>
          <a:off x="30867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97" name="n_3mainValue有形固定資産減価償却率">
          <a:extLst>
            <a:ext uri="{FF2B5EF4-FFF2-40B4-BE49-F238E27FC236}">
              <a16:creationId xmlns:a16="http://schemas.microsoft.com/office/drawing/2014/main" id="{44980D74-201A-4F86-8D09-42D30E8161A8}"/>
            </a:ext>
          </a:extLst>
        </xdr:cNvPr>
        <xdr:cNvSpPr txBox="1"/>
      </xdr:nvSpPr>
      <xdr:spPr>
        <a:xfrm>
          <a:off x="2324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161413</xdr:rowOff>
    </xdr:from>
    <xdr:ext cx="405111" cy="259045"/>
    <xdr:sp macro="" textlink="">
      <xdr:nvSpPr>
        <xdr:cNvPr id="98" name="n_4mainValue有形固定資産減価償却率">
          <a:extLst>
            <a:ext uri="{FF2B5EF4-FFF2-40B4-BE49-F238E27FC236}">
              <a16:creationId xmlns:a16="http://schemas.microsoft.com/office/drawing/2014/main" id="{91EBC1D5-00A0-4538-8AA1-613504D9930E}"/>
            </a:ext>
          </a:extLst>
        </xdr:cNvPr>
        <xdr:cNvSpPr txBox="1"/>
      </xdr:nvSpPr>
      <xdr:spPr>
        <a:xfrm>
          <a:off x="1562744" y="496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B51D156-8B10-4287-9035-97157389808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BF5FED3-A780-48B7-AFFA-8DC9D85A23A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BF6B98F-4B8E-45E9-BFB3-32583B5C50C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A485290-C584-43DB-9B90-F518DE29F86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D72DD25-CAEB-4435-8EE8-F75677B8AE3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566EE12-3671-43EA-9D70-7531CF989AA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2494AB7-FAF8-4CFF-8739-4B2D08ACAB8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1419985-A82B-4F2A-8D70-C73D1811A2B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538EAAF-2900-45E1-A508-5062ED50529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163060E-75DE-4576-B8CD-672FDD1034B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6F17049-F3BB-42FC-B19A-5E1B36641A6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94EADD8-FCC8-45A3-858E-60D0248B2D5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3E00741-3685-465C-9207-ED0A8A492B4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減少しつつあるが、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新規の地方債借入等については、さらに慎重に精査を行い、過重な債務とならないよう適正な財政運営を目指す。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E09EE8E-CB33-4B62-A1D8-114F5AA8335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2E7F69B-DA3C-4C3B-9661-71AAE5A9FA9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8523FE6-4477-4F96-84F8-780BB2C854A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E3308AE-692D-4AA8-B3F4-A7742CAB76B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033D7AC-CFC3-459A-B0C0-DCAD62571DAF}"/>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C777CF0-5F0E-4CDB-A74E-37741A2C8D2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0C2B31B-DF64-4121-AEEC-FC9A2BF5D6F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D48C9FD-0413-43E6-98F3-A062CCA14B7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0C27EEC-5531-4CCB-BBF8-24B34B204D0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1966E82-8157-46A7-A7E8-C1FCB0405DD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8C38D5B-A070-47A8-86DA-029ED811C69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537291C-7FB7-4239-B7D3-CC9811A054B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0923D1D-CBD2-461E-BDFE-38660CDC7A08}"/>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6408874-44B2-47D6-B870-3D66DD87C40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AF6AAF4-E05B-44DF-9B2A-60FD2AE09DC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1DBA3A8F-53F4-4161-A175-5846A829EDB3}"/>
            </a:ext>
          </a:extLst>
        </xdr:cNvPr>
        <xdr:cNvCxnSpPr/>
      </xdr:nvCxnSpPr>
      <xdr:spPr>
        <a:xfrm flipV="1">
          <a:off x="14793595" y="4541308"/>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9D97EE0B-27B6-4EFA-98A6-55BE1080358A}"/>
            </a:ext>
          </a:extLst>
        </xdr:cNvPr>
        <xdr:cNvSpPr txBox="1"/>
      </xdr:nvSpPr>
      <xdr:spPr>
        <a:xfrm>
          <a:off x="14846300" y="58394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FD246683-D0F1-4D97-8E13-6CD20F9F35DA}"/>
            </a:ext>
          </a:extLst>
        </xdr:cNvPr>
        <xdr:cNvCxnSpPr/>
      </xdr:nvCxnSpPr>
      <xdr:spPr>
        <a:xfrm>
          <a:off x="14706600" y="583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3798F90-7468-4DE3-8777-60FE242E347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9251FDF-DDAA-4A40-877B-2AD8D16A7F5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A70326E6-C800-47C8-8012-52BEBA2F2BAF}"/>
            </a:ext>
          </a:extLst>
        </xdr:cNvPr>
        <xdr:cNvSpPr txBox="1"/>
      </xdr:nvSpPr>
      <xdr:spPr>
        <a:xfrm>
          <a:off x="14846300" y="5007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EDD0A3B7-FDC4-4A63-B098-7C9002BD81E6}"/>
            </a:ext>
          </a:extLst>
        </xdr:cNvPr>
        <xdr:cNvSpPr/>
      </xdr:nvSpPr>
      <xdr:spPr>
        <a:xfrm>
          <a:off x="147447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7D3B920C-32F3-415E-8CA8-8356B282FB8E}"/>
            </a:ext>
          </a:extLst>
        </xdr:cNvPr>
        <xdr:cNvSpPr/>
      </xdr:nvSpPr>
      <xdr:spPr>
        <a:xfrm>
          <a:off x="14033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028ACF38-92CA-48A6-ADDD-32623812A942}"/>
            </a:ext>
          </a:extLst>
        </xdr:cNvPr>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4EEF4759-C812-4F4B-99FC-9FC323A25CBB}"/>
            </a:ext>
          </a:extLst>
        </xdr:cNvPr>
        <xdr:cNvSpPr/>
      </xdr:nvSpPr>
      <xdr:spPr>
        <a:xfrm>
          <a:off x="12509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BF51E1AE-42B0-4745-8793-B45DFE8B731C}"/>
            </a:ext>
          </a:extLst>
        </xdr:cNvPr>
        <xdr:cNvSpPr/>
      </xdr:nvSpPr>
      <xdr:spPr>
        <a:xfrm>
          <a:off x="11747500" y="532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17FF45E-072D-4856-A1F2-8320C6C3F98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9AF236E-6DE4-4215-9F1E-593CD32C650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6824D59-A67D-47D2-83BC-EBE682A8B92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1B8151F-F92A-44C3-A16D-68568CE5285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90ADD80-2C35-4303-9A9E-1E946D12309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111774</xdr:rowOff>
    </xdr:from>
    <xdr:to>
      <xdr:col>76</xdr:col>
      <xdr:colOff>73025</xdr:colOff>
      <xdr:row>31</xdr:row>
      <xdr:rowOff>41924</xdr:rowOff>
    </xdr:to>
    <xdr:sp macro="" textlink="">
      <xdr:nvSpPr>
        <xdr:cNvPr id="143" name="楕円 142">
          <a:extLst>
            <a:ext uri="{FF2B5EF4-FFF2-40B4-BE49-F238E27FC236}">
              <a16:creationId xmlns:a16="http://schemas.microsoft.com/office/drawing/2014/main" id="{08451215-EF3E-4481-8CB3-67B1E865988F}"/>
            </a:ext>
          </a:extLst>
        </xdr:cNvPr>
        <xdr:cNvSpPr/>
      </xdr:nvSpPr>
      <xdr:spPr>
        <a:xfrm>
          <a:off x="14744700" y="52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90201</xdr:rowOff>
    </xdr:from>
    <xdr:ext cx="469744" cy="259045"/>
    <xdr:sp macro="" textlink="">
      <xdr:nvSpPr>
        <xdr:cNvPr id="144" name="債務償還比率該当値テキスト">
          <a:extLst>
            <a:ext uri="{FF2B5EF4-FFF2-40B4-BE49-F238E27FC236}">
              <a16:creationId xmlns:a16="http://schemas.microsoft.com/office/drawing/2014/main" id="{629B54CA-478D-4EED-8FB5-B13C948F7150}"/>
            </a:ext>
          </a:extLst>
        </xdr:cNvPr>
        <xdr:cNvSpPr txBox="1"/>
      </xdr:nvSpPr>
      <xdr:spPr>
        <a:xfrm>
          <a:off x="14846300" y="523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23566</xdr:rowOff>
    </xdr:from>
    <xdr:to>
      <xdr:col>72</xdr:col>
      <xdr:colOff>123825</xdr:colOff>
      <xdr:row>31</xdr:row>
      <xdr:rowOff>125166</xdr:rowOff>
    </xdr:to>
    <xdr:sp macro="" textlink="">
      <xdr:nvSpPr>
        <xdr:cNvPr id="145" name="楕円 144">
          <a:extLst>
            <a:ext uri="{FF2B5EF4-FFF2-40B4-BE49-F238E27FC236}">
              <a16:creationId xmlns:a16="http://schemas.microsoft.com/office/drawing/2014/main" id="{BD99B16E-05A3-46D6-BE34-DEA7973152A6}"/>
            </a:ext>
          </a:extLst>
        </xdr:cNvPr>
        <xdr:cNvSpPr/>
      </xdr:nvSpPr>
      <xdr:spPr>
        <a:xfrm>
          <a:off x="14033500" y="53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162574</xdr:rowOff>
    </xdr:from>
    <xdr:to>
      <xdr:col>76</xdr:col>
      <xdr:colOff>22225</xdr:colOff>
      <xdr:row>31</xdr:row>
      <xdr:rowOff>74366</xdr:rowOff>
    </xdr:to>
    <xdr:cxnSp macro="">
      <xdr:nvCxnSpPr>
        <xdr:cNvPr id="146" name="直線コネクタ 145">
          <a:extLst>
            <a:ext uri="{FF2B5EF4-FFF2-40B4-BE49-F238E27FC236}">
              <a16:creationId xmlns:a16="http://schemas.microsoft.com/office/drawing/2014/main" id="{DDCF51B9-B6E3-4317-9254-C13AB05509E1}"/>
            </a:ext>
          </a:extLst>
        </xdr:cNvPr>
        <xdr:cNvCxnSpPr/>
      </xdr:nvCxnSpPr>
      <xdr:spPr>
        <a:xfrm flipV="1">
          <a:off x="14084300" y="5306074"/>
          <a:ext cx="711200" cy="8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128517</xdr:rowOff>
    </xdr:from>
    <xdr:to>
      <xdr:col>68</xdr:col>
      <xdr:colOff>123825</xdr:colOff>
      <xdr:row>32</xdr:row>
      <xdr:rowOff>58667</xdr:rowOff>
    </xdr:to>
    <xdr:sp macro="" textlink="">
      <xdr:nvSpPr>
        <xdr:cNvPr id="147" name="楕円 146">
          <a:extLst>
            <a:ext uri="{FF2B5EF4-FFF2-40B4-BE49-F238E27FC236}">
              <a16:creationId xmlns:a16="http://schemas.microsoft.com/office/drawing/2014/main" id="{C88379BE-D6A0-4CE4-9F62-105B9136EE99}"/>
            </a:ext>
          </a:extLst>
        </xdr:cNvPr>
        <xdr:cNvSpPr/>
      </xdr:nvSpPr>
      <xdr:spPr>
        <a:xfrm>
          <a:off x="13271500" y="54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74366</xdr:rowOff>
    </xdr:from>
    <xdr:to>
      <xdr:col>72</xdr:col>
      <xdr:colOff>73025</xdr:colOff>
      <xdr:row>32</xdr:row>
      <xdr:rowOff>7867</xdr:rowOff>
    </xdr:to>
    <xdr:cxnSp macro="">
      <xdr:nvCxnSpPr>
        <xdr:cNvPr id="148" name="直線コネクタ 147">
          <a:extLst>
            <a:ext uri="{FF2B5EF4-FFF2-40B4-BE49-F238E27FC236}">
              <a16:creationId xmlns:a16="http://schemas.microsoft.com/office/drawing/2014/main" id="{C2665FD9-AE87-4B89-991E-25B45004F9B5}"/>
            </a:ext>
          </a:extLst>
        </xdr:cNvPr>
        <xdr:cNvCxnSpPr/>
      </xdr:nvCxnSpPr>
      <xdr:spPr>
        <a:xfrm flipV="1">
          <a:off x="13322300" y="5389316"/>
          <a:ext cx="762000" cy="10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140871</xdr:rowOff>
    </xdr:from>
    <xdr:to>
      <xdr:col>64</xdr:col>
      <xdr:colOff>123825</xdr:colOff>
      <xdr:row>32</xdr:row>
      <xdr:rowOff>71021</xdr:rowOff>
    </xdr:to>
    <xdr:sp macro="" textlink="">
      <xdr:nvSpPr>
        <xdr:cNvPr id="149" name="楕円 148">
          <a:extLst>
            <a:ext uri="{FF2B5EF4-FFF2-40B4-BE49-F238E27FC236}">
              <a16:creationId xmlns:a16="http://schemas.microsoft.com/office/drawing/2014/main" id="{AC549345-7FCE-41E1-82D7-961ACB6ACA5F}"/>
            </a:ext>
          </a:extLst>
        </xdr:cNvPr>
        <xdr:cNvSpPr/>
      </xdr:nvSpPr>
      <xdr:spPr>
        <a:xfrm>
          <a:off x="12509500" y="545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7867</xdr:rowOff>
    </xdr:from>
    <xdr:to>
      <xdr:col>68</xdr:col>
      <xdr:colOff>73025</xdr:colOff>
      <xdr:row>32</xdr:row>
      <xdr:rowOff>20221</xdr:rowOff>
    </xdr:to>
    <xdr:cxnSp macro="">
      <xdr:nvCxnSpPr>
        <xdr:cNvPr id="150" name="直線コネクタ 149">
          <a:extLst>
            <a:ext uri="{FF2B5EF4-FFF2-40B4-BE49-F238E27FC236}">
              <a16:creationId xmlns:a16="http://schemas.microsoft.com/office/drawing/2014/main" id="{A070E368-D9C5-4D87-B8CE-EFD16A41119E}"/>
            </a:ext>
          </a:extLst>
        </xdr:cNvPr>
        <xdr:cNvCxnSpPr/>
      </xdr:nvCxnSpPr>
      <xdr:spPr>
        <a:xfrm flipV="1">
          <a:off x="12560300" y="5494267"/>
          <a:ext cx="762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130556</xdr:rowOff>
    </xdr:from>
    <xdr:to>
      <xdr:col>60</xdr:col>
      <xdr:colOff>123825</xdr:colOff>
      <xdr:row>32</xdr:row>
      <xdr:rowOff>60706</xdr:rowOff>
    </xdr:to>
    <xdr:sp macro="" textlink="">
      <xdr:nvSpPr>
        <xdr:cNvPr id="151" name="楕円 150">
          <a:extLst>
            <a:ext uri="{FF2B5EF4-FFF2-40B4-BE49-F238E27FC236}">
              <a16:creationId xmlns:a16="http://schemas.microsoft.com/office/drawing/2014/main" id="{EF52A5C9-A198-4EAC-991B-DDB95743780D}"/>
            </a:ext>
          </a:extLst>
        </xdr:cNvPr>
        <xdr:cNvSpPr/>
      </xdr:nvSpPr>
      <xdr:spPr>
        <a:xfrm>
          <a:off x="11747500" y="544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9906</xdr:rowOff>
    </xdr:from>
    <xdr:to>
      <xdr:col>64</xdr:col>
      <xdr:colOff>73025</xdr:colOff>
      <xdr:row>32</xdr:row>
      <xdr:rowOff>20221</xdr:rowOff>
    </xdr:to>
    <xdr:cxnSp macro="">
      <xdr:nvCxnSpPr>
        <xdr:cNvPr id="152" name="直線コネクタ 151">
          <a:extLst>
            <a:ext uri="{FF2B5EF4-FFF2-40B4-BE49-F238E27FC236}">
              <a16:creationId xmlns:a16="http://schemas.microsoft.com/office/drawing/2014/main" id="{5A0C0DF0-F8B7-4154-B1DB-A8D466C2F8F5}"/>
            </a:ext>
          </a:extLst>
        </xdr:cNvPr>
        <xdr:cNvCxnSpPr/>
      </xdr:nvCxnSpPr>
      <xdr:spPr>
        <a:xfrm>
          <a:off x="11798300" y="5496306"/>
          <a:ext cx="762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5B5F15B0-73F2-4630-863D-66A9C13B81B8}"/>
            </a:ext>
          </a:extLst>
        </xdr:cNvPr>
        <xdr:cNvSpPr txBox="1"/>
      </xdr:nvSpPr>
      <xdr:spPr>
        <a:xfrm>
          <a:off x="138367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3CA3181D-797B-4034-A527-B15251E9FB68}"/>
            </a:ext>
          </a:extLst>
        </xdr:cNvPr>
        <xdr:cNvSpPr txBox="1"/>
      </xdr:nvSpPr>
      <xdr:spPr>
        <a:xfrm>
          <a:off x="13087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8C4B9E22-0E96-4FB7-BE26-DFC8FF0ADE9A}"/>
            </a:ext>
          </a:extLst>
        </xdr:cNvPr>
        <xdr:cNvSpPr txBox="1"/>
      </xdr:nvSpPr>
      <xdr:spPr>
        <a:xfrm>
          <a:off x="12325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5C79F4B0-6D13-49C5-99FD-BC6233C2A15D}"/>
            </a:ext>
          </a:extLst>
        </xdr:cNvPr>
        <xdr:cNvSpPr txBox="1"/>
      </xdr:nvSpPr>
      <xdr:spPr>
        <a:xfrm>
          <a:off x="11563427" y="50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116293</xdr:rowOff>
    </xdr:from>
    <xdr:ext cx="469744" cy="259045"/>
    <xdr:sp macro="" textlink="">
      <xdr:nvSpPr>
        <xdr:cNvPr id="157" name="n_1mainValue債務償還比率">
          <a:extLst>
            <a:ext uri="{FF2B5EF4-FFF2-40B4-BE49-F238E27FC236}">
              <a16:creationId xmlns:a16="http://schemas.microsoft.com/office/drawing/2014/main" id="{5270AEF8-7730-4D6A-83AD-E73D57CEEF06}"/>
            </a:ext>
          </a:extLst>
        </xdr:cNvPr>
        <xdr:cNvSpPr txBox="1"/>
      </xdr:nvSpPr>
      <xdr:spPr>
        <a:xfrm>
          <a:off x="13836727" y="5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49794</xdr:rowOff>
    </xdr:from>
    <xdr:ext cx="469744" cy="259045"/>
    <xdr:sp macro="" textlink="">
      <xdr:nvSpPr>
        <xdr:cNvPr id="158" name="n_2mainValue債務償還比率">
          <a:extLst>
            <a:ext uri="{FF2B5EF4-FFF2-40B4-BE49-F238E27FC236}">
              <a16:creationId xmlns:a16="http://schemas.microsoft.com/office/drawing/2014/main" id="{9244F2DA-AB42-43FA-8FB0-A6D8C7D0F64A}"/>
            </a:ext>
          </a:extLst>
        </xdr:cNvPr>
        <xdr:cNvSpPr txBox="1"/>
      </xdr:nvSpPr>
      <xdr:spPr>
        <a:xfrm>
          <a:off x="13087427" y="55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62148</xdr:rowOff>
    </xdr:from>
    <xdr:ext cx="469744" cy="259045"/>
    <xdr:sp macro="" textlink="">
      <xdr:nvSpPr>
        <xdr:cNvPr id="159" name="n_3mainValue債務償還比率">
          <a:extLst>
            <a:ext uri="{FF2B5EF4-FFF2-40B4-BE49-F238E27FC236}">
              <a16:creationId xmlns:a16="http://schemas.microsoft.com/office/drawing/2014/main" id="{07E0C661-BEFF-4FA8-9164-2E2C35F5E294}"/>
            </a:ext>
          </a:extLst>
        </xdr:cNvPr>
        <xdr:cNvSpPr txBox="1"/>
      </xdr:nvSpPr>
      <xdr:spPr>
        <a:xfrm>
          <a:off x="12325427" y="55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51833</xdr:rowOff>
    </xdr:from>
    <xdr:ext cx="469744" cy="259045"/>
    <xdr:sp macro="" textlink="">
      <xdr:nvSpPr>
        <xdr:cNvPr id="160" name="n_4mainValue債務償還比率">
          <a:extLst>
            <a:ext uri="{FF2B5EF4-FFF2-40B4-BE49-F238E27FC236}">
              <a16:creationId xmlns:a16="http://schemas.microsoft.com/office/drawing/2014/main" id="{6A5A1A30-DC56-438A-AD11-C3DE936B34A7}"/>
            </a:ext>
          </a:extLst>
        </xdr:cNvPr>
        <xdr:cNvSpPr txBox="1"/>
      </xdr:nvSpPr>
      <xdr:spPr>
        <a:xfrm>
          <a:off x="11563427" y="55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12B28AD-3152-4D6F-A4B0-9421ACDEDC1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8B881C4-1EDF-4796-B0FC-4366873E732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A34CCBE-F071-4A7E-BDBC-3F55A0F12E1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F66EE8-4CEA-4866-AAD1-ADF7E1D8E5D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3DA1986-1D39-484F-936F-D323ADFDAB1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0E489AE-B2E8-4414-BF2E-40ACF35192D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2B1D46-D650-44A4-8BAD-79B0091706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8BE3DD-19E4-49AB-A180-4992941C55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F4E008-FC68-42B1-9BDF-0585DF857F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CEE748-EDDC-4BD4-9AAE-0D5EAD7079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2BC5CF-BB7A-4233-A8A6-FFCFF647E6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2B81E1-010E-4878-905A-F20D6088EA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1A0C09-D48B-48CD-B73B-09A63AC000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91233B-3A74-4FCB-81DF-00BDCB2323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8F3A82-831D-4E79-9ED1-62FE2B1FD1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DDC845-D218-4B65-A9CC-962E94B809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4E2830-33DF-4F04-9C30-C5708E34B4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0DB0D2-F60D-47B5-8630-76D0910C1C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7CF0E2-4687-4867-9628-D40C41B731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E13807-DAE6-47D8-883E-334AA9E5BF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A17E54-9E82-4DDB-B317-CA2FA503AB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D7244AF-0D9B-45F1-B9E5-06E904C016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DF5143-A307-4062-BEC5-57DC69937A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60130B-A610-4E15-BF54-01EE97E040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DEABE9-D790-4394-8E09-D3F1D7EB56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2C42AA-59F5-4573-94EC-0A9BC19AE9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A7652C-858E-4602-AAEA-7DDB3CB458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BB899C-2F9C-42E6-AB28-746058A2C3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4D7DC6-C223-41E6-B58E-971EB96F97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F72589-2965-4D97-8212-BBF3EAC8B3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61BB36-6749-49AC-A7B1-6F56B3606E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6A5E43-9B5C-4799-A28B-B62566D9D8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F87179-D28A-412B-9715-38E9B77DE0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2C2037-80B3-4513-86B1-528B19BDCE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6A38FF-47F4-4C32-B271-8A0D798BCC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6344F0-E713-4D82-AE32-D71ECF04E48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D28D16-461E-445C-9335-ACCAB8FAA2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01AF79-77AA-44FA-91C0-2EDA77424F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BC7CDF-7CDA-41F2-AA8E-5DF41DEC3B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0582C3-E6D3-4A4A-A3DF-0AE2F170CA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1000CA-D6D1-4E48-B07B-D55F24F98C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70385D-35E4-4F02-8338-4228A7A37E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D1332E-8C24-45C8-8C5F-56141FA7B1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66E091-EE2E-4955-8095-2CA8079CCF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E4A4E3-0BB9-42B9-A898-B739ADE2D9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878A8D-20F3-4D43-BAA9-0DD37BCB92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953EF6-89E8-4C90-A001-BE80566D46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49D9DC-2C6A-4938-9CEE-F7A51B3020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B96B88-3F77-42C5-AE48-46C31FD4518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FD477FE-2E60-4920-BA7C-C5919C985EE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A2BCE4-1C64-4E57-ACD0-54826B2118D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6D1966-226C-477B-B089-883024CEBB9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17C1333-2DEE-4115-83DC-5561B3DC87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D424C95-C693-4F7A-A31E-FF177AD525F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6B2B155-AA58-4EA3-ADEF-7C5F8CF78DD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E247D4D-4355-447D-89FB-1AADC6DCAF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BCAD087-7883-4DD8-8315-7D2BEB23C67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64312B8-A9D9-4A7A-9935-C968C59FA7C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8E73F9-C264-4356-ACD5-8CDCEFFA62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121341-670E-454E-B677-B7B6B6A2D11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D84AF2-C4D1-4672-A88C-E2DD0B7920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90826358-169B-497F-A874-7D096A4E9F21}"/>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5AE51692-553E-4212-8973-1B88B923BE89}"/>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B1122A9A-487E-4E37-A87D-C423F17C0602}"/>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DB620D85-2CAA-48C8-97A3-445D23E179B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D2278DD0-D4C9-424A-9CD4-A53F2F9190A9}"/>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63D6CE9C-6C5F-447B-9513-B7084241C0F2}"/>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E0AE7663-3140-4F6B-98FC-058997A49436}"/>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B2B43059-32EE-4870-8A43-86D7D8E9898E}"/>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5C21B4DD-FA6F-49DB-9382-9986F7DBBEE3}"/>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61B6C0A-C728-44D9-B566-84376BCE68F4}"/>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72D95A56-15EB-4692-9D6B-6978C267B016}"/>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09624C-21AF-4A0F-864F-39BBFFF3D0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809566-CD2C-4370-9C5D-1F5AD3AADE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BFEFE1-CB66-4005-8B78-A73CD87C0B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1B49F8-0E3F-4BFE-9A72-96DE4E4CE3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356C7A-8431-4740-A0A6-50C24079B3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a:extLst>
            <a:ext uri="{FF2B5EF4-FFF2-40B4-BE49-F238E27FC236}">
              <a16:creationId xmlns:a16="http://schemas.microsoft.com/office/drawing/2014/main" id="{4B39A32F-0B90-46A5-AD44-D0A55DA9D236}"/>
            </a:ext>
          </a:extLst>
        </xdr:cNvPr>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B3E6CCB4-2133-4EAA-818D-BD9DA3707548}"/>
            </a:ext>
          </a:extLst>
        </xdr:cNvPr>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a:extLst>
            <a:ext uri="{FF2B5EF4-FFF2-40B4-BE49-F238E27FC236}">
              <a16:creationId xmlns:a16="http://schemas.microsoft.com/office/drawing/2014/main" id="{E83C2051-53F2-42A7-87A9-48E48665C243}"/>
            </a:ext>
          </a:extLst>
        </xdr:cNvPr>
        <xdr:cNvSpPr/>
      </xdr:nvSpPr>
      <xdr:spPr>
        <a:xfrm>
          <a:off x="3746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80010</xdr:rowOff>
    </xdr:to>
    <xdr:cxnSp macro="">
      <xdr:nvCxnSpPr>
        <xdr:cNvPr id="76" name="直線コネクタ 75">
          <a:extLst>
            <a:ext uri="{FF2B5EF4-FFF2-40B4-BE49-F238E27FC236}">
              <a16:creationId xmlns:a16="http://schemas.microsoft.com/office/drawing/2014/main" id="{26833944-E908-4ED3-A031-4B1D57FE0011}"/>
            </a:ext>
          </a:extLst>
        </xdr:cNvPr>
        <xdr:cNvCxnSpPr/>
      </xdr:nvCxnSpPr>
      <xdr:spPr>
        <a:xfrm>
          <a:off x="3797300" y="67303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7" name="楕円 76">
          <a:extLst>
            <a:ext uri="{FF2B5EF4-FFF2-40B4-BE49-F238E27FC236}">
              <a16:creationId xmlns:a16="http://schemas.microsoft.com/office/drawing/2014/main" id="{FB18F315-C321-444A-958F-7DE339354A0F}"/>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43815</xdr:rowOff>
    </xdr:to>
    <xdr:cxnSp macro="">
      <xdr:nvCxnSpPr>
        <xdr:cNvPr id="78" name="直線コネクタ 77">
          <a:extLst>
            <a:ext uri="{FF2B5EF4-FFF2-40B4-BE49-F238E27FC236}">
              <a16:creationId xmlns:a16="http://schemas.microsoft.com/office/drawing/2014/main" id="{F6FDA3D6-3C10-40E3-898E-965A735094A7}"/>
            </a:ext>
          </a:extLst>
        </xdr:cNvPr>
        <xdr:cNvCxnSpPr/>
      </xdr:nvCxnSpPr>
      <xdr:spPr>
        <a:xfrm>
          <a:off x="2908300" y="669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79" name="楕円 78">
          <a:extLst>
            <a:ext uri="{FF2B5EF4-FFF2-40B4-BE49-F238E27FC236}">
              <a16:creationId xmlns:a16="http://schemas.microsoft.com/office/drawing/2014/main" id="{49A6E163-71CB-4CCE-BF92-A0CC27E29BA4}"/>
            </a:ext>
          </a:extLst>
        </xdr:cNvPr>
        <xdr:cNvSpPr/>
      </xdr:nvSpPr>
      <xdr:spPr>
        <a:xfrm>
          <a:off x="196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7620</xdr:rowOff>
    </xdr:to>
    <xdr:cxnSp macro="">
      <xdr:nvCxnSpPr>
        <xdr:cNvPr id="80" name="直線コネクタ 79">
          <a:extLst>
            <a:ext uri="{FF2B5EF4-FFF2-40B4-BE49-F238E27FC236}">
              <a16:creationId xmlns:a16="http://schemas.microsoft.com/office/drawing/2014/main" id="{886DE155-3727-4131-9956-B20906833C82}"/>
            </a:ext>
          </a:extLst>
        </xdr:cNvPr>
        <xdr:cNvCxnSpPr/>
      </xdr:nvCxnSpPr>
      <xdr:spPr>
        <a:xfrm>
          <a:off x="2019300" y="66808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76835</xdr:rowOff>
    </xdr:from>
    <xdr:to>
      <xdr:col>6</xdr:col>
      <xdr:colOff>38100</xdr:colOff>
      <xdr:row>39</xdr:row>
      <xdr:rowOff>6985</xdr:rowOff>
    </xdr:to>
    <xdr:sp macro="" textlink="">
      <xdr:nvSpPr>
        <xdr:cNvPr id="81" name="楕円 80">
          <a:extLst>
            <a:ext uri="{FF2B5EF4-FFF2-40B4-BE49-F238E27FC236}">
              <a16:creationId xmlns:a16="http://schemas.microsoft.com/office/drawing/2014/main" id="{D9CE42BE-326E-4BE7-BCC5-EE4CD7FCB2CC}"/>
            </a:ext>
          </a:extLst>
        </xdr:cNvPr>
        <xdr:cNvSpPr/>
      </xdr:nvSpPr>
      <xdr:spPr>
        <a:xfrm>
          <a:off x="1079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127635</xdr:rowOff>
    </xdr:from>
    <xdr:to>
      <xdr:col>10</xdr:col>
      <xdr:colOff>114300</xdr:colOff>
      <xdr:row>38</xdr:row>
      <xdr:rowOff>165735</xdr:rowOff>
    </xdr:to>
    <xdr:cxnSp macro="">
      <xdr:nvCxnSpPr>
        <xdr:cNvPr id="82" name="直線コネクタ 81">
          <a:extLst>
            <a:ext uri="{FF2B5EF4-FFF2-40B4-BE49-F238E27FC236}">
              <a16:creationId xmlns:a16="http://schemas.microsoft.com/office/drawing/2014/main" id="{B38F3BEC-E202-45DD-BF75-9BD316A84211}"/>
            </a:ext>
          </a:extLst>
        </xdr:cNvPr>
        <xdr:cNvCxnSpPr/>
      </xdr:nvCxnSpPr>
      <xdr:spPr>
        <a:xfrm>
          <a:off x="1130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414061EB-68A1-4B2B-880A-6CB55F83A56B}"/>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AAAEE60B-317B-41C6-945B-C6514E80967A}"/>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C0A10CF1-798C-4B8A-8D4A-F831212A5A8A}"/>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C5CB1683-850D-46B7-A01B-0FEEED2BB870}"/>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9C3884AE-1D78-4B30-B9E2-746C47D3CDAA}"/>
            </a:ext>
          </a:extLst>
        </xdr:cNvPr>
        <xdr:cNvSpPr txBox="1"/>
      </xdr:nvSpPr>
      <xdr:spPr>
        <a:xfrm>
          <a:off x="3582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294CFDB0-789C-495C-B5FD-37EBB0735ED5}"/>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4A70E6DA-113E-4513-A0F6-24CBBE4DFAC7}"/>
            </a:ext>
          </a:extLst>
        </xdr:cNvPr>
        <xdr:cNvSpPr txBox="1"/>
      </xdr:nvSpPr>
      <xdr:spPr>
        <a:xfrm>
          <a:off x="1816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169562</xdr:rowOff>
    </xdr:from>
    <xdr:ext cx="405111" cy="259045"/>
    <xdr:sp macro="" textlink="">
      <xdr:nvSpPr>
        <xdr:cNvPr id="90" name="n_4mainValue【道路】&#10;有形固定資産減価償却率">
          <a:extLst>
            <a:ext uri="{FF2B5EF4-FFF2-40B4-BE49-F238E27FC236}">
              <a16:creationId xmlns:a16="http://schemas.microsoft.com/office/drawing/2014/main" id="{C6F90916-3C10-4D27-8400-BD79D91783E7}"/>
            </a:ext>
          </a:extLst>
        </xdr:cNvPr>
        <xdr:cNvSpPr txBox="1"/>
      </xdr:nvSpPr>
      <xdr:spPr>
        <a:xfrm>
          <a:off x="927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DE7BED-14B8-42FE-A088-DB2BD28D05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3273A17-73FA-469C-920E-C55C013989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63E95C-1B60-4A87-93E2-A6E5EB23F6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2698C2-ABD1-4CC2-91DC-07AEB77D829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C55D1E4-DC3F-4938-A05D-7A5DDD6663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6D525E3-AA93-4E4B-816E-E45E709549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2B6BEBB-C38E-4F64-A1E5-DB0A507AE7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3B99C09-38F5-49AB-A665-54B7E454F7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B3FD145-4B42-456F-921A-FD422CF64A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13908D3-7E0B-40A1-9F44-0D721E6B93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DE9775C-F31C-49C7-9664-99C9343A7EA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E740D5F-1785-45B0-A99C-098FC5825D0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CD07622-E1CB-49FB-B99F-AD20869F9E3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FC5FBBC5-0592-4A98-840C-1FBE20D0C07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94234DA-274F-4E82-9EF4-2235AC0E52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5EA34C4-FB12-4231-A890-25EB50132BE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7034182-F23B-4D30-94D3-8EEC78DEDB9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B9C400A6-DA28-4B2D-BA6F-04FE46DEF24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10FCFA2-CB86-4362-8007-24FBA4F8E7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6CD3B7B-FB18-4CA0-9995-D22C43D82C1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A154596-4B14-4A5B-9A8E-5D189A7491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9AA18379-452C-40A0-8127-3BF2F4914796}"/>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140541D8-959B-40EE-801E-A45EE9400A2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149947C2-409E-4BF4-8F4F-16764BB1CF4C}"/>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D221D36F-742D-4ADA-ABDB-134501FC208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EA896827-12B6-47B4-9298-2EDA25604392}"/>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2CC93439-EF82-4F33-AAC0-0AEEF6622DFF}"/>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7B86C537-A250-4419-BD34-B8D0CD5DEE66}"/>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8EF59734-3CEE-4E59-B46C-DD217361885A}"/>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3B50ABEF-4064-47CA-8609-84B5BEEDE46D}"/>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8EC8C29C-42FF-46E0-B312-762733ADB9AD}"/>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F7D2B726-DA0C-4ABB-B3FE-47A55FF42B91}"/>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13AB9D-C912-4A00-9A0C-EF56F5E42B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05E2D92-1687-4A05-BAE7-392F4AE6527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43F1F1-830C-42EB-87DA-CF708CD13C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90C526-037B-4D95-B047-7AD5980CCF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388FFA-5A3D-4798-8F84-D44027213F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105263</xdr:rowOff>
    </xdr:from>
    <xdr:to>
      <xdr:col>55</xdr:col>
      <xdr:colOff>50800</xdr:colOff>
      <xdr:row>41</xdr:row>
      <xdr:rowOff>35413</xdr:rowOff>
    </xdr:to>
    <xdr:sp macro="" textlink="">
      <xdr:nvSpPr>
        <xdr:cNvPr id="128" name="楕円 127">
          <a:extLst>
            <a:ext uri="{FF2B5EF4-FFF2-40B4-BE49-F238E27FC236}">
              <a16:creationId xmlns:a16="http://schemas.microsoft.com/office/drawing/2014/main" id="{2AB10635-C443-4E49-B76B-D9366A09C441}"/>
            </a:ext>
          </a:extLst>
        </xdr:cNvPr>
        <xdr:cNvSpPr/>
      </xdr:nvSpPr>
      <xdr:spPr>
        <a:xfrm>
          <a:off x="10426700" y="69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83690</xdr:rowOff>
    </xdr:from>
    <xdr:ext cx="534377" cy="259045"/>
    <xdr:sp macro="" textlink="">
      <xdr:nvSpPr>
        <xdr:cNvPr id="129" name="【道路】&#10;一人当たり延長該当値テキスト">
          <a:extLst>
            <a:ext uri="{FF2B5EF4-FFF2-40B4-BE49-F238E27FC236}">
              <a16:creationId xmlns:a16="http://schemas.microsoft.com/office/drawing/2014/main" id="{2C525D46-2B49-4EC6-BC2A-A00182B866E7}"/>
            </a:ext>
          </a:extLst>
        </xdr:cNvPr>
        <xdr:cNvSpPr txBox="1"/>
      </xdr:nvSpPr>
      <xdr:spPr>
        <a:xfrm>
          <a:off x="10515600" y="69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106507</xdr:rowOff>
    </xdr:from>
    <xdr:to>
      <xdr:col>50</xdr:col>
      <xdr:colOff>165100</xdr:colOff>
      <xdr:row>41</xdr:row>
      <xdr:rowOff>36657</xdr:rowOff>
    </xdr:to>
    <xdr:sp macro="" textlink="">
      <xdr:nvSpPr>
        <xdr:cNvPr id="130" name="楕円 129">
          <a:extLst>
            <a:ext uri="{FF2B5EF4-FFF2-40B4-BE49-F238E27FC236}">
              <a16:creationId xmlns:a16="http://schemas.microsoft.com/office/drawing/2014/main" id="{39852A08-5A12-42FC-AD78-F120B49C742F}"/>
            </a:ext>
          </a:extLst>
        </xdr:cNvPr>
        <xdr:cNvSpPr/>
      </xdr:nvSpPr>
      <xdr:spPr>
        <a:xfrm>
          <a:off x="9588500" y="69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156063</xdr:rowOff>
    </xdr:from>
    <xdr:to>
      <xdr:col>55</xdr:col>
      <xdr:colOff>0</xdr:colOff>
      <xdr:row>40</xdr:row>
      <xdr:rowOff>157307</xdr:rowOff>
    </xdr:to>
    <xdr:cxnSp macro="">
      <xdr:nvCxnSpPr>
        <xdr:cNvPr id="131" name="直線コネクタ 130">
          <a:extLst>
            <a:ext uri="{FF2B5EF4-FFF2-40B4-BE49-F238E27FC236}">
              <a16:creationId xmlns:a16="http://schemas.microsoft.com/office/drawing/2014/main" id="{79A9DAE1-98B2-4CC4-B990-6AD8CCAA2E2B}"/>
            </a:ext>
          </a:extLst>
        </xdr:cNvPr>
        <xdr:cNvCxnSpPr/>
      </xdr:nvCxnSpPr>
      <xdr:spPr>
        <a:xfrm flipV="1">
          <a:off x="9639300" y="7014063"/>
          <a:ext cx="8382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107952</xdr:rowOff>
    </xdr:from>
    <xdr:to>
      <xdr:col>46</xdr:col>
      <xdr:colOff>38100</xdr:colOff>
      <xdr:row>41</xdr:row>
      <xdr:rowOff>38102</xdr:rowOff>
    </xdr:to>
    <xdr:sp macro="" textlink="">
      <xdr:nvSpPr>
        <xdr:cNvPr id="132" name="楕円 131">
          <a:extLst>
            <a:ext uri="{FF2B5EF4-FFF2-40B4-BE49-F238E27FC236}">
              <a16:creationId xmlns:a16="http://schemas.microsoft.com/office/drawing/2014/main" id="{3323C549-14B7-48A8-9F42-F52C8B1AFCF6}"/>
            </a:ext>
          </a:extLst>
        </xdr:cNvPr>
        <xdr:cNvSpPr/>
      </xdr:nvSpPr>
      <xdr:spPr>
        <a:xfrm>
          <a:off x="8699500" y="69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157307</xdr:rowOff>
    </xdr:from>
    <xdr:to>
      <xdr:col>50</xdr:col>
      <xdr:colOff>114300</xdr:colOff>
      <xdr:row>40</xdr:row>
      <xdr:rowOff>158752</xdr:rowOff>
    </xdr:to>
    <xdr:cxnSp macro="">
      <xdr:nvCxnSpPr>
        <xdr:cNvPr id="133" name="直線コネクタ 132">
          <a:extLst>
            <a:ext uri="{FF2B5EF4-FFF2-40B4-BE49-F238E27FC236}">
              <a16:creationId xmlns:a16="http://schemas.microsoft.com/office/drawing/2014/main" id="{A1F87DCE-A049-4B94-8C2B-56D65F8C7F10}"/>
            </a:ext>
          </a:extLst>
        </xdr:cNvPr>
        <xdr:cNvCxnSpPr/>
      </xdr:nvCxnSpPr>
      <xdr:spPr>
        <a:xfrm flipV="1">
          <a:off x="8750300" y="7015307"/>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109808</xdr:rowOff>
    </xdr:from>
    <xdr:to>
      <xdr:col>41</xdr:col>
      <xdr:colOff>101600</xdr:colOff>
      <xdr:row>41</xdr:row>
      <xdr:rowOff>39958</xdr:rowOff>
    </xdr:to>
    <xdr:sp macro="" textlink="">
      <xdr:nvSpPr>
        <xdr:cNvPr id="134" name="楕円 133">
          <a:extLst>
            <a:ext uri="{FF2B5EF4-FFF2-40B4-BE49-F238E27FC236}">
              <a16:creationId xmlns:a16="http://schemas.microsoft.com/office/drawing/2014/main" id="{247DC10F-9120-4470-A2AF-BFEB57D831C8}"/>
            </a:ext>
          </a:extLst>
        </xdr:cNvPr>
        <xdr:cNvSpPr/>
      </xdr:nvSpPr>
      <xdr:spPr>
        <a:xfrm>
          <a:off x="7810500" y="69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158752</xdr:rowOff>
    </xdr:from>
    <xdr:to>
      <xdr:col>45</xdr:col>
      <xdr:colOff>177800</xdr:colOff>
      <xdr:row>40</xdr:row>
      <xdr:rowOff>160608</xdr:rowOff>
    </xdr:to>
    <xdr:cxnSp macro="">
      <xdr:nvCxnSpPr>
        <xdr:cNvPr id="135" name="直線コネクタ 134">
          <a:extLst>
            <a:ext uri="{FF2B5EF4-FFF2-40B4-BE49-F238E27FC236}">
              <a16:creationId xmlns:a16="http://schemas.microsoft.com/office/drawing/2014/main" id="{9AEC9D5C-1150-4B7B-BB8B-745A4D71A21E}"/>
            </a:ext>
          </a:extLst>
        </xdr:cNvPr>
        <xdr:cNvCxnSpPr/>
      </xdr:nvCxnSpPr>
      <xdr:spPr>
        <a:xfrm flipV="1">
          <a:off x="7861300" y="7016752"/>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111089</xdr:rowOff>
    </xdr:from>
    <xdr:to>
      <xdr:col>36</xdr:col>
      <xdr:colOff>165100</xdr:colOff>
      <xdr:row>41</xdr:row>
      <xdr:rowOff>41239</xdr:rowOff>
    </xdr:to>
    <xdr:sp macro="" textlink="">
      <xdr:nvSpPr>
        <xdr:cNvPr id="136" name="楕円 135">
          <a:extLst>
            <a:ext uri="{FF2B5EF4-FFF2-40B4-BE49-F238E27FC236}">
              <a16:creationId xmlns:a16="http://schemas.microsoft.com/office/drawing/2014/main" id="{83A76E6B-25A4-44BA-97FF-63EF7072B32A}"/>
            </a:ext>
          </a:extLst>
        </xdr:cNvPr>
        <xdr:cNvSpPr/>
      </xdr:nvSpPr>
      <xdr:spPr>
        <a:xfrm>
          <a:off x="6921500" y="69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160608</xdr:rowOff>
    </xdr:from>
    <xdr:to>
      <xdr:col>41</xdr:col>
      <xdr:colOff>50800</xdr:colOff>
      <xdr:row>40</xdr:row>
      <xdr:rowOff>161889</xdr:rowOff>
    </xdr:to>
    <xdr:cxnSp macro="">
      <xdr:nvCxnSpPr>
        <xdr:cNvPr id="137" name="直線コネクタ 136">
          <a:extLst>
            <a:ext uri="{FF2B5EF4-FFF2-40B4-BE49-F238E27FC236}">
              <a16:creationId xmlns:a16="http://schemas.microsoft.com/office/drawing/2014/main" id="{C07C780E-FF51-4BCB-A7EB-AC4334EA076E}"/>
            </a:ext>
          </a:extLst>
        </xdr:cNvPr>
        <xdr:cNvCxnSpPr/>
      </xdr:nvCxnSpPr>
      <xdr:spPr>
        <a:xfrm flipV="1">
          <a:off x="6972300" y="701860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E8081A66-CE3F-403A-BDFC-29D8541EAA93}"/>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80AD9EC8-5DBF-44C9-A469-002DABD8C5DA}"/>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AEA96ED4-79AE-4EBE-82B4-531A80DDB8B2}"/>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F6A3B1A5-7E22-478D-A804-7969DF3936B3}"/>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27784</xdr:rowOff>
    </xdr:from>
    <xdr:ext cx="534377" cy="259045"/>
    <xdr:sp macro="" textlink="">
      <xdr:nvSpPr>
        <xdr:cNvPr id="142" name="n_1mainValue【道路】&#10;一人当たり延長">
          <a:extLst>
            <a:ext uri="{FF2B5EF4-FFF2-40B4-BE49-F238E27FC236}">
              <a16:creationId xmlns:a16="http://schemas.microsoft.com/office/drawing/2014/main" id="{2C9AD088-3003-4FC7-BE19-6FA80A699ADB}"/>
            </a:ext>
          </a:extLst>
        </xdr:cNvPr>
        <xdr:cNvSpPr txBox="1"/>
      </xdr:nvSpPr>
      <xdr:spPr>
        <a:xfrm>
          <a:off x="9359411" y="705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29229</xdr:rowOff>
    </xdr:from>
    <xdr:ext cx="534377" cy="259045"/>
    <xdr:sp macro="" textlink="">
      <xdr:nvSpPr>
        <xdr:cNvPr id="143" name="n_2mainValue【道路】&#10;一人当たり延長">
          <a:extLst>
            <a:ext uri="{FF2B5EF4-FFF2-40B4-BE49-F238E27FC236}">
              <a16:creationId xmlns:a16="http://schemas.microsoft.com/office/drawing/2014/main" id="{89C532B4-462E-4E7D-8B73-066F47E1065D}"/>
            </a:ext>
          </a:extLst>
        </xdr:cNvPr>
        <xdr:cNvSpPr txBox="1"/>
      </xdr:nvSpPr>
      <xdr:spPr>
        <a:xfrm>
          <a:off x="8483111" y="70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31085</xdr:rowOff>
    </xdr:from>
    <xdr:ext cx="534377" cy="259045"/>
    <xdr:sp macro="" textlink="">
      <xdr:nvSpPr>
        <xdr:cNvPr id="144" name="n_3mainValue【道路】&#10;一人当たり延長">
          <a:extLst>
            <a:ext uri="{FF2B5EF4-FFF2-40B4-BE49-F238E27FC236}">
              <a16:creationId xmlns:a16="http://schemas.microsoft.com/office/drawing/2014/main" id="{7B2A41FF-7D06-46AB-A877-7C2A1DDFEA2C}"/>
            </a:ext>
          </a:extLst>
        </xdr:cNvPr>
        <xdr:cNvSpPr txBox="1"/>
      </xdr:nvSpPr>
      <xdr:spPr>
        <a:xfrm>
          <a:off x="7594111" y="706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32366</xdr:rowOff>
    </xdr:from>
    <xdr:ext cx="534377" cy="259045"/>
    <xdr:sp macro="" textlink="">
      <xdr:nvSpPr>
        <xdr:cNvPr id="145" name="n_4mainValue【道路】&#10;一人当たり延長">
          <a:extLst>
            <a:ext uri="{FF2B5EF4-FFF2-40B4-BE49-F238E27FC236}">
              <a16:creationId xmlns:a16="http://schemas.microsoft.com/office/drawing/2014/main" id="{B80FF12E-F2C7-42EB-A3B6-DFB997BE3056}"/>
            </a:ext>
          </a:extLst>
        </xdr:cNvPr>
        <xdr:cNvSpPr txBox="1"/>
      </xdr:nvSpPr>
      <xdr:spPr>
        <a:xfrm>
          <a:off x="6705111" y="70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193C26E-D15C-4679-9B19-CC2F40BF43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B722492-2947-4B21-A43A-A9F0FAB997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B4475FB-0153-4222-B5AD-E3D71B4B1B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8A5271-B15C-49E4-9428-1E2BBD06F4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C5ECB8E-269B-42DE-8606-6803AA19E0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4147B4F-EDFC-4299-A810-B867D3A7A2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829FEDE-F67F-4DD6-8219-B8EB9B0478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5019BB-B40D-42C1-864A-6FA49AD948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1A9A646-8F40-45A0-80F4-F2ED89F835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2614C9D-349C-4A8E-B5A8-BC0B88A92B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439A8A6-B563-46F7-A343-FB4D04B733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3CEE231-4D4D-4517-86EC-63AC2C43617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BEC7137-BA51-4BB3-A608-4DEF63A9A0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941395F-1D50-4521-8609-9A88873DE7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46AACD8-DD21-4A44-A3A8-FD222E76E5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7B55612-B1D2-4D3F-AD39-13423096A9D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32CAE4C-45F3-4AAF-8112-CD524715AE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A6600B5-AA22-42E5-90BA-640B42829DE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2BBF2C6-3627-4564-BC4E-ECA6F8DF16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530E374-E64F-45B4-A11A-2F8F33D946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6A6E065-B4EB-4D31-B778-8E29D1FA26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635E5A9-B9FB-4EE6-BFBD-86879158A82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8A92198-C9EF-4FB7-95FA-D2256913BB7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7D5BEB3-6DE1-467C-BA15-742C0A5269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166314D-53AC-4F6F-9421-F56AD4F633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D0F6C519-4B85-4BF3-90DD-0B39F50F0ABA}"/>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034EF19-2C12-4FE9-9F4C-407B25E4DBBD}"/>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EE0C0420-40E6-41DA-990E-E42E0BB01206}"/>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13F5239-5723-4C3B-953C-48C0DDD91B99}"/>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6BA38E01-EE55-4CD9-8F09-14A61C0CCBF7}"/>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B54F5C0-7D5F-4366-99A9-181EB99F04BC}"/>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20C46888-3A6B-4D91-8428-CB0EDF78E04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96BBE9A5-12F8-4150-950A-32CB2747205F}"/>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F492DE0A-1F19-4F09-BA37-05D2C9739158}"/>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10F83306-98CE-48D9-9A9E-6A56BCE29B9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8DCD69B2-401F-4DB4-9CEA-A2D7E7302FAA}"/>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7D9E52-29F4-48A9-B671-22BEB91A01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9C80C5-A04A-4FDC-9973-F8F4B999A5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34568B0-4093-42DE-9E5D-71710E86ED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FF44D5-CD42-43B3-AECC-A4CDB4DBA0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5DCDC32-B28D-49D7-ABC4-030EFBEA45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187" name="楕円 186">
          <a:extLst>
            <a:ext uri="{FF2B5EF4-FFF2-40B4-BE49-F238E27FC236}">
              <a16:creationId xmlns:a16="http://schemas.microsoft.com/office/drawing/2014/main" id="{5E70B969-6F4E-49CB-A22C-911CCC7316C1}"/>
            </a:ext>
          </a:extLst>
        </xdr:cNvPr>
        <xdr:cNvSpPr/>
      </xdr:nvSpPr>
      <xdr:spPr>
        <a:xfrm>
          <a:off x="4584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F4BD90D-59D3-49AD-9CF4-96D9362B9255}"/>
            </a:ext>
          </a:extLst>
        </xdr:cNvPr>
        <xdr:cNvSpPr txBox="1"/>
      </xdr:nvSpPr>
      <xdr:spPr>
        <a:xfrm>
          <a:off x="4673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89" name="楕円 188">
          <a:extLst>
            <a:ext uri="{FF2B5EF4-FFF2-40B4-BE49-F238E27FC236}">
              <a16:creationId xmlns:a16="http://schemas.microsoft.com/office/drawing/2014/main" id="{BB5C4844-F2B5-4370-BB43-8BA8D020C405}"/>
            </a:ext>
          </a:extLst>
        </xdr:cNvPr>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84909</xdr:rowOff>
    </xdr:to>
    <xdr:cxnSp macro="">
      <xdr:nvCxnSpPr>
        <xdr:cNvPr id="190" name="直線コネクタ 189">
          <a:extLst>
            <a:ext uri="{FF2B5EF4-FFF2-40B4-BE49-F238E27FC236}">
              <a16:creationId xmlns:a16="http://schemas.microsoft.com/office/drawing/2014/main" id="{1C7D30C7-FD11-402C-9668-3434ADF08C3F}"/>
            </a:ext>
          </a:extLst>
        </xdr:cNvPr>
        <xdr:cNvCxnSpPr/>
      </xdr:nvCxnSpPr>
      <xdr:spPr>
        <a:xfrm>
          <a:off x="3797300" y="103523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xdr:rowOff>
    </xdr:from>
    <xdr:to>
      <xdr:col>15</xdr:col>
      <xdr:colOff>101600</xdr:colOff>
      <xdr:row>60</xdr:row>
      <xdr:rowOff>104684</xdr:rowOff>
    </xdr:to>
    <xdr:sp macro="" textlink="">
      <xdr:nvSpPr>
        <xdr:cNvPr id="191" name="楕円 190">
          <a:extLst>
            <a:ext uri="{FF2B5EF4-FFF2-40B4-BE49-F238E27FC236}">
              <a16:creationId xmlns:a16="http://schemas.microsoft.com/office/drawing/2014/main" id="{5559CA1E-3571-4C49-98F5-41494B87A335}"/>
            </a:ext>
          </a:extLst>
        </xdr:cNvPr>
        <xdr:cNvSpPr/>
      </xdr:nvSpPr>
      <xdr:spPr>
        <a:xfrm>
          <a:off x="2857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65315</xdr:rowOff>
    </xdr:to>
    <xdr:cxnSp macro="">
      <xdr:nvCxnSpPr>
        <xdr:cNvPr id="192" name="直線コネクタ 191">
          <a:extLst>
            <a:ext uri="{FF2B5EF4-FFF2-40B4-BE49-F238E27FC236}">
              <a16:creationId xmlns:a16="http://schemas.microsoft.com/office/drawing/2014/main" id="{278B5BBF-98A6-44EA-AD75-9C57E5C52B89}"/>
            </a:ext>
          </a:extLst>
        </xdr:cNvPr>
        <xdr:cNvCxnSpPr/>
      </xdr:nvCxnSpPr>
      <xdr:spPr>
        <a:xfrm>
          <a:off x="2908300" y="103408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3" name="楕円 192">
          <a:extLst>
            <a:ext uri="{FF2B5EF4-FFF2-40B4-BE49-F238E27FC236}">
              <a16:creationId xmlns:a16="http://schemas.microsoft.com/office/drawing/2014/main" id="{212F5882-BEC6-4435-8A3E-5CCC0B00D334}"/>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9FB218D0-B655-4BF0-B757-F7C12144CEAE}"/>
            </a:ext>
          </a:extLst>
        </xdr:cNvPr>
        <xdr:cNvCxnSpPr/>
      </xdr:nvCxnSpPr>
      <xdr:spPr>
        <a:xfrm flipV="1">
          <a:off x="2019300" y="1034088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5" name="楕円 194">
          <a:extLst>
            <a:ext uri="{FF2B5EF4-FFF2-40B4-BE49-F238E27FC236}">
              <a16:creationId xmlns:a16="http://schemas.microsoft.com/office/drawing/2014/main" id="{E117EA80-9BFE-4138-88F9-CCBD4AFC0C70}"/>
            </a:ext>
          </a:extLst>
        </xdr:cNvPr>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104503</xdr:rowOff>
    </xdr:to>
    <xdr:cxnSp macro="">
      <xdr:nvCxnSpPr>
        <xdr:cNvPr id="196" name="直線コネクタ 195">
          <a:extLst>
            <a:ext uri="{FF2B5EF4-FFF2-40B4-BE49-F238E27FC236}">
              <a16:creationId xmlns:a16="http://schemas.microsoft.com/office/drawing/2014/main" id="{B7CFAB66-A39D-4196-A823-A6893E5D5735}"/>
            </a:ext>
          </a:extLst>
        </xdr:cNvPr>
        <xdr:cNvCxnSpPr/>
      </xdr:nvCxnSpPr>
      <xdr:spPr>
        <a:xfrm>
          <a:off x="1130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8A48913-5175-41C7-A74B-22B0E6B0A3A2}"/>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488FAFB-53AE-4449-BCDB-ABA070D76296}"/>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E44AD65-2FF0-447E-9E36-A4CCF8D5F25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1645BAA-C3ED-4DF7-A0D4-8ED3D51C90EA}"/>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4FA5970-724F-45A2-B4D9-502F64F6A260}"/>
            </a:ext>
          </a:extLst>
        </xdr:cNvPr>
        <xdr:cNvSpPr txBox="1"/>
      </xdr:nvSpPr>
      <xdr:spPr>
        <a:xfrm>
          <a:off x="3582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121211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764ED07-AB74-4187-8D09-C01D99D41A4F}"/>
            </a:ext>
          </a:extLst>
        </xdr:cNvPr>
        <xdr:cNvSpPr txBox="1"/>
      </xdr:nvSpPr>
      <xdr:spPr>
        <a:xfrm>
          <a:off x="2705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A477AEE-FE13-4E10-A11A-44EAB8C00B0A}"/>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975C795-2DA9-4AB8-878E-B84FA3F33824}"/>
            </a:ext>
          </a:extLst>
        </xdr:cNvPr>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3F6C538-B020-4F68-AFCB-EFCA6788E2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FD51A77-C8B9-44F4-9BA3-ED776CB489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55328F4-E5B1-4EE0-9F22-DDA9C1F6ED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3875743-93C6-4E29-B7C5-7A77AE9CA4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0556B17-288D-405D-9278-A7F9314230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E23D741-5657-4095-845A-17E268E158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EC9ACEA-471F-4ADF-AE58-B85F6D1A61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5A98A43-7E8A-4D05-B33B-826E0236F0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C8F27B-142A-4A90-BC09-FB3E8A9F6E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13F471-A314-4D0A-A326-2878299456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E496DB8-35FE-41A8-8425-7E8D7D7686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39F73A3-6DDD-4E37-BF89-548B6430B4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8126D82-FEE3-406E-8ECE-B342E8148F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3EA5881-43AD-4FE3-A160-ECF3E2D2278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6C90B5B-D15C-4D92-94FC-37AC0D36A85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0EED3B4-853E-4C38-A09C-6D56A72905A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9EE27D9-5510-4509-9567-EFDDD32A41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AC21B76-9B15-4F64-A314-45BB92071F6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1D92F23-A860-4154-8CE3-D4A75E5EAE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5980CD5-99E7-4B8F-BBEE-4610A7FD653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D4A7F95-7A9C-453E-84D4-FA8958A59A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0A50458-CD80-4617-8558-139A612714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9417F73-48F0-43DC-AE23-E7F7B5C96D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CDD1A2F5-04A5-48FF-862D-4619178FD265}"/>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C2A0C27-300F-4157-B6A4-A34108366FC4}"/>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C793C6EA-ACCD-4B7F-8F54-B8A43B6D5C23}"/>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25DA3FB-23FF-4014-84E4-16B1326C183E}"/>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CE3539EA-B4B5-4DAE-BD97-5DE656C75655}"/>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159DF84-B322-46C9-921B-EABD23CF1207}"/>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79B1225A-EB67-4166-96B6-C30A230A5D46}"/>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666218B5-AF1C-4624-92DD-F00033FB8788}"/>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9FF6F62A-C741-46BE-8BF9-2DA74C2C4644}"/>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BC19D521-0FD6-4BF5-A880-B5558311FBAB}"/>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D3F04A3F-E877-4DC0-98DB-48DB4CF1A951}"/>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9BD9DA1-5E60-4075-897B-9EB0062EBA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D70334-79B9-4B9B-AB5F-0DEB9BFAF83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5E9AF0-1A6E-4372-A0C3-0FE03D4608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0743FB-78AE-4C13-9A60-05859F707F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050BF1-5839-4D22-A989-77E612B17B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139079</xdr:rowOff>
    </xdr:from>
    <xdr:to>
      <xdr:col>55</xdr:col>
      <xdr:colOff>50800</xdr:colOff>
      <xdr:row>64</xdr:row>
      <xdr:rowOff>69229</xdr:rowOff>
    </xdr:to>
    <xdr:sp macro="" textlink="">
      <xdr:nvSpPr>
        <xdr:cNvPr id="244" name="楕円 243">
          <a:extLst>
            <a:ext uri="{FF2B5EF4-FFF2-40B4-BE49-F238E27FC236}">
              <a16:creationId xmlns:a16="http://schemas.microsoft.com/office/drawing/2014/main" id="{F2A91E61-B6D3-4015-AC23-1EEF5E63244F}"/>
            </a:ext>
          </a:extLst>
        </xdr:cNvPr>
        <xdr:cNvSpPr/>
      </xdr:nvSpPr>
      <xdr:spPr>
        <a:xfrm>
          <a:off x="10426700" y="109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54006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888EFDFE-DD6B-4698-8B49-E3E932B2B6FE}"/>
            </a:ext>
          </a:extLst>
        </xdr:cNvPr>
        <xdr:cNvSpPr txBox="1"/>
      </xdr:nvSpPr>
      <xdr:spPr>
        <a:xfrm>
          <a:off x="10515600" y="108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139901</xdr:rowOff>
    </xdr:from>
    <xdr:to>
      <xdr:col>50</xdr:col>
      <xdr:colOff>165100</xdr:colOff>
      <xdr:row>64</xdr:row>
      <xdr:rowOff>70051</xdr:rowOff>
    </xdr:to>
    <xdr:sp macro="" textlink="">
      <xdr:nvSpPr>
        <xdr:cNvPr id="246" name="楕円 245">
          <a:extLst>
            <a:ext uri="{FF2B5EF4-FFF2-40B4-BE49-F238E27FC236}">
              <a16:creationId xmlns:a16="http://schemas.microsoft.com/office/drawing/2014/main" id="{956F817C-895D-4E95-82F4-FF4A444E61F4}"/>
            </a:ext>
          </a:extLst>
        </xdr:cNvPr>
        <xdr:cNvSpPr/>
      </xdr:nvSpPr>
      <xdr:spPr>
        <a:xfrm>
          <a:off x="9588500" y="109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18429</xdr:rowOff>
    </xdr:from>
    <xdr:to>
      <xdr:col>55</xdr:col>
      <xdr:colOff>0</xdr:colOff>
      <xdr:row>64</xdr:row>
      <xdr:rowOff>19251</xdr:rowOff>
    </xdr:to>
    <xdr:cxnSp macro="">
      <xdr:nvCxnSpPr>
        <xdr:cNvPr id="247" name="直線コネクタ 246">
          <a:extLst>
            <a:ext uri="{FF2B5EF4-FFF2-40B4-BE49-F238E27FC236}">
              <a16:creationId xmlns:a16="http://schemas.microsoft.com/office/drawing/2014/main" id="{7B9546F6-93E3-4DF0-B0A3-75FD59AC7D64}"/>
            </a:ext>
          </a:extLst>
        </xdr:cNvPr>
        <xdr:cNvCxnSpPr/>
      </xdr:nvCxnSpPr>
      <xdr:spPr>
        <a:xfrm flipV="1">
          <a:off x="9639300" y="10991229"/>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141450</xdr:rowOff>
    </xdr:from>
    <xdr:to>
      <xdr:col>46</xdr:col>
      <xdr:colOff>38100</xdr:colOff>
      <xdr:row>64</xdr:row>
      <xdr:rowOff>71600</xdr:rowOff>
    </xdr:to>
    <xdr:sp macro="" textlink="">
      <xdr:nvSpPr>
        <xdr:cNvPr id="248" name="楕円 247">
          <a:extLst>
            <a:ext uri="{FF2B5EF4-FFF2-40B4-BE49-F238E27FC236}">
              <a16:creationId xmlns:a16="http://schemas.microsoft.com/office/drawing/2014/main" id="{AE129B13-D25F-4C88-BECF-1D488AFC671F}"/>
            </a:ext>
          </a:extLst>
        </xdr:cNvPr>
        <xdr:cNvSpPr/>
      </xdr:nvSpPr>
      <xdr:spPr>
        <a:xfrm>
          <a:off x="8699500" y="109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19251</xdr:rowOff>
    </xdr:from>
    <xdr:to>
      <xdr:col>50</xdr:col>
      <xdr:colOff>114300</xdr:colOff>
      <xdr:row>64</xdr:row>
      <xdr:rowOff>20800</xdr:rowOff>
    </xdr:to>
    <xdr:cxnSp macro="">
      <xdr:nvCxnSpPr>
        <xdr:cNvPr id="249" name="直線コネクタ 248">
          <a:extLst>
            <a:ext uri="{FF2B5EF4-FFF2-40B4-BE49-F238E27FC236}">
              <a16:creationId xmlns:a16="http://schemas.microsoft.com/office/drawing/2014/main" id="{54EB5EB7-BCC2-4504-B93D-42CDE14C4CA0}"/>
            </a:ext>
          </a:extLst>
        </xdr:cNvPr>
        <xdr:cNvCxnSpPr/>
      </xdr:nvCxnSpPr>
      <xdr:spPr>
        <a:xfrm flipV="1">
          <a:off x="8750300" y="1099205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146617</xdr:rowOff>
    </xdr:from>
    <xdr:to>
      <xdr:col>41</xdr:col>
      <xdr:colOff>101600</xdr:colOff>
      <xdr:row>64</xdr:row>
      <xdr:rowOff>76767</xdr:rowOff>
    </xdr:to>
    <xdr:sp macro="" textlink="">
      <xdr:nvSpPr>
        <xdr:cNvPr id="250" name="楕円 249">
          <a:extLst>
            <a:ext uri="{FF2B5EF4-FFF2-40B4-BE49-F238E27FC236}">
              <a16:creationId xmlns:a16="http://schemas.microsoft.com/office/drawing/2014/main" id="{A414BF6F-17CA-4569-8CD9-19B4852391B9}"/>
            </a:ext>
          </a:extLst>
        </xdr:cNvPr>
        <xdr:cNvSpPr/>
      </xdr:nvSpPr>
      <xdr:spPr>
        <a:xfrm>
          <a:off x="7810500" y="109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20800</xdr:rowOff>
    </xdr:from>
    <xdr:to>
      <xdr:col>45</xdr:col>
      <xdr:colOff>177800</xdr:colOff>
      <xdr:row>64</xdr:row>
      <xdr:rowOff>25967</xdr:rowOff>
    </xdr:to>
    <xdr:cxnSp macro="">
      <xdr:nvCxnSpPr>
        <xdr:cNvPr id="251" name="直線コネクタ 250">
          <a:extLst>
            <a:ext uri="{FF2B5EF4-FFF2-40B4-BE49-F238E27FC236}">
              <a16:creationId xmlns:a16="http://schemas.microsoft.com/office/drawing/2014/main" id="{1B500733-E78C-48E6-9BA4-1A03D0403F12}"/>
            </a:ext>
          </a:extLst>
        </xdr:cNvPr>
        <xdr:cNvCxnSpPr/>
      </xdr:nvCxnSpPr>
      <xdr:spPr>
        <a:xfrm flipV="1">
          <a:off x="7861300" y="10993600"/>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147064</xdr:rowOff>
    </xdr:from>
    <xdr:to>
      <xdr:col>36</xdr:col>
      <xdr:colOff>165100</xdr:colOff>
      <xdr:row>64</xdr:row>
      <xdr:rowOff>77214</xdr:rowOff>
    </xdr:to>
    <xdr:sp macro="" textlink="">
      <xdr:nvSpPr>
        <xdr:cNvPr id="252" name="楕円 251">
          <a:extLst>
            <a:ext uri="{FF2B5EF4-FFF2-40B4-BE49-F238E27FC236}">
              <a16:creationId xmlns:a16="http://schemas.microsoft.com/office/drawing/2014/main" id="{862E3E09-3E0B-4876-A434-2AFD436815A6}"/>
            </a:ext>
          </a:extLst>
        </xdr:cNvPr>
        <xdr:cNvSpPr/>
      </xdr:nvSpPr>
      <xdr:spPr>
        <a:xfrm>
          <a:off x="6921500" y="10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25967</xdr:rowOff>
    </xdr:from>
    <xdr:to>
      <xdr:col>41</xdr:col>
      <xdr:colOff>50800</xdr:colOff>
      <xdr:row>64</xdr:row>
      <xdr:rowOff>26414</xdr:rowOff>
    </xdr:to>
    <xdr:cxnSp macro="">
      <xdr:nvCxnSpPr>
        <xdr:cNvPr id="253" name="直線コネクタ 252">
          <a:extLst>
            <a:ext uri="{FF2B5EF4-FFF2-40B4-BE49-F238E27FC236}">
              <a16:creationId xmlns:a16="http://schemas.microsoft.com/office/drawing/2014/main" id="{F0D4D914-3AD3-4DA2-AE09-7AE6C3D9BE57}"/>
            </a:ext>
          </a:extLst>
        </xdr:cNvPr>
        <xdr:cNvCxnSpPr/>
      </xdr:nvCxnSpPr>
      <xdr:spPr>
        <a:xfrm flipV="1">
          <a:off x="6972300" y="10998767"/>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6914925-E5D4-4139-8D13-63F7237A7A8E}"/>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084B45B-3D71-4615-BBAB-DF08DD61AB04}"/>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E6C21972-5941-4E1C-AE6A-0572AE890254}"/>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CE69D51-21E9-45F2-9497-FFEB78DB5513}"/>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61178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44664AD2-5422-4020-AEE2-E58B7B99606E}"/>
            </a:ext>
          </a:extLst>
        </xdr:cNvPr>
        <xdr:cNvSpPr txBox="1"/>
      </xdr:nvSpPr>
      <xdr:spPr>
        <a:xfrm>
          <a:off x="9359411" y="110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62727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42B12FA-3111-4BAF-8F9B-8B62EA3D4F10}"/>
            </a:ext>
          </a:extLst>
        </xdr:cNvPr>
        <xdr:cNvSpPr txBox="1"/>
      </xdr:nvSpPr>
      <xdr:spPr>
        <a:xfrm>
          <a:off x="8483111" y="110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67894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38F8878-BE5C-4CB3-8C4B-CDF7F035EBBE}"/>
            </a:ext>
          </a:extLst>
        </xdr:cNvPr>
        <xdr:cNvSpPr txBox="1"/>
      </xdr:nvSpPr>
      <xdr:spPr>
        <a:xfrm>
          <a:off x="7594111" y="110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68341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891F056D-E34E-4D11-B9D7-13E3CDE28358}"/>
            </a:ext>
          </a:extLst>
        </xdr:cNvPr>
        <xdr:cNvSpPr txBox="1"/>
      </xdr:nvSpPr>
      <xdr:spPr>
        <a:xfrm>
          <a:off x="6705111" y="110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7EB5492-B210-427D-8B52-AC45E2653E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6D001C8-707C-4AF0-96EC-A890AFD563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DA0BFBA-12C9-4316-AFF8-473E130166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6A9CCDD-77F2-4F1E-B332-16143C0066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2741BF6-B18F-429D-AEC3-F8E7023777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C94EAE8-1E8E-4477-A00D-690EBEBF08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A4C4A51-DF74-4829-AF9B-BB3D33CE21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9B57284-437D-4668-9E89-6A6B378E18D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7B3668B-6EE1-4CD7-B64E-ABCD979D63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F48C89-B3C8-460C-AB02-B34E762E3A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7A932E4-40E6-4FB1-9FA7-FC1C4FA276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2EF7EAB-72B9-435B-9333-186CD942502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F6D3339-CDDC-4DD4-80CF-CE27829182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79BFF7A-98CC-4FCD-BCBC-A6E636620E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80A8247-83CC-4309-B87B-434FF1C1CB9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F3B3558-5D37-40B8-9175-B2400895A5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65AA46B-12F4-478D-A9BE-CEB488EC4E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B6392EC-F65C-4D1A-AF9D-4FA7D97B36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C070FE7-B5E0-4F1D-B32E-E109FF0415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8222CB4-7211-4BFD-84CC-3A5C51C859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898DB67-AD3C-413B-856E-A475439C957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7DA7B72-74F0-4540-8DDB-0E0C53E21F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A4053D5-DA99-4664-BB6D-280AAA2A95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538C612-1A10-4B13-A639-9C7C7B1728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C85DB1B-550B-4E89-8194-AF718FC24868}"/>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47B1B43-7134-4142-A1EC-651E4F36A74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9BBEC92-400F-4663-9196-A9A66419EAC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FDB82E3-0397-42EB-BF51-E455C5E05D72}"/>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D1A511CE-A07A-4595-B4B2-0D4B7111543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AD2558E-7836-409E-BA2E-0C5B55A81BA6}"/>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8336C8EC-D039-415B-BB85-E9DBAA5F6713}"/>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93DF2F2C-738B-4658-9734-EAD299EED1A5}"/>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4F7899C5-A48A-49C5-9663-00F9A1FDF5F5}"/>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E6D23B75-1357-47DC-9CA2-CECF18F6DE78}"/>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33BB71AA-EF95-48C9-9DB7-D4F26C96A13D}"/>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8C8407C-EB16-4B59-A790-874FCE28A6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EFC58ED-B3A1-4503-8E4F-44A2512695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5E4999-C4E9-4053-ACC0-9D05CCE7B9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72B681-3C5B-4908-BBF7-ABA8BCEDA1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3369BF-DD96-49EC-A4D8-D20CF68988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2" name="楕円 301">
          <a:extLst>
            <a:ext uri="{FF2B5EF4-FFF2-40B4-BE49-F238E27FC236}">
              <a16:creationId xmlns:a16="http://schemas.microsoft.com/office/drawing/2014/main" id="{98117905-BCC9-4BCD-A173-4AA9B9A7DF15}"/>
            </a:ext>
          </a:extLst>
        </xdr:cNvPr>
        <xdr:cNvSpPr/>
      </xdr:nvSpPr>
      <xdr:spPr>
        <a:xfrm>
          <a:off x="4584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1893073-670B-4FAE-8EDF-DBAAD67038FB}"/>
            </a:ext>
          </a:extLst>
        </xdr:cNvPr>
        <xdr:cNvSpPr txBox="1"/>
      </xdr:nvSpPr>
      <xdr:spPr>
        <a:xfrm>
          <a:off x="46736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50164</xdr:rowOff>
    </xdr:from>
    <xdr:to>
      <xdr:col>20</xdr:col>
      <xdr:colOff>38100</xdr:colOff>
      <xdr:row>84</xdr:row>
      <xdr:rowOff>151764</xdr:rowOff>
    </xdr:to>
    <xdr:sp macro="" textlink="">
      <xdr:nvSpPr>
        <xdr:cNvPr id="304" name="楕円 303">
          <a:extLst>
            <a:ext uri="{FF2B5EF4-FFF2-40B4-BE49-F238E27FC236}">
              <a16:creationId xmlns:a16="http://schemas.microsoft.com/office/drawing/2014/main" id="{47FA8E20-789C-4875-BE67-C8D3219BEB22}"/>
            </a:ext>
          </a:extLst>
        </xdr:cNvPr>
        <xdr:cNvSpPr/>
      </xdr:nvSpPr>
      <xdr:spPr>
        <a:xfrm>
          <a:off x="3746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100964</xdr:rowOff>
    </xdr:from>
    <xdr:to>
      <xdr:col>24</xdr:col>
      <xdr:colOff>63500</xdr:colOff>
      <xdr:row>84</xdr:row>
      <xdr:rowOff>125730</xdr:rowOff>
    </xdr:to>
    <xdr:cxnSp macro="">
      <xdr:nvCxnSpPr>
        <xdr:cNvPr id="305" name="直線コネクタ 304">
          <a:extLst>
            <a:ext uri="{FF2B5EF4-FFF2-40B4-BE49-F238E27FC236}">
              <a16:creationId xmlns:a16="http://schemas.microsoft.com/office/drawing/2014/main" id="{D39F3F3D-D9B0-410C-AF81-27A613B0EB51}"/>
            </a:ext>
          </a:extLst>
        </xdr:cNvPr>
        <xdr:cNvCxnSpPr/>
      </xdr:nvCxnSpPr>
      <xdr:spPr>
        <a:xfrm>
          <a:off x="3797300" y="145027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6" name="楕円 305">
          <a:extLst>
            <a:ext uri="{FF2B5EF4-FFF2-40B4-BE49-F238E27FC236}">
              <a16:creationId xmlns:a16="http://schemas.microsoft.com/office/drawing/2014/main" id="{4AD92274-5C11-4FF5-A705-3C1B0B98182D}"/>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100964</xdr:rowOff>
    </xdr:to>
    <xdr:cxnSp macro="">
      <xdr:nvCxnSpPr>
        <xdr:cNvPr id="307" name="直線コネクタ 306">
          <a:extLst>
            <a:ext uri="{FF2B5EF4-FFF2-40B4-BE49-F238E27FC236}">
              <a16:creationId xmlns:a16="http://schemas.microsoft.com/office/drawing/2014/main" id="{53A46617-ED44-425F-84A7-EA82AD1C33B5}"/>
            </a:ext>
          </a:extLst>
        </xdr:cNvPr>
        <xdr:cNvCxnSpPr/>
      </xdr:nvCxnSpPr>
      <xdr:spPr>
        <a:xfrm>
          <a:off x="2908300" y="14474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164464</xdr:rowOff>
    </xdr:from>
    <xdr:to>
      <xdr:col>10</xdr:col>
      <xdr:colOff>165100</xdr:colOff>
      <xdr:row>84</xdr:row>
      <xdr:rowOff>94614</xdr:rowOff>
    </xdr:to>
    <xdr:sp macro="" textlink="">
      <xdr:nvSpPr>
        <xdr:cNvPr id="308" name="楕円 307">
          <a:extLst>
            <a:ext uri="{FF2B5EF4-FFF2-40B4-BE49-F238E27FC236}">
              <a16:creationId xmlns:a16="http://schemas.microsoft.com/office/drawing/2014/main" id="{195F3646-8901-482B-8D7D-CB5B154F4D52}"/>
            </a:ext>
          </a:extLst>
        </xdr:cNvPr>
        <xdr:cNvSpPr/>
      </xdr:nvSpPr>
      <xdr:spPr>
        <a:xfrm>
          <a:off x="196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72389</xdr:rowOff>
    </xdr:to>
    <xdr:cxnSp macro="">
      <xdr:nvCxnSpPr>
        <xdr:cNvPr id="309" name="直線コネクタ 308">
          <a:extLst>
            <a:ext uri="{FF2B5EF4-FFF2-40B4-BE49-F238E27FC236}">
              <a16:creationId xmlns:a16="http://schemas.microsoft.com/office/drawing/2014/main" id="{E523DBA3-F315-4316-ABEC-2A3823485C14}"/>
            </a:ext>
          </a:extLst>
        </xdr:cNvPr>
        <xdr:cNvCxnSpPr/>
      </xdr:nvCxnSpPr>
      <xdr:spPr>
        <a:xfrm>
          <a:off x="2019300" y="144456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0" name="楕円 309">
          <a:extLst>
            <a:ext uri="{FF2B5EF4-FFF2-40B4-BE49-F238E27FC236}">
              <a16:creationId xmlns:a16="http://schemas.microsoft.com/office/drawing/2014/main" id="{C534E724-C75B-4D8A-9771-7343F1CE42F8}"/>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84</xdr:row>
      <xdr:rowOff>43814</xdr:rowOff>
    </xdr:to>
    <xdr:cxnSp macro="">
      <xdr:nvCxnSpPr>
        <xdr:cNvPr id="311" name="直線コネクタ 310">
          <a:extLst>
            <a:ext uri="{FF2B5EF4-FFF2-40B4-BE49-F238E27FC236}">
              <a16:creationId xmlns:a16="http://schemas.microsoft.com/office/drawing/2014/main" id="{49C9FDD8-D008-47DF-8248-9C847CE328AD}"/>
            </a:ext>
          </a:extLst>
        </xdr:cNvPr>
        <xdr:cNvCxnSpPr/>
      </xdr:nvCxnSpPr>
      <xdr:spPr>
        <a:xfrm>
          <a:off x="1130300" y="14411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3328527A-5897-465B-95DD-601C4FF1075B}"/>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A836B07D-499D-4602-9CFD-8A07147B9049}"/>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083863FF-9DEB-4CF3-A05A-DA18F47E0F0E}"/>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1999CA9C-DBE5-44CE-B531-0A82F9A1BE8B}"/>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142891</xdr:rowOff>
    </xdr:from>
    <xdr:ext cx="405111" cy="259045"/>
    <xdr:sp macro="" textlink="">
      <xdr:nvSpPr>
        <xdr:cNvPr id="316" name="n_1mainValue【公営住宅】&#10;有形固定資産減価償却率">
          <a:extLst>
            <a:ext uri="{FF2B5EF4-FFF2-40B4-BE49-F238E27FC236}">
              <a16:creationId xmlns:a16="http://schemas.microsoft.com/office/drawing/2014/main" id="{A13D842E-74EA-4890-B07B-A053276841EF}"/>
            </a:ext>
          </a:extLst>
        </xdr:cNvPr>
        <xdr:cNvSpPr txBox="1"/>
      </xdr:nvSpPr>
      <xdr:spPr>
        <a:xfrm>
          <a:off x="35820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7" name="n_2mainValue【公営住宅】&#10;有形固定資産減価償却率">
          <a:extLst>
            <a:ext uri="{FF2B5EF4-FFF2-40B4-BE49-F238E27FC236}">
              <a16:creationId xmlns:a16="http://schemas.microsoft.com/office/drawing/2014/main" id="{E65413BE-AED9-46F8-9C19-158D67E03FD8}"/>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318" name="n_3mainValue【公営住宅】&#10;有形固定資産減価償却率">
          <a:extLst>
            <a:ext uri="{FF2B5EF4-FFF2-40B4-BE49-F238E27FC236}">
              <a16:creationId xmlns:a16="http://schemas.microsoft.com/office/drawing/2014/main" id="{818E4F29-2110-48A1-8EC8-A53D137028A6}"/>
            </a:ext>
          </a:extLst>
        </xdr:cNvPr>
        <xdr:cNvSpPr txBox="1"/>
      </xdr:nvSpPr>
      <xdr:spPr>
        <a:xfrm>
          <a:off x="1816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19" name="n_4mainValue【公営住宅】&#10;有形固定資産減価償却率">
          <a:extLst>
            <a:ext uri="{FF2B5EF4-FFF2-40B4-BE49-F238E27FC236}">
              <a16:creationId xmlns:a16="http://schemas.microsoft.com/office/drawing/2014/main" id="{922168DF-FC80-4118-8519-916AE101FA8D}"/>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7969D2B-1953-4F9A-BD4A-91C4E4E3CE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59A919D-A55E-400E-B756-C89609F659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10A9C6A-BA31-46F1-9BFB-CC081227FF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7C65538-805F-41C7-9E42-B598A03504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09C3D6D-F7A9-41C8-AF08-A7619E1A4D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2B8CB11-55BC-4428-AF27-92C5913C41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93C416F-8873-4F9B-854E-305DED8237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13FC6AF-BC28-4287-9617-8C7322F21A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3D13306-BC14-46DD-ACC7-9167199C9B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13BA47D-E02D-4B10-B848-879CE4DE5E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26AF96E-37D9-4219-BD19-A874E189C57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A8B3931-2FC5-42FF-B4D0-813242CD800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4B5409F-C54B-42BF-A453-2A07136CA6A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ACFEDDD-1183-4A7E-8480-A71C958E799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693F95D-0717-494F-B1C9-9825384E8B4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C49088A-A09D-457D-8B58-276629D7400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01ABE7C-379E-4F1B-9B00-22951A155C1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86D419F0-349B-4566-A758-D8462E2E684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7791B6E-602B-416F-BF63-96D2969791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2DFA4B9-3BD0-4034-8D89-D6891F8F06F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2E91CA7-7F83-454C-8122-493ABC8C19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AA473EF-713A-448E-8B1C-7366B4AD3E55}"/>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38FDE429-480E-4579-AB37-A37986CBB99C}"/>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BCAA841B-E5C7-42FA-B557-B24F56D2271E}"/>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71760A9E-9BDF-47DA-8477-26BCED281E4B}"/>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1D21B262-DD56-45C4-9EE2-42A13BBAAE7D}"/>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58CB3C7E-6ABA-45B9-A698-74504300177D}"/>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80858B87-BC09-42C3-AC5B-C7CE2FAE4E3C}"/>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9FDEEE11-9CDB-46F4-AACE-4B1F83BB6D7F}"/>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FF36C4A9-82A8-4684-B805-6A841AAF0E1E}"/>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2A8547E5-9670-4EBB-9DDB-22A43C22B93C}"/>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E41A0970-2433-4FF5-9B9F-8B120CC1A438}"/>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27A2296-230F-41DD-BD4D-561C9DBA87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1B97C0-6074-4CA7-8544-4F78323DCB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2EE0929-E9F0-4C23-9100-D4506E7C60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4E75CC4-73B9-4A81-AEC0-566AC8F064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DF01E34-B58C-40C8-9238-FF46F22386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117328</xdr:rowOff>
    </xdr:from>
    <xdr:to>
      <xdr:col>55</xdr:col>
      <xdr:colOff>50800</xdr:colOff>
      <xdr:row>86</xdr:row>
      <xdr:rowOff>47478</xdr:rowOff>
    </xdr:to>
    <xdr:sp macro="" textlink="">
      <xdr:nvSpPr>
        <xdr:cNvPr id="357" name="楕円 356">
          <a:extLst>
            <a:ext uri="{FF2B5EF4-FFF2-40B4-BE49-F238E27FC236}">
              <a16:creationId xmlns:a16="http://schemas.microsoft.com/office/drawing/2014/main" id="{AF3A0C40-9806-47BA-8B01-A02F7083BB8A}"/>
            </a:ext>
          </a:extLst>
        </xdr:cNvPr>
        <xdr:cNvSpPr/>
      </xdr:nvSpPr>
      <xdr:spPr>
        <a:xfrm>
          <a:off x="10426700" y="14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id="{1CDD7537-CB80-48BD-9205-8D1D3C29AD71}"/>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117464</xdr:rowOff>
    </xdr:from>
    <xdr:to>
      <xdr:col>50</xdr:col>
      <xdr:colOff>165100</xdr:colOff>
      <xdr:row>86</xdr:row>
      <xdr:rowOff>47614</xdr:rowOff>
    </xdr:to>
    <xdr:sp macro="" textlink="">
      <xdr:nvSpPr>
        <xdr:cNvPr id="359" name="楕円 358">
          <a:extLst>
            <a:ext uri="{FF2B5EF4-FFF2-40B4-BE49-F238E27FC236}">
              <a16:creationId xmlns:a16="http://schemas.microsoft.com/office/drawing/2014/main" id="{DC683649-4938-4144-8202-E4ADCF92FFCB}"/>
            </a:ext>
          </a:extLst>
        </xdr:cNvPr>
        <xdr:cNvSpPr/>
      </xdr:nvSpPr>
      <xdr:spPr>
        <a:xfrm>
          <a:off x="9588500" y="146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168128</xdr:rowOff>
    </xdr:from>
    <xdr:to>
      <xdr:col>55</xdr:col>
      <xdr:colOff>0</xdr:colOff>
      <xdr:row>85</xdr:row>
      <xdr:rowOff>168264</xdr:rowOff>
    </xdr:to>
    <xdr:cxnSp macro="">
      <xdr:nvCxnSpPr>
        <xdr:cNvPr id="360" name="直線コネクタ 359">
          <a:extLst>
            <a:ext uri="{FF2B5EF4-FFF2-40B4-BE49-F238E27FC236}">
              <a16:creationId xmlns:a16="http://schemas.microsoft.com/office/drawing/2014/main" id="{9B344690-0318-43A9-831B-94FDCDFB0C78}"/>
            </a:ext>
          </a:extLst>
        </xdr:cNvPr>
        <xdr:cNvCxnSpPr/>
      </xdr:nvCxnSpPr>
      <xdr:spPr>
        <a:xfrm flipV="1">
          <a:off x="9639300" y="14741378"/>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117830</xdr:rowOff>
    </xdr:from>
    <xdr:to>
      <xdr:col>46</xdr:col>
      <xdr:colOff>38100</xdr:colOff>
      <xdr:row>86</xdr:row>
      <xdr:rowOff>47980</xdr:rowOff>
    </xdr:to>
    <xdr:sp macro="" textlink="">
      <xdr:nvSpPr>
        <xdr:cNvPr id="361" name="楕円 360">
          <a:extLst>
            <a:ext uri="{FF2B5EF4-FFF2-40B4-BE49-F238E27FC236}">
              <a16:creationId xmlns:a16="http://schemas.microsoft.com/office/drawing/2014/main" id="{626B3F02-C9C5-4E1C-80A3-5433C604FDB8}"/>
            </a:ext>
          </a:extLst>
        </xdr:cNvPr>
        <xdr:cNvSpPr/>
      </xdr:nvSpPr>
      <xdr:spPr>
        <a:xfrm>
          <a:off x="8699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168264</xdr:rowOff>
    </xdr:from>
    <xdr:to>
      <xdr:col>50</xdr:col>
      <xdr:colOff>114300</xdr:colOff>
      <xdr:row>85</xdr:row>
      <xdr:rowOff>168630</xdr:rowOff>
    </xdr:to>
    <xdr:cxnSp macro="">
      <xdr:nvCxnSpPr>
        <xdr:cNvPr id="362" name="直線コネクタ 361">
          <a:extLst>
            <a:ext uri="{FF2B5EF4-FFF2-40B4-BE49-F238E27FC236}">
              <a16:creationId xmlns:a16="http://schemas.microsoft.com/office/drawing/2014/main" id="{7A8E715E-5A36-4E81-9E71-EA4A04EB7752}"/>
            </a:ext>
          </a:extLst>
        </xdr:cNvPr>
        <xdr:cNvCxnSpPr/>
      </xdr:nvCxnSpPr>
      <xdr:spPr>
        <a:xfrm flipV="1">
          <a:off x="8750300" y="1474151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118334</xdr:rowOff>
    </xdr:from>
    <xdr:to>
      <xdr:col>41</xdr:col>
      <xdr:colOff>101600</xdr:colOff>
      <xdr:row>86</xdr:row>
      <xdr:rowOff>48484</xdr:rowOff>
    </xdr:to>
    <xdr:sp macro="" textlink="">
      <xdr:nvSpPr>
        <xdr:cNvPr id="363" name="楕円 362">
          <a:extLst>
            <a:ext uri="{FF2B5EF4-FFF2-40B4-BE49-F238E27FC236}">
              <a16:creationId xmlns:a16="http://schemas.microsoft.com/office/drawing/2014/main" id="{507A8978-6A78-4A07-961F-DC38E8332FEA}"/>
            </a:ext>
          </a:extLst>
        </xdr:cNvPr>
        <xdr:cNvSpPr/>
      </xdr:nvSpPr>
      <xdr:spPr>
        <a:xfrm>
          <a:off x="7810500" y="14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168630</xdr:rowOff>
    </xdr:from>
    <xdr:to>
      <xdr:col>45</xdr:col>
      <xdr:colOff>177800</xdr:colOff>
      <xdr:row>85</xdr:row>
      <xdr:rowOff>169134</xdr:rowOff>
    </xdr:to>
    <xdr:cxnSp macro="">
      <xdr:nvCxnSpPr>
        <xdr:cNvPr id="364" name="直線コネクタ 363">
          <a:extLst>
            <a:ext uri="{FF2B5EF4-FFF2-40B4-BE49-F238E27FC236}">
              <a16:creationId xmlns:a16="http://schemas.microsoft.com/office/drawing/2014/main" id="{24FA8447-588F-4110-AEF8-3C4D3F13ADB7}"/>
            </a:ext>
          </a:extLst>
        </xdr:cNvPr>
        <xdr:cNvCxnSpPr/>
      </xdr:nvCxnSpPr>
      <xdr:spPr>
        <a:xfrm flipV="1">
          <a:off x="7861300" y="14741880"/>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118700</xdr:rowOff>
    </xdr:from>
    <xdr:to>
      <xdr:col>36</xdr:col>
      <xdr:colOff>165100</xdr:colOff>
      <xdr:row>86</xdr:row>
      <xdr:rowOff>48850</xdr:rowOff>
    </xdr:to>
    <xdr:sp macro="" textlink="">
      <xdr:nvSpPr>
        <xdr:cNvPr id="365" name="楕円 364">
          <a:extLst>
            <a:ext uri="{FF2B5EF4-FFF2-40B4-BE49-F238E27FC236}">
              <a16:creationId xmlns:a16="http://schemas.microsoft.com/office/drawing/2014/main" id="{818C3235-23B0-4DF8-AFD0-9D5984C8CF6D}"/>
            </a:ext>
          </a:extLst>
        </xdr:cNvPr>
        <xdr:cNvSpPr/>
      </xdr:nvSpPr>
      <xdr:spPr>
        <a:xfrm>
          <a:off x="6921500" y="146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169134</xdr:rowOff>
    </xdr:from>
    <xdr:to>
      <xdr:col>41</xdr:col>
      <xdr:colOff>50800</xdr:colOff>
      <xdr:row>85</xdr:row>
      <xdr:rowOff>169500</xdr:rowOff>
    </xdr:to>
    <xdr:cxnSp macro="">
      <xdr:nvCxnSpPr>
        <xdr:cNvPr id="366" name="直線コネクタ 365">
          <a:extLst>
            <a:ext uri="{FF2B5EF4-FFF2-40B4-BE49-F238E27FC236}">
              <a16:creationId xmlns:a16="http://schemas.microsoft.com/office/drawing/2014/main" id="{2F5203A7-8BFB-4197-8C6F-055D16A4BBD0}"/>
            </a:ext>
          </a:extLst>
        </xdr:cNvPr>
        <xdr:cNvCxnSpPr/>
      </xdr:nvCxnSpPr>
      <xdr:spPr>
        <a:xfrm flipV="1">
          <a:off x="6972300" y="1474238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21BD1564-2F0B-4F60-862F-F176FFC75C4D}"/>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FE3CF1EE-41B9-4DA1-BE82-0ED26091BE5D}"/>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16ED6D47-2748-493B-9800-4DEB461CDD68}"/>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28FC723A-B54D-4904-8AFA-65FD8149EC08}"/>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38741</xdr:rowOff>
    </xdr:from>
    <xdr:ext cx="469744" cy="259045"/>
    <xdr:sp macro="" textlink="">
      <xdr:nvSpPr>
        <xdr:cNvPr id="371" name="n_1mainValue【公営住宅】&#10;一人当たり面積">
          <a:extLst>
            <a:ext uri="{FF2B5EF4-FFF2-40B4-BE49-F238E27FC236}">
              <a16:creationId xmlns:a16="http://schemas.microsoft.com/office/drawing/2014/main" id="{744CAF64-644C-4EE5-B88A-C9501DB426C6}"/>
            </a:ext>
          </a:extLst>
        </xdr:cNvPr>
        <xdr:cNvSpPr txBox="1"/>
      </xdr:nvSpPr>
      <xdr:spPr>
        <a:xfrm>
          <a:off x="9391727" y="147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39107</xdr:rowOff>
    </xdr:from>
    <xdr:ext cx="469744" cy="259045"/>
    <xdr:sp macro="" textlink="">
      <xdr:nvSpPr>
        <xdr:cNvPr id="372" name="n_2mainValue【公営住宅】&#10;一人当たり面積">
          <a:extLst>
            <a:ext uri="{FF2B5EF4-FFF2-40B4-BE49-F238E27FC236}">
              <a16:creationId xmlns:a16="http://schemas.microsoft.com/office/drawing/2014/main" id="{6F4B0D40-DA4B-4BCC-AED7-099F83BBC01B}"/>
            </a:ext>
          </a:extLst>
        </xdr:cNvPr>
        <xdr:cNvSpPr txBox="1"/>
      </xdr:nvSpPr>
      <xdr:spPr>
        <a:xfrm>
          <a:off x="85154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39611</xdr:rowOff>
    </xdr:from>
    <xdr:ext cx="469744" cy="259045"/>
    <xdr:sp macro="" textlink="">
      <xdr:nvSpPr>
        <xdr:cNvPr id="373" name="n_3mainValue【公営住宅】&#10;一人当たり面積">
          <a:extLst>
            <a:ext uri="{FF2B5EF4-FFF2-40B4-BE49-F238E27FC236}">
              <a16:creationId xmlns:a16="http://schemas.microsoft.com/office/drawing/2014/main" id="{9BB8E947-B6E1-414D-969B-2990D8BC8DA3}"/>
            </a:ext>
          </a:extLst>
        </xdr:cNvPr>
        <xdr:cNvSpPr txBox="1"/>
      </xdr:nvSpPr>
      <xdr:spPr>
        <a:xfrm>
          <a:off x="7626427" y="1478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39977</xdr:rowOff>
    </xdr:from>
    <xdr:ext cx="469744" cy="259045"/>
    <xdr:sp macro="" textlink="">
      <xdr:nvSpPr>
        <xdr:cNvPr id="374" name="n_4mainValue【公営住宅】&#10;一人当たり面積">
          <a:extLst>
            <a:ext uri="{FF2B5EF4-FFF2-40B4-BE49-F238E27FC236}">
              <a16:creationId xmlns:a16="http://schemas.microsoft.com/office/drawing/2014/main" id="{50E944B6-6FF5-4886-9585-D5A572B1F119}"/>
            </a:ext>
          </a:extLst>
        </xdr:cNvPr>
        <xdr:cNvSpPr txBox="1"/>
      </xdr:nvSpPr>
      <xdr:spPr>
        <a:xfrm>
          <a:off x="6737427" y="147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6581F5D-A572-4491-B31B-A22810FC11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72FB0CD-F1D8-48CA-99B8-64AEF059F4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76C4914-1CB5-45DB-90D8-C35764DF27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91572E2-9FC7-4CC2-9720-E0EAFD19E5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A13356D-025F-4348-A016-EEA7804C1D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A70EED2-A9EF-47DC-BF20-948AA76099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AC7A3D1-E570-41D3-9EE4-E78B4E69EC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B6BC0A4-50EF-43D5-8847-F3239501AE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F55E254-3359-49D4-B955-F93B7CE99A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13DBF0C-3264-4802-A79E-214737612D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CCE0F27-E780-401F-9ABE-E658E60F6A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BD96BB4-9E79-464C-BFC5-F93CDE45F2D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9AEBAFE-203B-47C8-B1E3-64FCB5E172C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68802A9-10B8-4FC1-BAF5-8D08E51117F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EA7B126-6EE1-4322-A405-B2089C98609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12B9807-A424-4719-8BDF-98BD778CC6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7AF9052-D0EF-418D-B9B0-11F3A32585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E0F5317-A813-43BB-A9CC-BC6C81049BB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AC79F69A-A0C8-408D-9767-A360174769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BE2CBEC-BEA4-4DA0-899B-476782FDC22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7AC1137-7D8F-438A-AC04-AD68CC76994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CC19DE9C-0543-4E41-9779-0F606CCFBA4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D189ECE-3D56-43A2-A872-44D6E4841C5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B9505E6-55B9-47CF-8F0B-D5362D9A1F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A6D67588-F678-4CCF-A820-EA0CD30BBB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659E537E-FA89-4F05-876F-0006F2F804E9}"/>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2D654998-E8EA-4343-B122-0308B8330A3B}"/>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7FD892B6-0F2D-4B7B-BB26-3348BDE90B2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6C58BA4C-B395-4E9A-B8CC-C1AB7EE9F645}"/>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6640A4E2-61AF-489B-99F9-169BD1EAFE4E}"/>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9C2EE22B-E1AC-404C-A526-3CAD6796FC66}"/>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D5733E2F-7CF6-447D-B1AF-10C90ED561ED}"/>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B17DC9A2-54E4-47B3-A9CD-0B4B26B4FBAB}"/>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747FC2BC-0CC2-4B5C-9C99-E9A73CD0148B}"/>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DDA4B0B8-07F5-41BB-AAE8-8204C9187A8F}"/>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7613F1D2-D119-4013-94BA-433730576C89}"/>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DFC98B1-B7C6-4334-980A-D947BC6505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F6E9478-7989-4AFE-9E29-49C85225717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5B63DF2-26B1-48D0-B4A0-32AAB66AE40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127C3C-1985-4F84-B21C-30794917485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9D135B0-DFD0-4C74-9E8C-C31E4DAEE7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56424</xdr:rowOff>
    </xdr:from>
    <xdr:to>
      <xdr:col>24</xdr:col>
      <xdr:colOff>114300</xdr:colOff>
      <xdr:row>104</xdr:row>
      <xdr:rowOff>158024</xdr:rowOff>
    </xdr:to>
    <xdr:sp macro="" textlink="">
      <xdr:nvSpPr>
        <xdr:cNvPr id="416" name="楕円 415">
          <a:extLst>
            <a:ext uri="{FF2B5EF4-FFF2-40B4-BE49-F238E27FC236}">
              <a16:creationId xmlns:a16="http://schemas.microsoft.com/office/drawing/2014/main" id="{3E95F5AE-FABD-43FF-84AE-A3E191F9A4E9}"/>
            </a:ext>
          </a:extLst>
        </xdr:cNvPr>
        <xdr:cNvSpPr/>
      </xdr:nvSpPr>
      <xdr:spPr>
        <a:xfrm>
          <a:off x="4584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79301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DA8229C6-73D4-404B-86BE-696ADAA8AAC7}"/>
            </a:ext>
          </a:extLst>
        </xdr:cNvPr>
        <xdr:cNvSpPr txBox="1"/>
      </xdr:nvSpPr>
      <xdr:spPr>
        <a:xfrm>
          <a:off x="4673600" y="1773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27032</xdr:rowOff>
    </xdr:from>
    <xdr:to>
      <xdr:col>20</xdr:col>
      <xdr:colOff>38100</xdr:colOff>
      <xdr:row>104</xdr:row>
      <xdr:rowOff>128632</xdr:rowOff>
    </xdr:to>
    <xdr:sp macro="" textlink="">
      <xdr:nvSpPr>
        <xdr:cNvPr id="418" name="楕円 417">
          <a:extLst>
            <a:ext uri="{FF2B5EF4-FFF2-40B4-BE49-F238E27FC236}">
              <a16:creationId xmlns:a16="http://schemas.microsoft.com/office/drawing/2014/main" id="{53037635-77AA-4531-BD2B-041B3811767E}"/>
            </a:ext>
          </a:extLst>
        </xdr:cNvPr>
        <xdr:cNvSpPr/>
      </xdr:nvSpPr>
      <xdr:spPr>
        <a:xfrm>
          <a:off x="3746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77832</xdr:rowOff>
    </xdr:from>
    <xdr:to>
      <xdr:col>24</xdr:col>
      <xdr:colOff>63500</xdr:colOff>
      <xdr:row>104</xdr:row>
      <xdr:rowOff>107224</xdr:rowOff>
    </xdr:to>
    <xdr:cxnSp macro="">
      <xdr:nvCxnSpPr>
        <xdr:cNvPr id="419" name="直線コネクタ 418">
          <a:extLst>
            <a:ext uri="{FF2B5EF4-FFF2-40B4-BE49-F238E27FC236}">
              <a16:creationId xmlns:a16="http://schemas.microsoft.com/office/drawing/2014/main" id="{7BCABD3A-944D-4F34-82B5-3A7ADA58C79A}"/>
            </a:ext>
          </a:extLst>
        </xdr:cNvPr>
        <xdr:cNvCxnSpPr/>
      </xdr:nvCxnSpPr>
      <xdr:spPr>
        <a:xfrm>
          <a:off x="3797300" y="179086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4173</xdr:rowOff>
    </xdr:from>
    <xdr:to>
      <xdr:col>15</xdr:col>
      <xdr:colOff>101600</xdr:colOff>
      <xdr:row>104</xdr:row>
      <xdr:rowOff>105773</xdr:rowOff>
    </xdr:to>
    <xdr:sp macro="" textlink="">
      <xdr:nvSpPr>
        <xdr:cNvPr id="420" name="楕円 419">
          <a:extLst>
            <a:ext uri="{FF2B5EF4-FFF2-40B4-BE49-F238E27FC236}">
              <a16:creationId xmlns:a16="http://schemas.microsoft.com/office/drawing/2014/main" id="{1B120E33-A160-4E17-960E-6C72DA2DD8D0}"/>
            </a:ext>
          </a:extLst>
        </xdr:cNvPr>
        <xdr:cNvSpPr/>
      </xdr:nvSpPr>
      <xdr:spPr>
        <a:xfrm>
          <a:off x="2857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54973</xdr:rowOff>
    </xdr:from>
    <xdr:to>
      <xdr:col>19</xdr:col>
      <xdr:colOff>177800</xdr:colOff>
      <xdr:row>104</xdr:row>
      <xdr:rowOff>77832</xdr:rowOff>
    </xdr:to>
    <xdr:cxnSp macro="">
      <xdr:nvCxnSpPr>
        <xdr:cNvPr id="421" name="直線コネクタ 420">
          <a:extLst>
            <a:ext uri="{FF2B5EF4-FFF2-40B4-BE49-F238E27FC236}">
              <a16:creationId xmlns:a16="http://schemas.microsoft.com/office/drawing/2014/main" id="{3E0F7707-4102-4A1A-8528-91CA2A6DDCF8}"/>
            </a:ext>
          </a:extLst>
        </xdr:cNvPr>
        <xdr:cNvCxnSpPr/>
      </xdr:nvCxnSpPr>
      <xdr:spPr>
        <a:xfrm>
          <a:off x="2908300" y="178857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152763</xdr:rowOff>
    </xdr:from>
    <xdr:to>
      <xdr:col>10</xdr:col>
      <xdr:colOff>165100</xdr:colOff>
      <xdr:row>104</xdr:row>
      <xdr:rowOff>82913</xdr:rowOff>
    </xdr:to>
    <xdr:sp macro="" textlink="">
      <xdr:nvSpPr>
        <xdr:cNvPr id="422" name="楕円 421">
          <a:extLst>
            <a:ext uri="{FF2B5EF4-FFF2-40B4-BE49-F238E27FC236}">
              <a16:creationId xmlns:a16="http://schemas.microsoft.com/office/drawing/2014/main" id="{581E3E06-7FA9-466B-8D94-79D5E2CA515F}"/>
            </a:ext>
          </a:extLst>
        </xdr:cNvPr>
        <xdr:cNvSpPr/>
      </xdr:nvSpPr>
      <xdr:spPr>
        <a:xfrm>
          <a:off x="1968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32113</xdr:rowOff>
    </xdr:from>
    <xdr:to>
      <xdr:col>15</xdr:col>
      <xdr:colOff>50800</xdr:colOff>
      <xdr:row>104</xdr:row>
      <xdr:rowOff>54973</xdr:rowOff>
    </xdr:to>
    <xdr:cxnSp macro="">
      <xdr:nvCxnSpPr>
        <xdr:cNvPr id="423" name="直線コネクタ 422">
          <a:extLst>
            <a:ext uri="{FF2B5EF4-FFF2-40B4-BE49-F238E27FC236}">
              <a16:creationId xmlns:a16="http://schemas.microsoft.com/office/drawing/2014/main" id="{5C69468B-25DE-40A4-BA65-BDE6BE6E01D8}"/>
            </a:ext>
          </a:extLst>
        </xdr:cNvPr>
        <xdr:cNvCxnSpPr/>
      </xdr:nvCxnSpPr>
      <xdr:spPr>
        <a:xfrm>
          <a:off x="2019300" y="178629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120106</xdr:rowOff>
    </xdr:from>
    <xdr:to>
      <xdr:col>6</xdr:col>
      <xdr:colOff>38100</xdr:colOff>
      <xdr:row>104</xdr:row>
      <xdr:rowOff>50256</xdr:rowOff>
    </xdr:to>
    <xdr:sp macro="" textlink="">
      <xdr:nvSpPr>
        <xdr:cNvPr id="424" name="楕円 423">
          <a:extLst>
            <a:ext uri="{FF2B5EF4-FFF2-40B4-BE49-F238E27FC236}">
              <a16:creationId xmlns:a16="http://schemas.microsoft.com/office/drawing/2014/main" id="{8F82D6E5-C0A1-4F7E-9F0F-FA2DC071AC6C}"/>
            </a:ext>
          </a:extLst>
        </xdr:cNvPr>
        <xdr:cNvSpPr/>
      </xdr:nvSpPr>
      <xdr:spPr>
        <a:xfrm>
          <a:off x="1079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170906</xdr:rowOff>
    </xdr:from>
    <xdr:to>
      <xdr:col>10</xdr:col>
      <xdr:colOff>114300</xdr:colOff>
      <xdr:row>104</xdr:row>
      <xdr:rowOff>32113</xdr:rowOff>
    </xdr:to>
    <xdr:cxnSp macro="">
      <xdr:nvCxnSpPr>
        <xdr:cNvPr id="425" name="直線コネクタ 424">
          <a:extLst>
            <a:ext uri="{FF2B5EF4-FFF2-40B4-BE49-F238E27FC236}">
              <a16:creationId xmlns:a16="http://schemas.microsoft.com/office/drawing/2014/main" id="{0CB374BE-6EB2-4C0D-B1A7-E13BFDFA9813}"/>
            </a:ext>
          </a:extLst>
        </xdr:cNvPr>
        <xdr:cNvCxnSpPr/>
      </xdr:nvCxnSpPr>
      <xdr:spPr>
        <a:xfrm>
          <a:off x="1130300" y="178302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80744F29-50FA-4B48-AE69-F02CC35AB4AF}"/>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C3725F74-C0B2-4E36-BE8B-5528824DED69}"/>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2BD6BABE-E502-4A1B-82E2-D6576D9101D8}"/>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2D5FFB87-BAE0-4CB3-9D3B-F5DEB3B3A904}"/>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145159</xdr:rowOff>
    </xdr:from>
    <xdr:ext cx="405111" cy="259045"/>
    <xdr:sp macro="" textlink="">
      <xdr:nvSpPr>
        <xdr:cNvPr id="430" name="n_1mainValue【港湾・漁港】&#10;有形固定資産減価償却率">
          <a:extLst>
            <a:ext uri="{FF2B5EF4-FFF2-40B4-BE49-F238E27FC236}">
              <a16:creationId xmlns:a16="http://schemas.microsoft.com/office/drawing/2014/main" id="{DC75C456-D1CC-4E11-BC27-D5CAF280506C}"/>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122300</xdr:rowOff>
    </xdr:from>
    <xdr:ext cx="405111" cy="259045"/>
    <xdr:sp macro="" textlink="">
      <xdr:nvSpPr>
        <xdr:cNvPr id="431" name="n_2mainValue【港湾・漁港】&#10;有形固定資産減価償却率">
          <a:extLst>
            <a:ext uri="{FF2B5EF4-FFF2-40B4-BE49-F238E27FC236}">
              <a16:creationId xmlns:a16="http://schemas.microsoft.com/office/drawing/2014/main" id="{606ED80D-CAAA-4525-9E8A-D2BCAA804246}"/>
            </a:ext>
          </a:extLst>
        </xdr:cNvPr>
        <xdr:cNvSpPr txBox="1"/>
      </xdr:nvSpPr>
      <xdr:spPr>
        <a:xfrm>
          <a:off x="2705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99440</xdr:rowOff>
    </xdr:from>
    <xdr:ext cx="405111" cy="259045"/>
    <xdr:sp macro="" textlink="">
      <xdr:nvSpPr>
        <xdr:cNvPr id="432" name="n_3mainValue【港湾・漁港】&#10;有形固定資産減価償却率">
          <a:extLst>
            <a:ext uri="{FF2B5EF4-FFF2-40B4-BE49-F238E27FC236}">
              <a16:creationId xmlns:a16="http://schemas.microsoft.com/office/drawing/2014/main" id="{D0639DE9-D926-4BC0-8CA5-56D74B78F8E1}"/>
            </a:ext>
          </a:extLst>
        </xdr:cNvPr>
        <xdr:cNvSpPr txBox="1"/>
      </xdr:nvSpPr>
      <xdr:spPr>
        <a:xfrm>
          <a:off x="1816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66783</xdr:rowOff>
    </xdr:from>
    <xdr:ext cx="405111" cy="259045"/>
    <xdr:sp macro="" textlink="">
      <xdr:nvSpPr>
        <xdr:cNvPr id="433" name="n_4mainValue【港湾・漁港】&#10;有形固定資産減価償却率">
          <a:extLst>
            <a:ext uri="{FF2B5EF4-FFF2-40B4-BE49-F238E27FC236}">
              <a16:creationId xmlns:a16="http://schemas.microsoft.com/office/drawing/2014/main" id="{9F288E40-75C1-4895-845C-9F9FBBD8757F}"/>
            </a:ext>
          </a:extLst>
        </xdr:cNvPr>
        <xdr:cNvSpPr txBox="1"/>
      </xdr:nvSpPr>
      <xdr:spPr>
        <a:xfrm>
          <a:off x="927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8E6969B-1DFD-4382-A3DA-37D09FBAAE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6B1C7D7-F7F3-4A8B-81C3-0B9727D113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BF95E92-B03B-4AC5-AB19-FEBE5A9A37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41E4E951-EDDC-49BE-AE7A-FF4546BE51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960E691-45F8-4CB4-A513-C2710C306E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87E0AF-4D2F-4FD1-AC72-A13A4D2A9C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60A5FC0-CAEF-4762-A697-997321F074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34879B8-9FA2-4C89-8068-7FEC09822D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9B094271-7867-49FE-AA7D-2DC087E4DF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4DE678E-B02B-4FB1-A69B-61306C51BC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865E2B24-29DE-4B36-A473-C90A303BF4A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A2D8DC0E-AA50-4B55-89F6-08938B80AF6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DB0EE750-4F7D-4EC7-80B1-858A7857F4F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2D8970B3-9CD3-4BC7-9EFB-DED920779F11}"/>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3229B0D5-8FC9-4A12-800F-C192AE2EDBE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5A82F4E0-C5EB-4E0B-A39D-9AD8898DE26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2D93795C-EA77-49C7-92D5-AE791060350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5CD9F7A7-1223-4EB8-A85C-65EA75A0B9D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8529567-B558-4665-A278-B996EA86DE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C154A82E-8B96-4E80-999F-E22F06620FD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B306AC6A-A098-4BAB-90DB-85C0D75402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D997E5B9-DBD8-4B97-825B-3809EE5C7A09}"/>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11066940-1F37-47C5-8E38-A93DA0007F99}"/>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53356086-D792-4164-A848-24F720B0195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4D780924-4639-4946-AEF5-1922E0111380}"/>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A1B09315-6B80-4DE3-8B43-DA203F4F259B}"/>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D64323BC-AA69-47B8-ADB3-11319AE145A8}"/>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4288D186-08E0-4729-BE1B-C338ACE3DAB7}"/>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99FF48A9-8749-422C-8C24-FFF207873292}"/>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4740A198-2D40-4DED-9B1A-7877A26621B6}"/>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635F8D10-6725-4BD9-B05D-F1B3FCD6B94B}"/>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68A336BB-01C9-4065-9341-40CEBA414706}"/>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468B151-A61F-4EC1-9B63-1E25484083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BF0E74C-B533-4D93-BD70-06DFD5F1E0C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B53D041-438E-4690-AAF3-DA5B36E3775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D4F9D77-FB95-4DA5-B6A5-9344EB2D07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0730929-245F-4565-B0DC-57C2DB2156D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100985</xdr:rowOff>
    </xdr:from>
    <xdr:to>
      <xdr:col>55</xdr:col>
      <xdr:colOff>50800</xdr:colOff>
      <xdr:row>108</xdr:row>
      <xdr:rowOff>31135</xdr:rowOff>
    </xdr:to>
    <xdr:sp macro="" textlink="">
      <xdr:nvSpPr>
        <xdr:cNvPr id="471" name="楕円 470">
          <a:extLst>
            <a:ext uri="{FF2B5EF4-FFF2-40B4-BE49-F238E27FC236}">
              <a16:creationId xmlns:a16="http://schemas.microsoft.com/office/drawing/2014/main" id="{F8DD67C5-8CA7-4DF5-AD05-9CE3AC94B2A7}"/>
            </a:ext>
          </a:extLst>
        </xdr:cNvPr>
        <xdr:cNvSpPr/>
      </xdr:nvSpPr>
      <xdr:spPr>
        <a:xfrm>
          <a:off x="10426700" y="1844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15912</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A024CFDF-C231-4FC6-B5A4-FF8D8CF2915B}"/>
            </a:ext>
          </a:extLst>
        </xdr:cNvPr>
        <xdr:cNvSpPr txBox="1"/>
      </xdr:nvSpPr>
      <xdr:spPr>
        <a:xfrm>
          <a:off x="10515600" y="1836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101975</xdr:rowOff>
    </xdr:from>
    <xdr:to>
      <xdr:col>50</xdr:col>
      <xdr:colOff>165100</xdr:colOff>
      <xdr:row>108</xdr:row>
      <xdr:rowOff>32125</xdr:rowOff>
    </xdr:to>
    <xdr:sp macro="" textlink="">
      <xdr:nvSpPr>
        <xdr:cNvPr id="473" name="楕円 472">
          <a:extLst>
            <a:ext uri="{FF2B5EF4-FFF2-40B4-BE49-F238E27FC236}">
              <a16:creationId xmlns:a16="http://schemas.microsoft.com/office/drawing/2014/main" id="{50A85978-0C42-4D41-8CE2-BC26127F26CA}"/>
            </a:ext>
          </a:extLst>
        </xdr:cNvPr>
        <xdr:cNvSpPr/>
      </xdr:nvSpPr>
      <xdr:spPr>
        <a:xfrm>
          <a:off x="9588500" y="184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151785</xdr:rowOff>
    </xdr:from>
    <xdr:to>
      <xdr:col>55</xdr:col>
      <xdr:colOff>0</xdr:colOff>
      <xdr:row>107</xdr:row>
      <xdr:rowOff>152775</xdr:rowOff>
    </xdr:to>
    <xdr:cxnSp macro="">
      <xdr:nvCxnSpPr>
        <xdr:cNvPr id="474" name="直線コネクタ 473">
          <a:extLst>
            <a:ext uri="{FF2B5EF4-FFF2-40B4-BE49-F238E27FC236}">
              <a16:creationId xmlns:a16="http://schemas.microsoft.com/office/drawing/2014/main" id="{0CBD02AD-3835-4D60-9430-404249EFCD96}"/>
            </a:ext>
          </a:extLst>
        </xdr:cNvPr>
        <xdr:cNvCxnSpPr/>
      </xdr:nvCxnSpPr>
      <xdr:spPr>
        <a:xfrm flipV="1">
          <a:off x="9639300" y="18496935"/>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103087</xdr:rowOff>
    </xdr:from>
    <xdr:to>
      <xdr:col>46</xdr:col>
      <xdr:colOff>38100</xdr:colOff>
      <xdr:row>108</xdr:row>
      <xdr:rowOff>33237</xdr:rowOff>
    </xdr:to>
    <xdr:sp macro="" textlink="">
      <xdr:nvSpPr>
        <xdr:cNvPr id="475" name="楕円 474">
          <a:extLst>
            <a:ext uri="{FF2B5EF4-FFF2-40B4-BE49-F238E27FC236}">
              <a16:creationId xmlns:a16="http://schemas.microsoft.com/office/drawing/2014/main" id="{776FBE51-5F84-4F47-A3CD-6095C970E0D6}"/>
            </a:ext>
          </a:extLst>
        </xdr:cNvPr>
        <xdr:cNvSpPr/>
      </xdr:nvSpPr>
      <xdr:spPr>
        <a:xfrm>
          <a:off x="8699500" y="184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152775</xdr:rowOff>
    </xdr:from>
    <xdr:to>
      <xdr:col>50</xdr:col>
      <xdr:colOff>114300</xdr:colOff>
      <xdr:row>107</xdr:row>
      <xdr:rowOff>153887</xdr:rowOff>
    </xdr:to>
    <xdr:cxnSp macro="">
      <xdr:nvCxnSpPr>
        <xdr:cNvPr id="476" name="直線コネクタ 475">
          <a:extLst>
            <a:ext uri="{FF2B5EF4-FFF2-40B4-BE49-F238E27FC236}">
              <a16:creationId xmlns:a16="http://schemas.microsoft.com/office/drawing/2014/main" id="{ABAF168E-26BE-4EDA-9887-C95B7D402899}"/>
            </a:ext>
          </a:extLst>
        </xdr:cNvPr>
        <xdr:cNvCxnSpPr/>
      </xdr:nvCxnSpPr>
      <xdr:spPr>
        <a:xfrm flipV="1">
          <a:off x="8750300" y="18497925"/>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105370</xdr:rowOff>
    </xdr:from>
    <xdr:to>
      <xdr:col>41</xdr:col>
      <xdr:colOff>101600</xdr:colOff>
      <xdr:row>108</xdr:row>
      <xdr:rowOff>35520</xdr:rowOff>
    </xdr:to>
    <xdr:sp macro="" textlink="">
      <xdr:nvSpPr>
        <xdr:cNvPr id="477" name="楕円 476">
          <a:extLst>
            <a:ext uri="{FF2B5EF4-FFF2-40B4-BE49-F238E27FC236}">
              <a16:creationId xmlns:a16="http://schemas.microsoft.com/office/drawing/2014/main" id="{5231E16C-AAC1-4EBD-AE3B-774247102275}"/>
            </a:ext>
          </a:extLst>
        </xdr:cNvPr>
        <xdr:cNvSpPr/>
      </xdr:nvSpPr>
      <xdr:spPr>
        <a:xfrm>
          <a:off x="7810500" y="184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153887</xdr:rowOff>
    </xdr:from>
    <xdr:to>
      <xdr:col>45</xdr:col>
      <xdr:colOff>177800</xdr:colOff>
      <xdr:row>107</xdr:row>
      <xdr:rowOff>156170</xdr:rowOff>
    </xdr:to>
    <xdr:cxnSp macro="">
      <xdr:nvCxnSpPr>
        <xdr:cNvPr id="478" name="直線コネクタ 477">
          <a:extLst>
            <a:ext uri="{FF2B5EF4-FFF2-40B4-BE49-F238E27FC236}">
              <a16:creationId xmlns:a16="http://schemas.microsoft.com/office/drawing/2014/main" id="{335BE825-0CAA-482D-9C8F-4AD6FBFC479A}"/>
            </a:ext>
          </a:extLst>
        </xdr:cNvPr>
        <xdr:cNvCxnSpPr/>
      </xdr:nvCxnSpPr>
      <xdr:spPr>
        <a:xfrm flipV="1">
          <a:off x="7861300" y="18499037"/>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106851</xdr:rowOff>
    </xdr:from>
    <xdr:to>
      <xdr:col>36</xdr:col>
      <xdr:colOff>165100</xdr:colOff>
      <xdr:row>108</xdr:row>
      <xdr:rowOff>37001</xdr:rowOff>
    </xdr:to>
    <xdr:sp macro="" textlink="">
      <xdr:nvSpPr>
        <xdr:cNvPr id="479" name="楕円 478">
          <a:extLst>
            <a:ext uri="{FF2B5EF4-FFF2-40B4-BE49-F238E27FC236}">
              <a16:creationId xmlns:a16="http://schemas.microsoft.com/office/drawing/2014/main" id="{EEDEE0FF-D614-4780-952D-4C7A606A996C}"/>
            </a:ext>
          </a:extLst>
        </xdr:cNvPr>
        <xdr:cNvSpPr/>
      </xdr:nvSpPr>
      <xdr:spPr>
        <a:xfrm>
          <a:off x="6921500" y="184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156170</xdr:rowOff>
    </xdr:from>
    <xdr:to>
      <xdr:col>41</xdr:col>
      <xdr:colOff>50800</xdr:colOff>
      <xdr:row>107</xdr:row>
      <xdr:rowOff>157651</xdr:rowOff>
    </xdr:to>
    <xdr:cxnSp macro="">
      <xdr:nvCxnSpPr>
        <xdr:cNvPr id="480" name="直線コネクタ 479">
          <a:extLst>
            <a:ext uri="{FF2B5EF4-FFF2-40B4-BE49-F238E27FC236}">
              <a16:creationId xmlns:a16="http://schemas.microsoft.com/office/drawing/2014/main" id="{9ECB3364-4215-4EA8-8BF4-284382A88D5C}"/>
            </a:ext>
          </a:extLst>
        </xdr:cNvPr>
        <xdr:cNvCxnSpPr/>
      </xdr:nvCxnSpPr>
      <xdr:spPr>
        <a:xfrm flipV="1">
          <a:off x="6972300" y="18501320"/>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0EE9884D-F0CA-4744-B536-49846D7B54E2}"/>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31030485-5D06-477D-B80E-2D415CA0EA00}"/>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D07FC0C1-C808-4B9A-A7B6-06FE00751BC3}"/>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5CA6C686-E53D-4903-8718-A19958B3E56C}"/>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23252</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46AA90AD-ED49-49EF-83DF-4B9FEE8B694D}"/>
            </a:ext>
          </a:extLst>
        </xdr:cNvPr>
        <xdr:cNvSpPr txBox="1"/>
      </xdr:nvSpPr>
      <xdr:spPr>
        <a:xfrm>
          <a:off x="9327095" y="1853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24364</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F17EC7FE-BE25-4732-81D4-70EEB65E8AF7}"/>
            </a:ext>
          </a:extLst>
        </xdr:cNvPr>
        <xdr:cNvSpPr txBox="1"/>
      </xdr:nvSpPr>
      <xdr:spPr>
        <a:xfrm>
          <a:off x="8450795" y="1854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26647</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51007DA5-AAF2-45F9-A2A3-4B1D32FCCE1D}"/>
            </a:ext>
          </a:extLst>
        </xdr:cNvPr>
        <xdr:cNvSpPr txBox="1"/>
      </xdr:nvSpPr>
      <xdr:spPr>
        <a:xfrm>
          <a:off x="7561795" y="185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28128</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94E76B36-4434-4C38-9A4C-FC54963A37C2}"/>
            </a:ext>
          </a:extLst>
        </xdr:cNvPr>
        <xdr:cNvSpPr txBox="1"/>
      </xdr:nvSpPr>
      <xdr:spPr>
        <a:xfrm>
          <a:off x="6672795" y="185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768507DF-B93B-42DF-8987-8B169E3827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EB94C800-A63B-4FAC-8F4E-DB0A77A0D4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4D90210E-F2B6-4A32-837D-4ED0653235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5306F445-811F-420D-82A5-2E162B1958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707B6F5C-B111-4D45-BE60-01CD6B344E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120C218-5F27-44EC-ACFD-6EA5AF3940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65F8980C-B5BE-49E3-9B6D-5891B23879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2D5F0F6E-3DCE-4369-A353-A1A52B155E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9566C255-D42B-4807-96C8-58AA9D4972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943E5F0-B68E-4E3F-AB52-A2C1502BAF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87F2D37A-9A8F-48C4-9625-1D370DF25B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8330A11F-612D-49D8-93E3-D64C4CBFABE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3ABF179C-03F3-4446-A46F-7D45D1F3AF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85CE5A42-E976-4191-8F10-59604EC2397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764C93C9-B2D4-45A3-A8C3-54DE9FEB4D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C8AFDCFE-7889-44B7-96C0-891DAF323E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C6F095AD-2933-49DA-91FF-E433C59519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5F785ADA-6D8A-490D-BC17-523B6E09FCD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ACD742E6-8487-4455-813C-04075B89D1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91F7E081-B33F-4EBB-892F-6D34462C45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433BE589-8052-4A6F-B0D8-A4F4B94B25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E5F03503-5DAB-4C64-8680-DF78533E3CE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1BE7F3F7-457C-4A16-9925-2706CE7C1B5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520186E-2629-4389-948D-F836D5ED6C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9A79D36A-A476-452C-85BE-1ED418236C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138BA3CA-43FC-4815-AF63-2342132C0705}"/>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427E64B8-8844-41DC-9553-5B9B9B2794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F2D0527A-A2CA-40B4-919C-5467851F659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4F9C807-DCDF-4F87-9F1F-B90E1A34CA21}"/>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FFB00BD1-ADB5-4C46-BCDE-206DC4B21165}"/>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CADA4459-C1D1-4AF6-9CE7-95714E4D33EC}"/>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C1F056A1-94AE-4C95-BB47-7373DD9496FC}"/>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58FC740D-446A-4C1B-BB4A-CB12E3176FC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0FF3572C-A576-49FC-A22E-F094DE565A3E}"/>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A0844BA2-52FC-48B4-9BB1-F4826F21B6A2}"/>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95A5342E-B750-43C5-8E8B-27662F4AEC6E}"/>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FB8BB61-F4AE-4704-8E2B-C38B17B022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F645E7D-EE99-47C6-9166-8345990B2F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DACE68E-8C76-4D25-84A7-92ECC47AAC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DC35326-2272-4DE4-8986-1F94FC1A1F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A9F475B-2A82-4CE5-8158-6C5D4B9859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28666</xdr:rowOff>
    </xdr:from>
    <xdr:to>
      <xdr:col>85</xdr:col>
      <xdr:colOff>177800</xdr:colOff>
      <xdr:row>40</xdr:row>
      <xdr:rowOff>130266</xdr:rowOff>
    </xdr:to>
    <xdr:sp macro="" textlink="">
      <xdr:nvSpPr>
        <xdr:cNvPr id="530" name="楕円 529">
          <a:extLst>
            <a:ext uri="{FF2B5EF4-FFF2-40B4-BE49-F238E27FC236}">
              <a16:creationId xmlns:a16="http://schemas.microsoft.com/office/drawing/2014/main" id="{7B65F106-1838-4F61-8B8A-C9093F3B75CB}"/>
            </a:ext>
          </a:extLst>
        </xdr:cNvPr>
        <xdr:cNvSpPr/>
      </xdr:nvSpPr>
      <xdr:spPr>
        <a:xfrm>
          <a:off x="16268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7093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3B79DC44-32E3-41B3-AF98-870193279008}"/>
            </a:ext>
          </a:extLst>
        </xdr:cNvPr>
        <xdr:cNvSpPr txBox="1"/>
      </xdr:nvSpPr>
      <xdr:spPr>
        <a:xfrm>
          <a:off x="16357600"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149497</xdr:rowOff>
    </xdr:from>
    <xdr:to>
      <xdr:col>81</xdr:col>
      <xdr:colOff>101600</xdr:colOff>
      <xdr:row>40</xdr:row>
      <xdr:rowOff>79647</xdr:rowOff>
    </xdr:to>
    <xdr:sp macro="" textlink="">
      <xdr:nvSpPr>
        <xdr:cNvPr id="532" name="楕円 531">
          <a:extLst>
            <a:ext uri="{FF2B5EF4-FFF2-40B4-BE49-F238E27FC236}">
              <a16:creationId xmlns:a16="http://schemas.microsoft.com/office/drawing/2014/main" id="{18769911-296E-4488-ADBE-672E353EF59E}"/>
            </a:ext>
          </a:extLst>
        </xdr:cNvPr>
        <xdr:cNvSpPr/>
      </xdr:nvSpPr>
      <xdr:spPr>
        <a:xfrm>
          <a:off x="15430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28847</xdr:rowOff>
    </xdr:from>
    <xdr:to>
      <xdr:col>85</xdr:col>
      <xdr:colOff>127000</xdr:colOff>
      <xdr:row>40</xdr:row>
      <xdr:rowOff>79466</xdr:rowOff>
    </xdr:to>
    <xdr:cxnSp macro="">
      <xdr:nvCxnSpPr>
        <xdr:cNvPr id="533" name="直線コネクタ 532">
          <a:extLst>
            <a:ext uri="{FF2B5EF4-FFF2-40B4-BE49-F238E27FC236}">
              <a16:creationId xmlns:a16="http://schemas.microsoft.com/office/drawing/2014/main" id="{A8CFA4E7-3275-4611-ADE8-0366B5789732}"/>
            </a:ext>
          </a:extLst>
        </xdr:cNvPr>
        <xdr:cNvCxnSpPr/>
      </xdr:nvCxnSpPr>
      <xdr:spPr>
        <a:xfrm>
          <a:off x="15481300" y="688684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92347</xdr:rowOff>
    </xdr:from>
    <xdr:to>
      <xdr:col>76</xdr:col>
      <xdr:colOff>165100</xdr:colOff>
      <xdr:row>40</xdr:row>
      <xdr:rowOff>22497</xdr:rowOff>
    </xdr:to>
    <xdr:sp macro="" textlink="">
      <xdr:nvSpPr>
        <xdr:cNvPr id="534" name="楕円 533">
          <a:extLst>
            <a:ext uri="{FF2B5EF4-FFF2-40B4-BE49-F238E27FC236}">
              <a16:creationId xmlns:a16="http://schemas.microsoft.com/office/drawing/2014/main" id="{00B1F392-DBC0-4140-9D46-457E0A1FE5F6}"/>
            </a:ext>
          </a:extLst>
        </xdr:cNvPr>
        <xdr:cNvSpPr/>
      </xdr:nvSpPr>
      <xdr:spPr>
        <a:xfrm>
          <a:off x="14541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143147</xdr:rowOff>
    </xdr:from>
    <xdr:to>
      <xdr:col>81</xdr:col>
      <xdr:colOff>50800</xdr:colOff>
      <xdr:row>40</xdr:row>
      <xdr:rowOff>28847</xdr:rowOff>
    </xdr:to>
    <xdr:cxnSp macro="">
      <xdr:nvCxnSpPr>
        <xdr:cNvPr id="535" name="直線コネクタ 534">
          <a:extLst>
            <a:ext uri="{FF2B5EF4-FFF2-40B4-BE49-F238E27FC236}">
              <a16:creationId xmlns:a16="http://schemas.microsoft.com/office/drawing/2014/main" id="{795149DF-2374-4AC8-BAC2-2A9456F124C5}"/>
            </a:ext>
          </a:extLst>
        </xdr:cNvPr>
        <xdr:cNvCxnSpPr/>
      </xdr:nvCxnSpPr>
      <xdr:spPr>
        <a:xfrm>
          <a:off x="14592300" y="68296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536" name="楕円 535">
          <a:extLst>
            <a:ext uri="{FF2B5EF4-FFF2-40B4-BE49-F238E27FC236}">
              <a16:creationId xmlns:a16="http://schemas.microsoft.com/office/drawing/2014/main" id="{71464D05-4288-4EAB-8D36-C8C6FD130A93}"/>
            </a:ext>
          </a:extLst>
        </xdr:cNvPr>
        <xdr:cNvSpPr/>
      </xdr:nvSpPr>
      <xdr:spPr>
        <a:xfrm>
          <a:off x="1365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40</xdr:row>
      <xdr:rowOff>76200</xdr:rowOff>
    </xdr:to>
    <xdr:cxnSp macro="">
      <xdr:nvCxnSpPr>
        <xdr:cNvPr id="537" name="直線コネクタ 536">
          <a:extLst>
            <a:ext uri="{FF2B5EF4-FFF2-40B4-BE49-F238E27FC236}">
              <a16:creationId xmlns:a16="http://schemas.microsoft.com/office/drawing/2014/main" id="{F4C04BCA-DE16-4A94-8022-10CA08B09517}"/>
            </a:ext>
          </a:extLst>
        </xdr:cNvPr>
        <xdr:cNvCxnSpPr/>
      </xdr:nvCxnSpPr>
      <xdr:spPr>
        <a:xfrm flipV="1">
          <a:off x="13703300" y="682969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38" name="楕円 537">
          <a:extLst>
            <a:ext uri="{FF2B5EF4-FFF2-40B4-BE49-F238E27FC236}">
              <a16:creationId xmlns:a16="http://schemas.microsoft.com/office/drawing/2014/main" id="{E2D216F4-ABF5-42D6-8138-908B6BDF31FE}"/>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76200</xdr:rowOff>
    </xdr:to>
    <xdr:cxnSp macro="">
      <xdr:nvCxnSpPr>
        <xdr:cNvPr id="539" name="直線コネクタ 538">
          <a:extLst>
            <a:ext uri="{FF2B5EF4-FFF2-40B4-BE49-F238E27FC236}">
              <a16:creationId xmlns:a16="http://schemas.microsoft.com/office/drawing/2014/main" id="{AE64B4F6-18F4-48AC-846D-DEE4036FDB3B}"/>
            </a:ext>
          </a:extLst>
        </xdr:cNvPr>
        <xdr:cNvCxnSpPr/>
      </xdr:nvCxnSpPr>
      <xdr:spPr>
        <a:xfrm>
          <a:off x="12814300" y="688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BF41CF50-BE8B-455D-B24B-D6B1143078B1}"/>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67A0E326-E1FA-4692-8061-08A4CEF44853}"/>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B53F11F-6CC6-49DD-8EC7-467E274702F6}"/>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3EE92557-C70C-4F56-BDA4-F2DBC70F43E6}"/>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70774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6C449516-BD34-4B8B-97F2-0F191416F3C5}"/>
            </a:ext>
          </a:extLst>
        </xdr:cNvPr>
        <xdr:cNvSpPr txBox="1"/>
      </xdr:nvSpPr>
      <xdr:spPr>
        <a:xfrm>
          <a:off x="152660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13624</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5830408D-79F0-4E7B-BDC9-1DAB21213A6D}"/>
            </a:ext>
          </a:extLst>
        </xdr:cNvPr>
        <xdr:cNvSpPr txBox="1"/>
      </xdr:nvSpPr>
      <xdr:spPr>
        <a:xfrm>
          <a:off x="14389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D7F3936-80B6-492E-802F-6C745632D849}"/>
            </a:ext>
          </a:extLst>
        </xdr:cNvPr>
        <xdr:cNvSpPr txBox="1"/>
      </xdr:nvSpPr>
      <xdr:spPr>
        <a:xfrm>
          <a:off x="13500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ABEE428-A60B-4407-9609-60A862C7FA5B}"/>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E0BDCF34-8217-464F-B2AC-B6AA3E5D4A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1B71474-4E74-4097-A367-F19E900B58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FBB747E9-3858-4B7E-B3ED-5CF071676B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C13207DC-B060-4222-A697-CECBC6CBE7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26081CAE-230B-4FD0-84EB-4C68498ACF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58A9F585-C68C-4AB7-932F-09CB4D955F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63767806-5408-4392-B54A-DA4B3BC175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A089E37C-F770-438A-8206-C439BB2730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DEFE7864-ED34-4128-8F4E-AE314BED12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123FB2D-3A60-4F0F-896C-256208DAEE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F2F7A4F-5A74-48AC-B07D-279A86C35E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7A3F6396-9032-4EDB-9947-A81F22F6B8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CAFB7C82-11E3-4220-B5A9-39F19BD3490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20DE673-2DD8-497A-A083-E3D763F2CA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1925B6FB-6F71-4CE3-A40F-C24EEEFC54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2F50E81D-5137-450F-BF4F-DC82A5FBE1D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3F4C4000-3F3D-471D-86A8-14669185C7D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A4EE91A-BB5E-44F3-859E-F538BD96C5B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CC10429-EFA4-4225-8900-A59445E11A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B11C7EE0-2A7C-48E5-92E7-99FFD634928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6163319-C199-4108-A04F-8C78DE74C6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0E2AE578-EF82-4DAC-B3DD-2EA84BA3F729}"/>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4616C3F9-DEC5-4903-B549-815176A1EFC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FAC8F708-AD5D-48BE-B874-B80DCA4E520E}"/>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E939AF85-AE80-4A8F-A7C2-D8B8820F94A2}"/>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FDCF5B77-C0AE-4CB4-9773-358FCB47CF07}"/>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DE1240C-3269-47CE-BE1B-9EE0E5D2C518}"/>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34185CC3-5A9D-45EB-BB8E-371F15844EA1}"/>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AC26F732-DF2C-48D1-BE2B-E129D1248D4F}"/>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2FD1E461-DFD4-4311-857F-2465ABB79467}"/>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A024767C-FCB4-4128-89E8-C263ED0C091F}"/>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81FE9F7D-8416-4B6A-8C23-1CE66A688078}"/>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54E01A6-16AF-4023-B7BE-E5B581166DB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A7152C4-8F19-4FAA-BB26-52B413752A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5EA65CB-9817-49DB-8762-505A7B5B2D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0A00325-C10F-43C1-9815-9331456AF6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EEEA24D-A562-4FFA-8D0B-39529A0904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84836</xdr:rowOff>
    </xdr:from>
    <xdr:to>
      <xdr:col>116</xdr:col>
      <xdr:colOff>114300</xdr:colOff>
      <xdr:row>40</xdr:row>
      <xdr:rowOff>14986</xdr:rowOff>
    </xdr:to>
    <xdr:sp macro="" textlink="">
      <xdr:nvSpPr>
        <xdr:cNvPr id="585" name="楕円 584">
          <a:extLst>
            <a:ext uri="{FF2B5EF4-FFF2-40B4-BE49-F238E27FC236}">
              <a16:creationId xmlns:a16="http://schemas.microsoft.com/office/drawing/2014/main" id="{BFF0DCFD-1644-4E4F-A0D4-F2B2882A6B08}"/>
            </a:ext>
          </a:extLst>
        </xdr:cNvPr>
        <xdr:cNvSpPr/>
      </xdr:nvSpPr>
      <xdr:spPr>
        <a:xfrm>
          <a:off x="22110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63263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37A3FBC4-43D7-4AC8-B60A-BC18C2B59AAA}"/>
            </a:ext>
          </a:extLst>
        </xdr:cNvPr>
        <xdr:cNvSpPr txBox="1"/>
      </xdr:nvSpPr>
      <xdr:spPr>
        <a:xfrm>
          <a:off x="22199600"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87122</xdr:rowOff>
    </xdr:from>
    <xdr:to>
      <xdr:col>112</xdr:col>
      <xdr:colOff>38100</xdr:colOff>
      <xdr:row>40</xdr:row>
      <xdr:rowOff>17272</xdr:rowOff>
    </xdr:to>
    <xdr:sp macro="" textlink="">
      <xdr:nvSpPr>
        <xdr:cNvPr id="587" name="楕円 586">
          <a:extLst>
            <a:ext uri="{FF2B5EF4-FFF2-40B4-BE49-F238E27FC236}">
              <a16:creationId xmlns:a16="http://schemas.microsoft.com/office/drawing/2014/main" id="{B5455B7C-25FA-41EE-95AC-0AD5C8781089}"/>
            </a:ext>
          </a:extLst>
        </xdr:cNvPr>
        <xdr:cNvSpPr/>
      </xdr:nvSpPr>
      <xdr:spPr>
        <a:xfrm>
          <a:off x="21272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135636</xdr:rowOff>
    </xdr:from>
    <xdr:to>
      <xdr:col>116</xdr:col>
      <xdr:colOff>63500</xdr:colOff>
      <xdr:row>39</xdr:row>
      <xdr:rowOff>137922</xdr:rowOff>
    </xdr:to>
    <xdr:cxnSp macro="">
      <xdr:nvCxnSpPr>
        <xdr:cNvPr id="588" name="直線コネクタ 587">
          <a:extLst>
            <a:ext uri="{FF2B5EF4-FFF2-40B4-BE49-F238E27FC236}">
              <a16:creationId xmlns:a16="http://schemas.microsoft.com/office/drawing/2014/main" id="{139F6A32-DE59-4224-BC44-B49AF8738D9E}"/>
            </a:ext>
          </a:extLst>
        </xdr:cNvPr>
        <xdr:cNvCxnSpPr/>
      </xdr:nvCxnSpPr>
      <xdr:spPr>
        <a:xfrm flipV="1">
          <a:off x="21323300" y="68221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589" name="楕円 588">
          <a:extLst>
            <a:ext uri="{FF2B5EF4-FFF2-40B4-BE49-F238E27FC236}">
              <a16:creationId xmlns:a16="http://schemas.microsoft.com/office/drawing/2014/main" id="{E60ABD2D-35DA-4EE3-9319-11BE5F9C7007}"/>
            </a:ext>
          </a:extLst>
        </xdr:cNvPr>
        <xdr:cNvSpPr/>
      </xdr:nvSpPr>
      <xdr:spPr>
        <a:xfrm>
          <a:off x="20383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137922</xdr:rowOff>
    </xdr:from>
    <xdr:to>
      <xdr:col>111</xdr:col>
      <xdr:colOff>177800</xdr:colOff>
      <xdr:row>39</xdr:row>
      <xdr:rowOff>142494</xdr:rowOff>
    </xdr:to>
    <xdr:cxnSp macro="">
      <xdr:nvCxnSpPr>
        <xdr:cNvPr id="590" name="直線コネクタ 589">
          <a:extLst>
            <a:ext uri="{FF2B5EF4-FFF2-40B4-BE49-F238E27FC236}">
              <a16:creationId xmlns:a16="http://schemas.microsoft.com/office/drawing/2014/main" id="{DDCDA06E-0AA3-43FA-9475-EC2582CA97A9}"/>
            </a:ext>
          </a:extLst>
        </xdr:cNvPr>
        <xdr:cNvCxnSpPr/>
      </xdr:nvCxnSpPr>
      <xdr:spPr>
        <a:xfrm flipV="1">
          <a:off x="20434300" y="682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591" name="楕円 590">
          <a:extLst>
            <a:ext uri="{FF2B5EF4-FFF2-40B4-BE49-F238E27FC236}">
              <a16:creationId xmlns:a16="http://schemas.microsoft.com/office/drawing/2014/main" id="{939541C8-2BE7-4D42-A9B9-70041C1564A8}"/>
            </a:ext>
          </a:extLst>
        </xdr:cNvPr>
        <xdr:cNvSpPr/>
      </xdr:nvSpPr>
      <xdr:spPr>
        <a:xfrm>
          <a:off x="19494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151638</xdr:rowOff>
    </xdr:from>
    <xdr:to>
      <xdr:col>107</xdr:col>
      <xdr:colOff>50800</xdr:colOff>
      <xdr:row>39</xdr:row>
      <xdr:rowOff>142494</xdr:rowOff>
    </xdr:to>
    <xdr:cxnSp macro="">
      <xdr:nvCxnSpPr>
        <xdr:cNvPr id="592" name="直線コネクタ 591">
          <a:extLst>
            <a:ext uri="{FF2B5EF4-FFF2-40B4-BE49-F238E27FC236}">
              <a16:creationId xmlns:a16="http://schemas.microsoft.com/office/drawing/2014/main" id="{F441DCE9-C6FB-4DA8-8658-D42A5D1241FB}"/>
            </a:ext>
          </a:extLst>
        </xdr:cNvPr>
        <xdr:cNvCxnSpPr/>
      </xdr:nvCxnSpPr>
      <xdr:spPr>
        <a:xfrm>
          <a:off x="19545300" y="6666738"/>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100838</xdr:rowOff>
    </xdr:from>
    <xdr:to>
      <xdr:col>98</xdr:col>
      <xdr:colOff>38100</xdr:colOff>
      <xdr:row>39</xdr:row>
      <xdr:rowOff>30988</xdr:rowOff>
    </xdr:to>
    <xdr:sp macro="" textlink="">
      <xdr:nvSpPr>
        <xdr:cNvPr id="593" name="楕円 592">
          <a:extLst>
            <a:ext uri="{FF2B5EF4-FFF2-40B4-BE49-F238E27FC236}">
              <a16:creationId xmlns:a16="http://schemas.microsoft.com/office/drawing/2014/main" id="{3D66C9DE-6FFD-409E-AA8B-E08D9F0C817D}"/>
            </a:ext>
          </a:extLst>
        </xdr:cNvPr>
        <xdr:cNvSpPr/>
      </xdr:nvSpPr>
      <xdr:spPr>
        <a:xfrm>
          <a:off x="18605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151638</xdr:rowOff>
    </xdr:from>
    <xdr:to>
      <xdr:col>102</xdr:col>
      <xdr:colOff>114300</xdr:colOff>
      <xdr:row>38</xdr:row>
      <xdr:rowOff>151638</xdr:rowOff>
    </xdr:to>
    <xdr:cxnSp macro="">
      <xdr:nvCxnSpPr>
        <xdr:cNvPr id="594" name="直線コネクタ 593">
          <a:extLst>
            <a:ext uri="{FF2B5EF4-FFF2-40B4-BE49-F238E27FC236}">
              <a16:creationId xmlns:a16="http://schemas.microsoft.com/office/drawing/2014/main" id="{F056979C-DFBE-4DA1-9F18-8E990FE77EEE}"/>
            </a:ext>
          </a:extLst>
        </xdr:cNvPr>
        <xdr:cNvCxnSpPr/>
      </xdr:nvCxnSpPr>
      <xdr:spPr>
        <a:xfrm>
          <a:off x="18656300" y="6666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E6D4B75B-63EF-4127-ACC9-2EDA4E512991}"/>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166E5D6F-9430-48FB-9DE0-4B3EC2060E2F}"/>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37776278-106B-48BB-9FBD-EB3FB91BC23E}"/>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180A3771-96AD-4D99-BD41-2287BA0616F5}"/>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8399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5A05BB97-C4BA-4175-A83B-E7DFC3585637}"/>
            </a:ext>
          </a:extLst>
        </xdr:cNvPr>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4849498B-239B-45A0-AE30-561CEF96208E}"/>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D0869E0F-3507-4273-8883-34000FD6865C}"/>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6351200E-7E54-48E3-B0E3-4F42F9E330E8}"/>
            </a:ext>
          </a:extLst>
        </xdr:cNvPr>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D8CAAFE8-A536-444A-A806-9BF24E034A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7F1D9BE-5663-4615-B06A-936B79BD63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ECC4336-711B-4A35-BC0B-A06DA724DA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7D2571C2-5823-4F8D-9370-6DF813DDE1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31FE0A14-61AA-45DE-BCFF-996A086500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014E7A4-087F-4E3E-913C-34E5AF5723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1EBAE232-71DA-421F-B6A2-24953D890A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8F19131F-B49C-47A5-9ED8-B2ED9CA691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D9F0A6CC-822E-4821-9ABA-A138F89E0F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E92C722-1B62-4652-ABF1-3FCC997DCF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AEEBB3B1-8A1F-4C81-B27F-531D17F075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6724B8F4-EE38-46F0-AC72-3FAA7A0E34D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7FEDF397-89D3-46DB-8D5E-34172A12E6F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8286A2D1-B148-4F2C-8C44-8A99E617446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6E3C822F-90DB-46F3-9CDB-E6A163E5B35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B4D381B3-2623-4098-8E1D-79E12A904AF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DD05819D-406C-4426-B290-314FB722D06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761EA72A-204A-44D4-B0B6-65065EE2F31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1F83779E-8E4A-43C0-ACA8-E6A380C3944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E92B1B0-233B-486B-A616-CA212860BE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8F922925-80AD-49C4-9E16-8B41184FE61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3A8194D-16CF-43D6-9F02-E4716431508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80C3BE8E-4730-4A4E-BD8D-966CF40F53A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D8F54C47-BD09-4667-8C74-7BB9EB94CC80}"/>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8C3A392C-5150-4BA2-8886-6CD3EF559A3C}"/>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72646AA-FB9D-443D-8FBE-AFD796A8A33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D9CEC1B8-BAAF-41A3-9F7E-6E95AFB53D54}"/>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D12AF591-86FA-4DD6-AA97-B3D09294C827}"/>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FED5074A-CF3C-4347-97C4-EE9BB8CA8C0A}"/>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DDC7F75A-B569-41E3-ADED-E585DE7C39D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1AD40BB6-D541-4A76-8F25-815D3144A8F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3953499C-1DC7-40EF-97E8-B246B3318BF6}"/>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F9B50970-1DC8-4AAA-B113-3B1714D2A55E}"/>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8C9400B-E388-4E29-B79B-3C8E481CAB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8FEB216-580E-43E5-A8ED-470A491D2B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AFC204B-DF75-46A0-806D-9AC06ADD1B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FA22CE5-BBC8-485C-974D-7DE1F78C3E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C9EF585-B951-40E3-85CD-9C7C36010B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41" name="楕円 640">
          <a:extLst>
            <a:ext uri="{FF2B5EF4-FFF2-40B4-BE49-F238E27FC236}">
              <a16:creationId xmlns:a16="http://schemas.microsoft.com/office/drawing/2014/main" id="{B91D442A-FF87-490F-86C5-41059E8E1A23}"/>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2060BAD5-667D-4D77-9F86-8375A8C1DBEA}"/>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65786</xdr:rowOff>
    </xdr:from>
    <xdr:to>
      <xdr:col>81</xdr:col>
      <xdr:colOff>101600</xdr:colOff>
      <xdr:row>58</xdr:row>
      <xdr:rowOff>167386</xdr:rowOff>
    </xdr:to>
    <xdr:sp macro="" textlink="">
      <xdr:nvSpPr>
        <xdr:cNvPr id="643" name="楕円 642">
          <a:extLst>
            <a:ext uri="{FF2B5EF4-FFF2-40B4-BE49-F238E27FC236}">
              <a16:creationId xmlns:a16="http://schemas.microsoft.com/office/drawing/2014/main" id="{5D9E10C4-28DA-4024-B021-F1C0E613989B}"/>
            </a:ext>
          </a:extLst>
        </xdr:cNvPr>
        <xdr:cNvSpPr/>
      </xdr:nvSpPr>
      <xdr:spPr>
        <a:xfrm>
          <a:off x="15430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116586</xdr:rowOff>
    </xdr:from>
    <xdr:to>
      <xdr:col>85</xdr:col>
      <xdr:colOff>127000</xdr:colOff>
      <xdr:row>59</xdr:row>
      <xdr:rowOff>0</xdr:rowOff>
    </xdr:to>
    <xdr:cxnSp macro="">
      <xdr:nvCxnSpPr>
        <xdr:cNvPr id="644" name="直線コネクタ 643">
          <a:extLst>
            <a:ext uri="{FF2B5EF4-FFF2-40B4-BE49-F238E27FC236}">
              <a16:creationId xmlns:a16="http://schemas.microsoft.com/office/drawing/2014/main" id="{62E88EE3-BEE2-4BF2-9203-36438D26FF24}"/>
            </a:ext>
          </a:extLst>
        </xdr:cNvPr>
        <xdr:cNvCxnSpPr/>
      </xdr:nvCxnSpPr>
      <xdr:spPr>
        <a:xfrm>
          <a:off x="15481300" y="1006068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24638</xdr:rowOff>
    </xdr:from>
    <xdr:to>
      <xdr:col>76</xdr:col>
      <xdr:colOff>165100</xdr:colOff>
      <xdr:row>58</xdr:row>
      <xdr:rowOff>126238</xdr:rowOff>
    </xdr:to>
    <xdr:sp macro="" textlink="">
      <xdr:nvSpPr>
        <xdr:cNvPr id="645" name="楕円 644">
          <a:extLst>
            <a:ext uri="{FF2B5EF4-FFF2-40B4-BE49-F238E27FC236}">
              <a16:creationId xmlns:a16="http://schemas.microsoft.com/office/drawing/2014/main" id="{F84B8F58-ABD3-46B2-9A58-EB8035BF2205}"/>
            </a:ext>
          </a:extLst>
        </xdr:cNvPr>
        <xdr:cNvSpPr/>
      </xdr:nvSpPr>
      <xdr:spPr>
        <a:xfrm>
          <a:off x="14541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75438</xdr:rowOff>
    </xdr:from>
    <xdr:to>
      <xdr:col>81</xdr:col>
      <xdr:colOff>50800</xdr:colOff>
      <xdr:row>58</xdr:row>
      <xdr:rowOff>116586</xdr:rowOff>
    </xdr:to>
    <xdr:cxnSp macro="">
      <xdr:nvCxnSpPr>
        <xdr:cNvPr id="646" name="直線コネクタ 645">
          <a:extLst>
            <a:ext uri="{FF2B5EF4-FFF2-40B4-BE49-F238E27FC236}">
              <a16:creationId xmlns:a16="http://schemas.microsoft.com/office/drawing/2014/main" id="{DE1D9814-D745-405F-BF43-7065DA75B6EA}"/>
            </a:ext>
          </a:extLst>
        </xdr:cNvPr>
        <xdr:cNvCxnSpPr/>
      </xdr:nvCxnSpPr>
      <xdr:spPr>
        <a:xfrm>
          <a:off x="14592300" y="100195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45212</xdr:rowOff>
    </xdr:from>
    <xdr:to>
      <xdr:col>72</xdr:col>
      <xdr:colOff>38100</xdr:colOff>
      <xdr:row>58</xdr:row>
      <xdr:rowOff>146812</xdr:rowOff>
    </xdr:to>
    <xdr:sp macro="" textlink="">
      <xdr:nvSpPr>
        <xdr:cNvPr id="647" name="楕円 646">
          <a:extLst>
            <a:ext uri="{FF2B5EF4-FFF2-40B4-BE49-F238E27FC236}">
              <a16:creationId xmlns:a16="http://schemas.microsoft.com/office/drawing/2014/main" id="{0F71A8BF-0112-4080-8D05-CCF2E2A23EB5}"/>
            </a:ext>
          </a:extLst>
        </xdr:cNvPr>
        <xdr:cNvSpPr/>
      </xdr:nvSpPr>
      <xdr:spPr>
        <a:xfrm>
          <a:off x="13652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75438</xdr:rowOff>
    </xdr:from>
    <xdr:to>
      <xdr:col>76</xdr:col>
      <xdr:colOff>114300</xdr:colOff>
      <xdr:row>58</xdr:row>
      <xdr:rowOff>96012</xdr:rowOff>
    </xdr:to>
    <xdr:cxnSp macro="">
      <xdr:nvCxnSpPr>
        <xdr:cNvPr id="648" name="直線コネクタ 647">
          <a:extLst>
            <a:ext uri="{FF2B5EF4-FFF2-40B4-BE49-F238E27FC236}">
              <a16:creationId xmlns:a16="http://schemas.microsoft.com/office/drawing/2014/main" id="{BE1D1EE9-B8BB-4046-9DFB-6F42129A9DF0}"/>
            </a:ext>
          </a:extLst>
        </xdr:cNvPr>
        <xdr:cNvCxnSpPr/>
      </xdr:nvCxnSpPr>
      <xdr:spPr>
        <a:xfrm flipV="1">
          <a:off x="13703300" y="100195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161798</xdr:rowOff>
    </xdr:from>
    <xdr:to>
      <xdr:col>67</xdr:col>
      <xdr:colOff>101600</xdr:colOff>
      <xdr:row>58</xdr:row>
      <xdr:rowOff>91948</xdr:rowOff>
    </xdr:to>
    <xdr:sp macro="" textlink="">
      <xdr:nvSpPr>
        <xdr:cNvPr id="649" name="楕円 648">
          <a:extLst>
            <a:ext uri="{FF2B5EF4-FFF2-40B4-BE49-F238E27FC236}">
              <a16:creationId xmlns:a16="http://schemas.microsoft.com/office/drawing/2014/main" id="{155E899A-A160-47E7-8BAD-2F7535FED50F}"/>
            </a:ext>
          </a:extLst>
        </xdr:cNvPr>
        <xdr:cNvSpPr/>
      </xdr:nvSpPr>
      <xdr:spPr>
        <a:xfrm>
          <a:off x="12763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41148</xdr:rowOff>
    </xdr:from>
    <xdr:to>
      <xdr:col>71</xdr:col>
      <xdr:colOff>177800</xdr:colOff>
      <xdr:row>58</xdr:row>
      <xdr:rowOff>96012</xdr:rowOff>
    </xdr:to>
    <xdr:cxnSp macro="">
      <xdr:nvCxnSpPr>
        <xdr:cNvPr id="650" name="直線コネクタ 649">
          <a:extLst>
            <a:ext uri="{FF2B5EF4-FFF2-40B4-BE49-F238E27FC236}">
              <a16:creationId xmlns:a16="http://schemas.microsoft.com/office/drawing/2014/main" id="{39883DB0-C3C3-4A68-A20E-DF0C1AA49478}"/>
            </a:ext>
          </a:extLst>
        </xdr:cNvPr>
        <xdr:cNvCxnSpPr/>
      </xdr:nvCxnSpPr>
      <xdr:spPr>
        <a:xfrm>
          <a:off x="12814300" y="99852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a:extLst>
            <a:ext uri="{FF2B5EF4-FFF2-40B4-BE49-F238E27FC236}">
              <a16:creationId xmlns:a16="http://schemas.microsoft.com/office/drawing/2014/main" id="{C9A123B7-9B7A-43F2-A541-2D8C95C7B8A2}"/>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F23B6995-E4F4-4B2C-8EB6-9FDA0CA837E3}"/>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1914674A-6BD7-47BE-9975-80CC957761BB}"/>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aveValue【学校施設】&#10;有形固定資産減価償却率">
          <a:extLst>
            <a:ext uri="{FF2B5EF4-FFF2-40B4-BE49-F238E27FC236}">
              <a16:creationId xmlns:a16="http://schemas.microsoft.com/office/drawing/2014/main" id="{F82B35A9-830B-4C10-8818-7FDC120FB0C8}"/>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12463</xdr:rowOff>
    </xdr:from>
    <xdr:ext cx="405111" cy="259045"/>
    <xdr:sp macro="" textlink="">
      <xdr:nvSpPr>
        <xdr:cNvPr id="655" name="n_1mainValue【学校施設】&#10;有形固定資産減価償却率">
          <a:extLst>
            <a:ext uri="{FF2B5EF4-FFF2-40B4-BE49-F238E27FC236}">
              <a16:creationId xmlns:a16="http://schemas.microsoft.com/office/drawing/2014/main" id="{25BAE0E6-FFC8-4A25-BC10-29F6FC333EFA}"/>
            </a:ext>
          </a:extLst>
        </xdr:cNvPr>
        <xdr:cNvSpPr txBox="1"/>
      </xdr:nvSpPr>
      <xdr:spPr>
        <a:xfrm>
          <a:off x="15266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142765</xdr:rowOff>
    </xdr:from>
    <xdr:ext cx="405111" cy="259045"/>
    <xdr:sp macro="" textlink="">
      <xdr:nvSpPr>
        <xdr:cNvPr id="656" name="n_2mainValue【学校施設】&#10;有形固定資産減価償却率">
          <a:extLst>
            <a:ext uri="{FF2B5EF4-FFF2-40B4-BE49-F238E27FC236}">
              <a16:creationId xmlns:a16="http://schemas.microsoft.com/office/drawing/2014/main" id="{737ADAC3-9A7E-4413-ABF6-2A6F36BDD7D0}"/>
            </a:ext>
          </a:extLst>
        </xdr:cNvPr>
        <xdr:cNvSpPr txBox="1"/>
      </xdr:nvSpPr>
      <xdr:spPr>
        <a:xfrm>
          <a:off x="14389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163339</xdr:rowOff>
    </xdr:from>
    <xdr:ext cx="405111" cy="259045"/>
    <xdr:sp macro="" textlink="">
      <xdr:nvSpPr>
        <xdr:cNvPr id="657" name="n_3mainValue【学校施設】&#10;有形固定資産減価償却率">
          <a:extLst>
            <a:ext uri="{FF2B5EF4-FFF2-40B4-BE49-F238E27FC236}">
              <a16:creationId xmlns:a16="http://schemas.microsoft.com/office/drawing/2014/main" id="{459B5193-728A-4F55-AEED-83BF6CFBC53F}"/>
            </a:ext>
          </a:extLst>
        </xdr:cNvPr>
        <xdr:cNvSpPr txBox="1"/>
      </xdr:nvSpPr>
      <xdr:spPr>
        <a:xfrm>
          <a:off x="13500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108475</xdr:rowOff>
    </xdr:from>
    <xdr:ext cx="405111" cy="259045"/>
    <xdr:sp macro="" textlink="">
      <xdr:nvSpPr>
        <xdr:cNvPr id="658" name="n_4mainValue【学校施設】&#10;有形固定資産減価償却率">
          <a:extLst>
            <a:ext uri="{FF2B5EF4-FFF2-40B4-BE49-F238E27FC236}">
              <a16:creationId xmlns:a16="http://schemas.microsoft.com/office/drawing/2014/main" id="{00CF931D-12A9-48AC-86DF-F25A94D0F886}"/>
            </a:ext>
          </a:extLst>
        </xdr:cNvPr>
        <xdr:cNvSpPr txBox="1"/>
      </xdr:nvSpPr>
      <xdr:spPr>
        <a:xfrm>
          <a:off x="12611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63874FC4-5D5D-4A7A-9826-E09DF12171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30602D10-576A-417B-B858-816FB84268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EFB01B34-C98B-41A8-A87E-8B039D614D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7F7BCC4F-F347-44D3-B9FD-782770EB86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34A7F69D-803B-4E73-BC74-EAA924EF78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88202454-9C32-478C-B05B-4FB9CD5E0F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5C52992A-7B38-4E77-8AC7-A2EB7D209D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BF9A833-6A76-4AED-BD0D-2825E7491C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18D4426F-5DAC-43A5-B498-F385E1B55E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286A1982-6C9D-40CD-991F-4753CE795A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B178AFD-0F6A-4038-A6E5-95A7E79B26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BB4C3D3A-0997-4D56-B459-55ECF13DAB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4F843C0E-F729-4E14-9522-15BCC559C7F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634859EE-AD04-44FC-830E-F6BDB47058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A6BC7E7D-D833-4357-83BB-E9F80AA226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5D9A2681-6F84-4AA5-BAF3-3DB8DDDE9E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E8E5CF14-DBA5-48AD-98AA-6A6C5C2569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D0D60FE7-B6B8-41D2-8313-A54A274EF22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2B05923C-8378-42F3-ADCA-8DB167BD7D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56F380C0-AD4F-472E-AEBF-7AF33A63A3F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1B568E87-F53C-4CD7-BDED-60DDF0D947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74E87C6A-364F-4674-B4C4-884F957C4D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8C4F3D32-3A95-4991-AF6A-B0A7882C6A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DE76F01E-A9A0-4C78-8E7E-4484B88BFC61}"/>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EF09EF78-5A56-48EF-AE8B-C31F900AE821}"/>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964CE906-88EF-473C-A9D9-A2FD428C0367}"/>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0884F9FC-0C89-4478-80E8-5A7AAF6929E1}"/>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C5EEDD25-B00E-4824-B1D8-F0F1B79CC4F7}"/>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a:extLst>
            <a:ext uri="{FF2B5EF4-FFF2-40B4-BE49-F238E27FC236}">
              <a16:creationId xmlns:a16="http://schemas.microsoft.com/office/drawing/2014/main" id="{30592E66-6FA0-49BC-8BFF-CF378EA9EBC9}"/>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53B5F79B-801D-40C2-88E0-8296C4FD48B7}"/>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2A090DAD-1388-4EC6-9B41-2BE3736824AB}"/>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9A5AD2EB-3F8C-4B60-8850-77D92B1B31E4}"/>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F5C904B2-8956-48BB-B561-148479F36A8B}"/>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57F930E8-805A-4F7C-8EFC-052016EEEA08}"/>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F4339FC-021D-48C2-B092-325E4E4517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D96DC22-2167-4244-806C-42335D3144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8D2BAA6-727A-473D-B9B3-F5F73951D79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5A9CDA1-F3D3-4F51-A212-411F0B573D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04D21AD-A622-44BE-B799-55E7BA1FD42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165418</xdr:rowOff>
    </xdr:from>
    <xdr:to>
      <xdr:col>116</xdr:col>
      <xdr:colOff>114300</xdr:colOff>
      <xdr:row>62</xdr:row>
      <xdr:rowOff>95568</xdr:rowOff>
    </xdr:to>
    <xdr:sp macro="" textlink="">
      <xdr:nvSpPr>
        <xdr:cNvPr id="698" name="楕円 697">
          <a:extLst>
            <a:ext uri="{FF2B5EF4-FFF2-40B4-BE49-F238E27FC236}">
              <a16:creationId xmlns:a16="http://schemas.microsoft.com/office/drawing/2014/main" id="{8BD8DA6D-C6B4-488A-A8BA-B4AD9179EEEE}"/>
            </a:ext>
          </a:extLst>
        </xdr:cNvPr>
        <xdr:cNvSpPr/>
      </xdr:nvSpPr>
      <xdr:spPr>
        <a:xfrm>
          <a:off x="22110700" y="1062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143845</xdr:rowOff>
    </xdr:from>
    <xdr:ext cx="469744" cy="259045"/>
    <xdr:sp macro="" textlink="">
      <xdr:nvSpPr>
        <xdr:cNvPr id="699" name="【学校施設】&#10;一人当たり面積該当値テキスト">
          <a:extLst>
            <a:ext uri="{FF2B5EF4-FFF2-40B4-BE49-F238E27FC236}">
              <a16:creationId xmlns:a16="http://schemas.microsoft.com/office/drawing/2014/main" id="{8A4791BD-7643-496A-B1C3-A888C23CFAD0}"/>
            </a:ext>
          </a:extLst>
        </xdr:cNvPr>
        <xdr:cNvSpPr txBox="1"/>
      </xdr:nvSpPr>
      <xdr:spPr>
        <a:xfrm>
          <a:off x="22199600" y="1060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168656</xdr:rowOff>
    </xdr:from>
    <xdr:to>
      <xdr:col>112</xdr:col>
      <xdr:colOff>38100</xdr:colOff>
      <xdr:row>62</xdr:row>
      <xdr:rowOff>98806</xdr:rowOff>
    </xdr:to>
    <xdr:sp macro="" textlink="">
      <xdr:nvSpPr>
        <xdr:cNvPr id="700" name="楕円 699">
          <a:extLst>
            <a:ext uri="{FF2B5EF4-FFF2-40B4-BE49-F238E27FC236}">
              <a16:creationId xmlns:a16="http://schemas.microsoft.com/office/drawing/2014/main" id="{A6FEC042-584B-4F10-B7F9-90F8F1910066}"/>
            </a:ext>
          </a:extLst>
        </xdr:cNvPr>
        <xdr:cNvSpPr/>
      </xdr:nvSpPr>
      <xdr:spPr>
        <a:xfrm>
          <a:off x="21272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44768</xdr:rowOff>
    </xdr:from>
    <xdr:to>
      <xdr:col>116</xdr:col>
      <xdr:colOff>63500</xdr:colOff>
      <xdr:row>62</xdr:row>
      <xdr:rowOff>48006</xdr:rowOff>
    </xdr:to>
    <xdr:cxnSp macro="">
      <xdr:nvCxnSpPr>
        <xdr:cNvPr id="701" name="直線コネクタ 700">
          <a:extLst>
            <a:ext uri="{FF2B5EF4-FFF2-40B4-BE49-F238E27FC236}">
              <a16:creationId xmlns:a16="http://schemas.microsoft.com/office/drawing/2014/main" id="{4E0EB008-09BC-467B-BA42-3EB56C03DF59}"/>
            </a:ext>
          </a:extLst>
        </xdr:cNvPr>
        <xdr:cNvCxnSpPr/>
      </xdr:nvCxnSpPr>
      <xdr:spPr>
        <a:xfrm flipV="1">
          <a:off x="21323300" y="10674668"/>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826</xdr:rowOff>
    </xdr:from>
    <xdr:to>
      <xdr:col>107</xdr:col>
      <xdr:colOff>101600</xdr:colOff>
      <xdr:row>62</xdr:row>
      <xdr:rowOff>102426</xdr:rowOff>
    </xdr:to>
    <xdr:sp macro="" textlink="">
      <xdr:nvSpPr>
        <xdr:cNvPr id="702" name="楕円 701">
          <a:extLst>
            <a:ext uri="{FF2B5EF4-FFF2-40B4-BE49-F238E27FC236}">
              <a16:creationId xmlns:a16="http://schemas.microsoft.com/office/drawing/2014/main" id="{501FEF6C-4DB0-40C4-876F-B5B30E121045}"/>
            </a:ext>
          </a:extLst>
        </xdr:cNvPr>
        <xdr:cNvSpPr/>
      </xdr:nvSpPr>
      <xdr:spPr>
        <a:xfrm>
          <a:off x="20383500" y="106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48006</xdr:rowOff>
    </xdr:from>
    <xdr:to>
      <xdr:col>111</xdr:col>
      <xdr:colOff>177800</xdr:colOff>
      <xdr:row>62</xdr:row>
      <xdr:rowOff>51626</xdr:rowOff>
    </xdr:to>
    <xdr:cxnSp macro="">
      <xdr:nvCxnSpPr>
        <xdr:cNvPr id="703" name="直線コネクタ 702">
          <a:extLst>
            <a:ext uri="{FF2B5EF4-FFF2-40B4-BE49-F238E27FC236}">
              <a16:creationId xmlns:a16="http://schemas.microsoft.com/office/drawing/2014/main" id="{1CE2E6DD-DF37-4FEB-9B14-55BD2D5AA195}"/>
            </a:ext>
          </a:extLst>
        </xdr:cNvPr>
        <xdr:cNvCxnSpPr/>
      </xdr:nvCxnSpPr>
      <xdr:spPr>
        <a:xfrm flipV="1">
          <a:off x="20434300" y="1067790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5397</xdr:rowOff>
    </xdr:from>
    <xdr:to>
      <xdr:col>102</xdr:col>
      <xdr:colOff>165100</xdr:colOff>
      <xdr:row>62</xdr:row>
      <xdr:rowOff>106997</xdr:rowOff>
    </xdr:to>
    <xdr:sp macro="" textlink="">
      <xdr:nvSpPr>
        <xdr:cNvPr id="704" name="楕円 703">
          <a:extLst>
            <a:ext uri="{FF2B5EF4-FFF2-40B4-BE49-F238E27FC236}">
              <a16:creationId xmlns:a16="http://schemas.microsoft.com/office/drawing/2014/main" id="{4181CA97-F3ED-4BA2-B69E-DE0DA6AEAA3D}"/>
            </a:ext>
          </a:extLst>
        </xdr:cNvPr>
        <xdr:cNvSpPr/>
      </xdr:nvSpPr>
      <xdr:spPr>
        <a:xfrm>
          <a:off x="19494500" y="106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51626</xdr:rowOff>
    </xdr:from>
    <xdr:to>
      <xdr:col>107</xdr:col>
      <xdr:colOff>50800</xdr:colOff>
      <xdr:row>62</xdr:row>
      <xdr:rowOff>56197</xdr:rowOff>
    </xdr:to>
    <xdr:cxnSp macro="">
      <xdr:nvCxnSpPr>
        <xdr:cNvPr id="705" name="直線コネクタ 704">
          <a:extLst>
            <a:ext uri="{FF2B5EF4-FFF2-40B4-BE49-F238E27FC236}">
              <a16:creationId xmlns:a16="http://schemas.microsoft.com/office/drawing/2014/main" id="{8645BF39-5BCB-4F0B-A7BE-7EEA483A7BF8}"/>
            </a:ext>
          </a:extLst>
        </xdr:cNvPr>
        <xdr:cNvCxnSpPr/>
      </xdr:nvCxnSpPr>
      <xdr:spPr>
        <a:xfrm flipV="1">
          <a:off x="19545300" y="1068152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6" name="楕円 705">
          <a:extLst>
            <a:ext uri="{FF2B5EF4-FFF2-40B4-BE49-F238E27FC236}">
              <a16:creationId xmlns:a16="http://schemas.microsoft.com/office/drawing/2014/main" id="{90085315-2A1A-48E8-9CB2-A218B8A9E79F}"/>
            </a:ext>
          </a:extLst>
        </xdr:cNvPr>
        <xdr:cNvSpPr/>
      </xdr:nvSpPr>
      <xdr:spPr>
        <a:xfrm>
          <a:off x="18605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56197</xdr:rowOff>
    </xdr:from>
    <xdr:to>
      <xdr:col>102</xdr:col>
      <xdr:colOff>114300</xdr:colOff>
      <xdr:row>62</xdr:row>
      <xdr:rowOff>59436</xdr:rowOff>
    </xdr:to>
    <xdr:cxnSp macro="">
      <xdr:nvCxnSpPr>
        <xdr:cNvPr id="707" name="直線コネクタ 706">
          <a:extLst>
            <a:ext uri="{FF2B5EF4-FFF2-40B4-BE49-F238E27FC236}">
              <a16:creationId xmlns:a16="http://schemas.microsoft.com/office/drawing/2014/main" id="{A20599C1-5F9B-4D39-B135-F8C5D8ADBCBD}"/>
            </a:ext>
          </a:extLst>
        </xdr:cNvPr>
        <xdr:cNvCxnSpPr/>
      </xdr:nvCxnSpPr>
      <xdr:spPr>
        <a:xfrm flipV="1">
          <a:off x="18656300" y="1068609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a:extLst>
            <a:ext uri="{FF2B5EF4-FFF2-40B4-BE49-F238E27FC236}">
              <a16:creationId xmlns:a16="http://schemas.microsoft.com/office/drawing/2014/main" id="{9B6DD75E-DCD0-483D-89CA-0829ED8ABDCC}"/>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9" name="n_2aveValue【学校施設】&#10;一人当たり面積">
          <a:extLst>
            <a:ext uri="{FF2B5EF4-FFF2-40B4-BE49-F238E27FC236}">
              <a16:creationId xmlns:a16="http://schemas.microsoft.com/office/drawing/2014/main" id="{0E5596B5-BFC0-41D0-BE72-0572F59CCADF}"/>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710" name="n_3aveValue【学校施設】&#10;一人当たり面積">
          <a:extLst>
            <a:ext uri="{FF2B5EF4-FFF2-40B4-BE49-F238E27FC236}">
              <a16:creationId xmlns:a16="http://schemas.microsoft.com/office/drawing/2014/main" id="{A01A31E8-8811-4B7A-B85D-3DB9FAAF6772}"/>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711" name="n_4aveValue【学校施設】&#10;一人当たり面積">
          <a:extLst>
            <a:ext uri="{FF2B5EF4-FFF2-40B4-BE49-F238E27FC236}">
              <a16:creationId xmlns:a16="http://schemas.microsoft.com/office/drawing/2014/main" id="{FA8E1DEE-A21B-4AA5-B387-B2118E247A0A}"/>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89933</xdr:rowOff>
    </xdr:from>
    <xdr:ext cx="469744" cy="259045"/>
    <xdr:sp macro="" textlink="">
      <xdr:nvSpPr>
        <xdr:cNvPr id="712" name="n_1mainValue【学校施設】&#10;一人当たり面積">
          <a:extLst>
            <a:ext uri="{FF2B5EF4-FFF2-40B4-BE49-F238E27FC236}">
              <a16:creationId xmlns:a16="http://schemas.microsoft.com/office/drawing/2014/main" id="{734D49B6-7CE4-4618-A901-91BF5A3B9667}"/>
            </a:ext>
          </a:extLst>
        </xdr:cNvPr>
        <xdr:cNvSpPr txBox="1"/>
      </xdr:nvSpPr>
      <xdr:spPr>
        <a:xfrm>
          <a:off x="210757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93553</xdr:rowOff>
    </xdr:from>
    <xdr:ext cx="469744" cy="259045"/>
    <xdr:sp macro="" textlink="">
      <xdr:nvSpPr>
        <xdr:cNvPr id="713" name="n_2mainValue【学校施設】&#10;一人当たり面積">
          <a:extLst>
            <a:ext uri="{FF2B5EF4-FFF2-40B4-BE49-F238E27FC236}">
              <a16:creationId xmlns:a16="http://schemas.microsoft.com/office/drawing/2014/main" id="{447728CD-1548-4233-9F88-8C80BF5CF074}"/>
            </a:ext>
          </a:extLst>
        </xdr:cNvPr>
        <xdr:cNvSpPr txBox="1"/>
      </xdr:nvSpPr>
      <xdr:spPr>
        <a:xfrm>
          <a:off x="20199427" y="1072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98124</xdr:rowOff>
    </xdr:from>
    <xdr:ext cx="469744" cy="259045"/>
    <xdr:sp macro="" textlink="">
      <xdr:nvSpPr>
        <xdr:cNvPr id="714" name="n_3mainValue【学校施設】&#10;一人当たり面積">
          <a:extLst>
            <a:ext uri="{FF2B5EF4-FFF2-40B4-BE49-F238E27FC236}">
              <a16:creationId xmlns:a16="http://schemas.microsoft.com/office/drawing/2014/main" id="{2E944ACC-2041-4A60-BCDE-CE2D8364B3AD}"/>
            </a:ext>
          </a:extLst>
        </xdr:cNvPr>
        <xdr:cNvSpPr txBox="1"/>
      </xdr:nvSpPr>
      <xdr:spPr>
        <a:xfrm>
          <a:off x="19310427" y="1072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5" name="n_4mainValue【学校施設】&#10;一人当たり面積">
          <a:extLst>
            <a:ext uri="{FF2B5EF4-FFF2-40B4-BE49-F238E27FC236}">
              <a16:creationId xmlns:a16="http://schemas.microsoft.com/office/drawing/2014/main" id="{A1209E2C-10C3-48DB-A175-B303C31E1E22}"/>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857ABD44-E4F5-4EBC-BD00-9C8F53D9DE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80C544CB-21F6-4588-AC40-946112469E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D2714255-2A7A-46A1-83D6-9DB6F48B61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7BCD05DB-7423-44E5-8016-C696554E66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ECC7F072-4A9F-4423-BC23-97EAEC21CA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BA7DAA72-938E-4C67-A5BA-3817A5136B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500BFBD6-12E8-4C70-8438-8A907E45E3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E66155E8-3023-4896-8429-24B6DFAB1E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18B832E6-0E76-4540-8EA8-9150DD03E9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AB359D2A-4935-4605-A099-58BBB487E4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7EB453F0-2BDC-4E64-A508-47B5594649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F58E0B6F-9C59-428C-BF09-D5FE96C4BD9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682A8ED3-6178-4C25-9012-0496D9763AE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B0C5B47F-0BEA-4B81-90A1-0866D661115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AB005D3A-FCC8-4648-8DD2-DCEA3A815FA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FE7D2F65-E923-46FE-AB7A-02FC6850D7B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4037850C-93F9-4CA7-AB02-B6F26041288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16432BD3-AABD-44B8-9516-6E662FB067A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5507094C-1B66-4F26-A318-4CF36C8D523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F890F819-A7AC-4523-B5FD-D8CA08D88C9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32924D8A-DC07-4A99-8DAF-8CA4982FAA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B4E1658C-A38B-435F-A619-B182D15421B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4F1DB9AF-82E5-4797-9869-058B2FB4649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A7A23019-34C5-4DAB-B4B6-C9F20E0AD3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BF96F28C-1ADF-4AB2-99BD-22D7FEC25C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5C87C0CF-3180-46EE-8E67-053100046715}"/>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9949B75E-5BEE-4C75-A3A5-C33D225E225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3CD69532-4CC4-455D-B224-312EC2DEBED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425CB031-284B-4B41-8CE3-504E34164F37}"/>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992F8831-ED1F-44A4-99AB-692ACA155B8E}"/>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9C05BD1A-4E84-41BD-92F5-61F703011A5A}"/>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8BB95594-38D8-423C-8E88-778ABA3BD595}"/>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F15568CF-9B28-466C-B6EF-9C8036EB3D84}"/>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A53528D4-61F0-4B7D-9D1B-D36E3A63C0CB}"/>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8B3036D0-C517-407D-B832-BBD9C92FB88D}"/>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31B23664-56FC-4871-80BB-D937641AFA79}"/>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568EED1-7248-4D90-8AEF-4198D5D5ABD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B006791-65F8-4BD5-9039-C133B97B19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427AF9F-F96F-49E0-AFEB-112411C19A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A7D212A-ACBA-40A9-B4E8-C7F907F28D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164D609-B7FD-426C-951F-03CA6FACFD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7" name="楕円 756">
          <a:extLst>
            <a:ext uri="{FF2B5EF4-FFF2-40B4-BE49-F238E27FC236}">
              <a16:creationId xmlns:a16="http://schemas.microsoft.com/office/drawing/2014/main" id="{7690FD4F-832C-4DC0-BA0D-FAE6AFBC3E14}"/>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8" name="【児童館】&#10;有形固定資産減価償却率該当値テキスト">
          <a:extLst>
            <a:ext uri="{FF2B5EF4-FFF2-40B4-BE49-F238E27FC236}">
              <a16:creationId xmlns:a16="http://schemas.microsoft.com/office/drawing/2014/main" id="{BD46A8D4-C3AC-4B90-BF39-753CA4732F0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9" name="楕円 758">
          <a:extLst>
            <a:ext uri="{FF2B5EF4-FFF2-40B4-BE49-F238E27FC236}">
              <a16:creationId xmlns:a16="http://schemas.microsoft.com/office/drawing/2014/main" id="{E0FAE308-A599-44F5-8640-C893B8BED7D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0" name="直線コネクタ 759">
          <a:extLst>
            <a:ext uri="{FF2B5EF4-FFF2-40B4-BE49-F238E27FC236}">
              <a16:creationId xmlns:a16="http://schemas.microsoft.com/office/drawing/2014/main" id="{4B0C3022-E87E-4DA2-8AC8-E0823BF3F62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101600</xdr:rowOff>
    </xdr:from>
    <xdr:to>
      <xdr:col>76</xdr:col>
      <xdr:colOff>165100</xdr:colOff>
      <xdr:row>87</xdr:row>
      <xdr:rowOff>31750</xdr:rowOff>
    </xdr:to>
    <xdr:sp macro="" textlink="">
      <xdr:nvSpPr>
        <xdr:cNvPr id="761" name="楕円 760">
          <a:extLst>
            <a:ext uri="{FF2B5EF4-FFF2-40B4-BE49-F238E27FC236}">
              <a16:creationId xmlns:a16="http://schemas.microsoft.com/office/drawing/2014/main" id="{28BC9FAC-8698-421F-9E85-651E5174C985}"/>
            </a:ext>
          </a:extLst>
        </xdr:cNvPr>
        <xdr:cNvSpPr/>
      </xdr:nvSpPr>
      <xdr:spPr>
        <a:xfrm>
          <a:off x="1454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152400</xdr:rowOff>
    </xdr:from>
    <xdr:to>
      <xdr:col>81</xdr:col>
      <xdr:colOff>50800</xdr:colOff>
      <xdr:row>86</xdr:row>
      <xdr:rowOff>168729</xdr:rowOff>
    </xdr:to>
    <xdr:cxnSp macro="">
      <xdr:nvCxnSpPr>
        <xdr:cNvPr id="762" name="直線コネクタ 761">
          <a:extLst>
            <a:ext uri="{FF2B5EF4-FFF2-40B4-BE49-F238E27FC236}">
              <a16:creationId xmlns:a16="http://schemas.microsoft.com/office/drawing/2014/main" id="{F44E345F-057B-4222-BD0F-90E2D55D9AD6}"/>
            </a:ext>
          </a:extLst>
        </xdr:cNvPr>
        <xdr:cNvCxnSpPr/>
      </xdr:nvCxnSpPr>
      <xdr:spPr>
        <a:xfrm>
          <a:off x="14592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65677</xdr:rowOff>
    </xdr:from>
    <xdr:to>
      <xdr:col>72</xdr:col>
      <xdr:colOff>38100</xdr:colOff>
      <xdr:row>86</xdr:row>
      <xdr:rowOff>167277</xdr:rowOff>
    </xdr:to>
    <xdr:sp macro="" textlink="">
      <xdr:nvSpPr>
        <xdr:cNvPr id="763" name="楕円 762">
          <a:extLst>
            <a:ext uri="{FF2B5EF4-FFF2-40B4-BE49-F238E27FC236}">
              <a16:creationId xmlns:a16="http://schemas.microsoft.com/office/drawing/2014/main" id="{146A5DF6-DD03-4C64-9824-0D670D133858}"/>
            </a:ext>
          </a:extLst>
        </xdr:cNvPr>
        <xdr:cNvSpPr/>
      </xdr:nvSpPr>
      <xdr:spPr>
        <a:xfrm>
          <a:off x="13652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152400</xdr:rowOff>
    </xdr:to>
    <xdr:cxnSp macro="">
      <xdr:nvCxnSpPr>
        <xdr:cNvPr id="764" name="直線コネクタ 763">
          <a:extLst>
            <a:ext uri="{FF2B5EF4-FFF2-40B4-BE49-F238E27FC236}">
              <a16:creationId xmlns:a16="http://schemas.microsoft.com/office/drawing/2014/main" id="{7D24F1F0-9655-403C-AB6B-C816F6E8BF9E}"/>
            </a:ext>
          </a:extLst>
        </xdr:cNvPr>
        <xdr:cNvCxnSpPr/>
      </xdr:nvCxnSpPr>
      <xdr:spPr>
        <a:xfrm>
          <a:off x="13703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29755</xdr:rowOff>
    </xdr:from>
    <xdr:to>
      <xdr:col>67</xdr:col>
      <xdr:colOff>101600</xdr:colOff>
      <xdr:row>86</xdr:row>
      <xdr:rowOff>131355</xdr:rowOff>
    </xdr:to>
    <xdr:sp macro="" textlink="">
      <xdr:nvSpPr>
        <xdr:cNvPr id="765" name="楕円 764">
          <a:extLst>
            <a:ext uri="{FF2B5EF4-FFF2-40B4-BE49-F238E27FC236}">
              <a16:creationId xmlns:a16="http://schemas.microsoft.com/office/drawing/2014/main" id="{83F60266-F1D8-4385-BCF4-02C07469399E}"/>
            </a:ext>
          </a:extLst>
        </xdr:cNvPr>
        <xdr:cNvSpPr/>
      </xdr:nvSpPr>
      <xdr:spPr>
        <a:xfrm>
          <a:off x="12763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80555</xdr:rowOff>
    </xdr:from>
    <xdr:to>
      <xdr:col>71</xdr:col>
      <xdr:colOff>177800</xdr:colOff>
      <xdr:row>86</xdr:row>
      <xdr:rowOff>116477</xdr:rowOff>
    </xdr:to>
    <xdr:cxnSp macro="">
      <xdr:nvCxnSpPr>
        <xdr:cNvPr id="766" name="直線コネクタ 765">
          <a:extLst>
            <a:ext uri="{FF2B5EF4-FFF2-40B4-BE49-F238E27FC236}">
              <a16:creationId xmlns:a16="http://schemas.microsoft.com/office/drawing/2014/main" id="{48B63609-2944-4B46-AFD5-D296E2111FD4}"/>
            </a:ext>
          </a:extLst>
        </xdr:cNvPr>
        <xdr:cNvCxnSpPr/>
      </xdr:nvCxnSpPr>
      <xdr:spPr>
        <a:xfrm>
          <a:off x="12814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3349A2D7-3F9E-49AE-8B47-57873C44A304}"/>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DF6B78FB-2349-4E4F-BE4E-CF9ED42FE5D3}"/>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0A7D2472-4C93-47EC-AEA1-3FF78AC942B6}"/>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FF14FF3C-7DA0-4D0F-868C-23675CF38919}"/>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1" name="n_1mainValue【児童館】&#10;有形固定資産減価償却率">
          <a:extLst>
            <a:ext uri="{FF2B5EF4-FFF2-40B4-BE49-F238E27FC236}">
              <a16:creationId xmlns:a16="http://schemas.microsoft.com/office/drawing/2014/main" id="{CE5B72D6-00DB-44BD-BE96-C173473C17E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22877</xdr:rowOff>
    </xdr:from>
    <xdr:ext cx="405111" cy="259045"/>
    <xdr:sp macro="" textlink="">
      <xdr:nvSpPr>
        <xdr:cNvPr id="772" name="n_2mainValue【児童館】&#10;有形固定資産減価償却率">
          <a:extLst>
            <a:ext uri="{FF2B5EF4-FFF2-40B4-BE49-F238E27FC236}">
              <a16:creationId xmlns:a16="http://schemas.microsoft.com/office/drawing/2014/main" id="{AF3E2106-59B5-425F-9A20-1B827B9DC591}"/>
            </a:ext>
          </a:extLst>
        </xdr:cNvPr>
        <xdr:cNvSpPr txBox="1"/>
      </xdr:nvSpPr>
      <xdr:spPr>
        <a:xfrm>
          <a:off x="14389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158404</xdr:rowOff>
    </xdr:from>
    <xdr:ext cx="405111" cy="259045"/>
    <xdr:sp macro="" textlink="">
      <xdr:nvSpPr>
        <xdr:cNvPr id="773" name="n_3mainValue【児童館】&#10;有形固定資産減価償却率">
          <a:extLst>
            <a:ext uri="{FF2B5EF4-FFF2-40B4-BE49-F238E27FC236}">
              <a16:creationId xmlns:a16="http://schemas.microsoft.com/office/drawing/2014/main" id="{475B9648-7B73-4F8E-8BE0-4603FC8B228F}"/>
            </a:ext>
          </a:extLst>
        </xdr:cNvPr>
        <xdr:cNvSpPr txBox="1"/>
      </xdr:nvSpPr>
      <xdr:spPr>
        <a:xfrm>
          <a:off x="13500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122482</xdr:rowOff>
    </xdr:from>
    <xdr:ext cx="405111" cy="259045"/>
    <xdr:sp macro="" textlink="">
      <xdr:nvSpPr>
        <xdr:cNvPr id="774" name="n_4mainValue【児童館】&#10;有形固定資産減価償却率">
          <a:extLst>
            <a:ext uri="{FF2B5EF4-FFF2-40B4-BE49-F238E27FC236}">
              <a16:creationId xmlns:a16="http://schemas.microsoft.com/office/drawing/2014/main" id="{B77F9ABC-61F8-48C1-9E64-1965DE4E4042}"/>
            </a:ext>
          </a:extLst>
        </xdr:cNvPr>
        <xdr:cNvSpPr txBox="1"/>
      </xdr:nvSpPr>
      <xdr:spPr>
        <a:xfrm>
          <a:off x="12611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DEFC4411-A673-4618-B836-D583A2C67D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1CD5F05E-442D-49E3-8308-E4A26B26A5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2C3318F2-5A8F-4366-8DAA-933295E6BD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02D6AF4-437A-46E5-BF36-37163E610D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FBFC82D-B93F-4E74-8CA1-435A23487E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2489C3F6-A4A0-413F-891A-5DAB43F3E9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75FC5ABB-120A-453A-A10E-A787720A5B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B80071AB-54B7-4D21-BA15-67603EB4D1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242A7AB-DB24-4D5F-8B85-A1D6A71BF2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4C765181-426C-4635-AE9E-9CD5178D81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DCBAC10D-6AE6-45C2-A39B-16DD2C00FDA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D71A7A0D-CFC7-40A3-8AC1-86EC6635060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57670620-19F4-448A-8BC7-6209DFFBB0D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4DE284ED-C6B7-463F-B52E-F5B5CE1F43C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69C4BB78-D14F-4C5D-A96C-6B350C82E6B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EF9D1D4D-9AED-413E-8820-C442CB14264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027EFE69-2884-4F80-9EF2-8CA0E48BB17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A02A57E7-77E6-4811-B933-A7F717771F9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7F8787F9-B24C-4C90-BACA-9DB8F9AF37E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9A76E47D-C5F1-4222-B9B9-1A8FBF0C340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0A9ED8A1-850B-4CE5-829C-4743CB97EC1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5F6F5172-0AC2-4BEE-BEC2-A056E81C84E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9F9222BD-0216-4001-9917-B54EB1E2EF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2942DB63-0D52-45DA-A24E-E13A7C18ED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B7F70E6E-4DDC-4576-96DC-577034C051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C7006B9D-D264-41A3-83B8-D580AD8FDA9A}"/>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7783D7E2-3943-4410-A707-55170017ED05}"/>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6C7193E4-073A-41E0-B569-6A7E5738FE28}"/>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EAC5E9FB-310A-4A10-B5C4-573381F7133D}"/>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CF714D9E-76DA-41D4-A9D7-4CAE87ED1588}"/>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31765226-20CF-4444-BEF4-A0032BF22249}"/>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26B71EB4-0890-4359-BA19-3CAC266C9C6F}"/>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2A2CFA6E-3A12-42F9-A549-8AC99E00DC1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25BCE9AC-36A0-4A92-A4DE-2F3EF79B994F}"/>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6BD66CEB-827E-458F-B98B-6C2F286590AD}"/>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90524691-B10C-43B2-ABC9-949C54809635}"/>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5CE16E1-7B0F-460C-B5A0-852AEDD342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B67A80F8-139D-4BF2-9BFE-77A0577226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7271E5E-3B0F-4995-A9C3-4643FF36C4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BB431A84-77C7-4688-8B76-4D6397F004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4A8CD67-E23B-48BC-BD43-F6BA7CA6B3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816" name="楕円 815">
          <a:extLst>
            <a:ext uri="{FF2B5EF4-FFF2-40B4-BE49-F238E27FC236}">
              <a16:creationId xmlns:a16="http://schemas.microsoft.com/office/drawing/2014/main" id="{35E6965C-69AC-4DDF-899D-05C9FDD975AA}"/>
            </a:ext>
          </a:extLst>
        </xdr:cNvPr>
        <xdr:cNvSpPr/>
      </xdr:nvSpPr>
      <xdr:spPr>
        <a:xfrm>
          <a:off x="221107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95448</xdr:rowOff>
    </xdr:from>
    <xdr:ext cx="469744" cy="259045"/>
    <xdr:sp macro="" textlink="">
      <xdr:nvSpPr>
        <xdr:cNvPr id="817" name="【児童館】&#10;一人当たり面積該当値テキスト">
          <a:extLst>
            <a:ext uri="{FF2B5EF4-FFF2-40B4-BE49-F238E27FC236}">
              <a16:creationId xmlns:a16="http://schemas.microsoft.com/office/drawing/2014/main" id="{A27E1242-6561-49EC-B62E-F127EE7FCD41}"/>
            </a:ext>
          </a:extLst>
        </xdr:cNvPr>
        <xdr:cNvSpPr txBox="1"/>
      </xdr:nvSpPr>
      <xdr:spPr>
        <a:xfrm>
          <a:off x="22199600" y="146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9071</xdr:rowOff>
    </xdr:from>
    <xdr:to>
      <xdr:col>112</xdr:col>
      <xdr:colOff>38100</xdr:colOff>
      <xdr:row>86</xdr:row>
      <xdr:rowOff>110671</xdr:rowOff>
    </xdr:to>
    <xdr:sp macro="" textlink="">
      <xdr:nvSpPr>
        <xdr:cNvPr id="818" name="楕円 817">
          <a:extLst>
            <a:ext uri="{FF2B5EF4-FFF2-40B4-BE49-F238E27FC236}">
              <a16:creationId xmlns:a16="http://schemas.microsoft.com/office/drawing/2014/main" id="{E6F8FE08-7CEB-4D6B-A086-ED1EF5684A31}"/>
            </a:ext>
          </a:extLst>
        </xdr:cNvPr>
        <xdr:cNvSpPr/>
      </xdr:nvSpPr>
      <xdr:spPr>
        <a:xfrm>
          <a:off x="21272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59871</xdr:rowOff>
    </xdr:from>
    <xdr:to>
      <xdr:col>116</xdr:col>
      <xdr:colOff>63500</xdr:colOff>
      <xdr:row>86</xdr:row>
      <xdr:rowOff>59871</xdr:rowOff>
    </xdr:to>
    <xdr:cxnSp macro="">
      <xdr:nvCxnSpPr>
        <xdr:cNvPr id="819" name="直線コネクタ 818">
          <a:extLst>
            <a:ext uri="{FF2B5EF4-FFF2-40B4-BE49-F238E27FC236}">
              <a16:creationId xmlns:a16="http://schemas.microsoft.com/office/drawing/2014/main" id="{580AEB45-E050-4A16-80EC-87162C7A1E2F}"/>
            </a:ext>
          </a:extLst>
        </xdr:cNvPr>
        <xdr:cNvCxnSpPr/>
      </xdr:nvCxnSpPr>
      <xdr:spPr>
        <a:xfrm>
          <a:off x="21323300" y="148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0" name="楕円 819">
          <a:extLst>
            <a:ext uri="{FF2B5EF4-FFF2-40B4-BE49-F238E27FC236}">
              <a16:creationId xmlns:a16="http://schemas.microsoft.com/office/drawing/2014/main" id="{40A7E7C4-F0BC-40DA-BC09-EEEE5716546E}"/>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59871</xdr:rowOff>
    </xdr:from>
    <xdr:to>
      <xdr:col>111</xdr:col>
      <xdr:colOff>177800</xdr:colOff>
      <xdr:row>86</xdr:row>
      <xdr:rowOff>70757</xdr:rowOff>
    </xdr:to>
    <xdr:cxnSp macro="">
      <xdr:nvCxnSpPr>
        <xdr:cNvPr id="821" name="直線コネクタ 820">
          <a:extLst>
            <a:ext uri="{FF2B5EF4-FFF2-40B4-BE49-F238E27FC236}">
              <a16:creationId xmlns:a16="http://schemas.microsoft.com/office/drawing/2014/main" id="{23E4FDC6-F74D-409C-AE1E-886DF95C1FC1}"/>
            </a:ext>
          </a:extLst>
        </xdr:cNvPr>
        <xdr:cNvCxnSpPr/>
      </xdr:nvCxnSpPr>
      <xdr:spPr>
        <a:xfrm flipV="1">
          <a:off x="20434300" y="14804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2" name="楕円 821">
          <a:extLst>
            <a:ext uri="{FF2B5EF4-FFF2-40B4-BE49-F238E27FC236}">
              <a16:creationId xmlns:a16="http://schemas.microsoft.com/office/drawing/2014/main" id="{727AB39E-3955-478E-8C60-E4CA9AF65CED}"/>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3" name="直線コネクタ 822">
          <a:extLst>
            <a:ext uri="{FF2B5EF4-FFF2-40B4-BE49-F238E27FC236}">
              <a16:creationId xmlns:a16="http://schemas.microsoft.com/office/drawing/2014/main" id="{9CF2A3D1-9F18-4A73-BF09-554F153B158D}"/>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4" name="楕円 823">
          <a:extLst>
            <a:ext uri="{FF2B5EF4-FFF2-40B4-BE49-F238E27FC236}">
              <a16:creationId xmlns:a16="http://schemas.microsoft.com/office/drawing/2014/main" id="{527510A6-CA70-4FEF-8B9A-4CCC053A4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5" name="直線コネクタ 824">
          <a:extLst>
            <a:ext uri="{FF2B5EF4-FFF2-40B4-BE49-F238E27FC236}">
              <a16:creationId xmlns:a16="http://schemas.microsoft.com/office/drawing/2014/main" id="{C8452249-E00C-43F7-9A35-B98E26BC59E7}"/>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34C2A516-A047-4572-9DCA-38277826EFAB}"/>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4BBE2A84-BA70-4CC9-93AE-8197BB701C5B}"/>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872DE94F-0935-4C45-A603-77E342F47D75}"/>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7BC3C659-FDAC-4F26-A339-9D53F45D2F99}"/>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101798</xdr:rowOff>
    </xdr:from>
    <xdr:ext cx="469744" cy="259045"/>
    <xdr:sp macro="" textlink="">
      <xdr:nvSpPr>
        <xdr:cNvPr id="830" name="n_1mainValue【児童館】&#10;一人当たり面積">
          <a:extLst>
            <a:ext uri="{FF2B5EF4-FFF2-40B4-BE49-F238E27FC236}">
              <a16:creationId xmlns:a16="http://schemas.microsoft.com/office/drawing/2014/main" id="{D43D3356-6B47-48C5-AB71-179487641188}"/>
            </a:ext>
          </a:extLst>
        </xdr:cNvPr>
        <xdr:cNvSpPr txBox="1"/>
      </xdr:nvSpPr>
      <xdr:spPr>
        <a:xfrm>
          <a:off x="210757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1" name="n_2mainValue【児童館】&#10;一人当たり面積">
          <a:extLst>
            <a:ext uri="{FF2B5EF4-FFF2-40B4-BE49-F238E27FC236}">
              <a16:creationId xmlns:a16="http://schemas.microsoft.com/office/drawing/2014/main" id="{C51BBDA2-E433-4333-A56D-180F52CCAE08}"/>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2" name="n_3mainValue【児童館】&#10;一人当たり面積">
          <a:extLst>
            <a:ext uri="{FF2B5EF4-FFF2-40B4-BE49-F238E27FC236}">
              <a16:creationId xmlns:a16="http://schemas.microsoft.com/office/drawing/2014/main" id="{C405EC29-F142-4EA9-A418-172B1761DF79}"/>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3" name="n_4mainValue【児童館】&#10;一人当たり面積">
          <a:extLst>
            <a:ext uri="{FF2B5EF4-FFF2-40B4-BE49-F238E27FC236}">
              <a16:creationId xmlns:a16="http://schemas.microsoft.com/office/drawing/2014/main" id="{AB9896C2-71AE-46B8-93FB-D66D9181592A}"/>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80760DC2-9E2F-4420-871A-21CAAF7CD8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175326D8-667D-4464-83F2-DA59C5F5A7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69147A0B-B849-4D14-9EDB-6F0C9BA1BB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101DE600-16CB-448B-AE5E-C6CAC2C507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E3662BE2-E830-4DD7-967F-1558652633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9BA5B75A-779A-4575-9FB0-94CB9DD8F2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DA903E29-0DAD-414C-A074-63A2E83D7E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44A8B839-4930-45FA-94FD-4FF4A02F19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E35FE04E-9EBF-4B00-BDC9-0BCDB893EE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829E1449-99B8-4330-99B2-835077AB54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907B3BA2-3AFF-4676-9DD0-AFCAAFE353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8CADF8F1-CF03-4254-BBAA-BDEAF88059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CF8409C3-BFDE-4FD7-9D7A-5930C9948F9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33740697-8803-4634-A939-70DF29C3B0F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EFB5550B-8578-4788-90C8-BFDF24DADC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5D40F88C-0A1A-4288-B7FB-294ED55BC9B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FAB94D0-7AFD-4580-99F2-99B137DEA75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8BB0C890-393A-42CD-8199-8CA14C1300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E731E6B9-5093-4A63-B836-7F0A60409D4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A95D2B9A-CEB7-4E68-B7CF-1C1E5BACFF3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AC5467C2-AB88-4F12-A1F3-98328F7E59F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5BAF504A-28EC-46D8-9ADD-D4ABAA89E7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BF4EEAB5-9F2B-4C2A-9F02-4AC107C18D8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3549628-C85A-48FC-A0ED-BF59CE38CE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739B724D-E9BF-4635-B3E6-91C3CCDF159F}"/>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915770E0-02B7-46FA-9762-66900E4D676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55EDB3B4-DC7C-4437-80B2-9003666FED1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BBEF9D23-E401-4C84-98A2-CFC242D5F10E}"/>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C2B246BE-5D2F-44FC-8A0D-71B5CB36A13D}"/>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FD5E1455-A5B5-4C16-8B12-C3F3649613B7}"/>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E36319F9-347E-4D3E-84BE-A181B3F2FA2D}"/>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D4EC434A-DA97-4F01-9567-FD040575BCE5}"/>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45C6632F-7F49-415E-902C-D758C581618F}"/>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E2DCB7F9-699C-4BB1-B740-1255C981D346}"/>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98C16ADB-0E76-4E07-BCA5-3303EA43F006}"/>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6B2FC89-099C-4B7D-A286-1D079B6D29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FAF36FD2-04DF-4972-9374-D63763F3A9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9C42EFC-66DD-4741-9EBC-71093F6903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A8EDC9A-3AEB-41B9-8510-2B5756BE40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A1A9884-BFB5-43C1-98E2-98C0F92207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170180</xdr:rowOff>
    </xdr:from>
    <xdr:to>
      <xdr:col>85</xdr:col>
      <xdr:colOff>177800</xdr:colOff>
      <xdr:row>104</xdr:row>
      <xdr:rowOff>100330</xdr:rowOff>
    </xdr:to>
    <xdr:sp macro="" textlink="">
      <xdr:nvSpPr>
        <xdr:cNvPr id="874" name="楕円 873">
          <a:extLst>
            <a:ext uri="{FF2B5EF4-FFF2-40B4-BE49-F238E27FC236}">
              <a16:creationId xmlns:a16="http://schemas.microsoft.com/office/drawing/2014/main" id="{7752F88F-1383-475F-BD91-A1C3D9C71284}"/>
            </a:ext>
          </a:extLst>
        </xdr:cNvPr>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21607</xdr:rowOff>
    </xdr:from>
    <xdr:ext cx="405111" cy="259045"/>
    <xdr:sp macro="" textlink="">
      <xdr:nvSpPr>
        <xdr:cNvPr id="875" name="【公民館】&#10;有形固定資産減価償却率該当値テキスト">
          <a:extLst>
            <a:ext uri="{FF2B5EF4-FFF2-40B4-BE49-F238E27FC236}">
              <a16:creationId xmlns:a16="http://schemas.microsoft.com/office/drawing/2014/main" id="{B7C61156-7364-46C2-9335-8A9256E328B8}"/>
            </a:ext>
          </a:extLst>
        </xdr:cNvPr>
        <xdr:cNvSpPr txBox="1"/>
      </xdr:nvSpPr>
      <xdr:spPr>
        <a:xfrm>
          <a:off x="163576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876" name="楕円 875">
          <a:extLst>
            <a:ext uri="{FF2B5EF4-FFF2-40B4-BE49-F238E27FC236}">
              <a16:creationId xmlns:a16="http://schemas.microsoft.com/office/drawing/2014/main" id="{F6A91345-B3B1-4AA7-821E-6A455DFC74F7}"/>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49530</xdr:rowOff>
    </xdr:to>
    <xdr:cxnSp macro="">
      <xdr:nvCxnSpPr>
        <xdr:cNvPr id="877" name="直線コネクタ 876">
          <a:extLst>
            <a:ext uri="{FF2B5EF4-FFF2-40B4-BE49-F238E27FC236}">
              <a16:creationId xmlns:a16="http://schemas.microsoft.com/office/drawing/2014/main" id="{98232D18-076D-42BF-96D7-E6D1F4772657}"/>
            </a:ext>
          </a:extLst>
        </xdr:cNvPr>
        <xdr:cNvCxnSpPr/>
      </xdr:nvCxnSpPr>
      <xdr:spPr>
        <a:xfrm>
          <a:off x="15481300" y="17838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878" name="楕円 877">
          <a:extLst>
            <a:ext uri="{FF2B5EF4-FFF2-40B4-BE49-F238E27FC236}">
              <a16:creationId xmlns:a16="http://schemas.microsoft.com/office/drawing/2014/main" id="{AE84630C-73EB-4C4C-BF1C-CC890BB8C0D2}"/>
            </a:ext>
          </a:extLst>
        </xdr:cNvPr>
        <xdr:cNvSpPr/>
      </xdr:nvSpPr>
      <xdr:spPr>
        <a:xfrm>
          <a:off x="14541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137161</xdr:rowOff>
    </xdr:from>
    <xdr:to>
      <xdr:col>81</xdr:col>
      <xdr:colOff>50800</xdr:colOff>
      <xdr:row>104</xdr:row>
      <xdr:rowOff>7620</xdr:rowOff>
    </xdr:to>
    <xdr:cxnSp macro="">
      <xdr:nvCxnSpPr>
        <xdr:cNvPr id="879" name="直線コネクタ 878">
          <a:extLst>
            <a:ext uri="{FF2B5EF4-FFF2-40B4-BE49-F238E27FC236}">
              <a16:creationId xmlns:a16="http://schemas.microsoft.com/office/drawing/2014/main" id="{F1BF0518-5800-465D-8DE0-903895F2436A}"/>
            </a:ext>
          </a:extLst>
        </xdr:cNvPr>
        <xdr:cNvCxnSpPr/>
      </xdr:nvCxnSpPr>
      <xdr:spPr>
        <a:xfrm>
          <a:off x="14592300" y="17796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69214</xdr:rowOff>
    </xdr:from>
    <xdr:to>
      <xdr:col>72</xdr:col>
      <xdr:colOff>38100</xdr:colOff>
      <xdr:row>103</xdr:row>
      <xdr:rowOff>170814</xdr:rowOff>
    </xdr:to>
    <xdr:sp macro="" textlink="">
      <xdr:nvSpPr>
        <xdr:cNvPr id="880" name="楕円 879">
          <a:extLst>
            <a:ext uri="{FF2B5EF4-FFF2-40B4-BE49-F238E27FC236}">
              <a16:creationId xmlns:a16="http://schemas.microsoft.com/office/drawing/2014/main" id="{8483CB95-F172-4DC2-9233-58BF4DCDA211}"/>
            </a:ext>
          </a:extLst>
        </xdr:cNvPr>
        <xdr:cNvSpPr/>
      </xdr:nvSpPr>
      <xdr:spPr>
        <a:xfrm>
          <a:off x="13652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103</xdr:row>
      <xdr:rowOff>137161</xdr:rowOff>
    </xdr:to>
    <xdr:cxnSp macro="">
      <xdr:nvCxnSpPr>
        <xdr:cNvPr id="881" name="直線コネクタ 880">
          <a:extLst>
            <a:ext uri="{FF2B5EF4-FFF2-40B4-BE49-F238E27FC236}">
              <a16:creationId xmlns:a16="http://schemas.microsoft.com/office/drawing/2014/main" id="{D2BDE5BE-6CCF-4BB5-B741-0DE00228DCF8}"/>
            </a:ext>
          </a:extLst>
        </xdr:cNvPr>
        <xdr:cNvCxnSpPr/>
      </xdr:nvCxnSpPr>
      <xdr:spPr>
        <a:xfrm>
          <a:off x="13703300" y="17779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82" name="楕円 881">
          <a:extLst>
            <a:ext uri="{FF2B5EF4-FFF2-40B4-BE49-F238E27FC236}">
              <a16:creationId xmlns:a16="http://schemas.microsoft.com/office/drawing/2014/main" id="{AD7AD886-474E-4041-A69D-61E0692639DD}"/>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120014</xdr:rowOff>
    </xdr:from>
    <xdr:to>
      <xdr:col>71</xdr:col>
      <xdr:colOff>177800</xdr:colOff>
      <xdr:row>105</xdr:row>
      <xdr:rowOff>99061</xdr:rowOff>
    </xdr:to>
    <xdr:cxnSp macro="">
      <xdr:nvCxnSpPr>
        <xdr:cNvPr id="883" name="直線コネクタ 882">
          <a:extLst>
            <a:ext uri="{FF2B5EF4-FFF2-40B4-BE49-F238E27FC236}">
              <a16:creationId xmlns:a16="http://schemas.microsoft.com/office/drawing/2014/main" id="{3BBDAFF7-AF35-4921-BB04-5E2646618E99}"/>
            </a:ext>
          </a:extLst>
        </xdr:cNvPr>
        <xdr:cNvCxnSpPr/>
      </xdr:nvCxnSpPr>
      <xdr:spPr>
        <a:xfrm flipV="1">
          <a:off x="12814300" y="17779364"/>
          <a:ext cx="889000" cy="3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a:extLst>
            <a:ext uri="{FF2B5EF4-FFF2-40B4-BE49-F238E27FC236}">
              <a16:creationId xmlns:a16="http://schemas.microsoft.com/office/drawing/2014/main" id="{7B8705C1-0A67-4952-8CC0-9A7EF3FE036B}"/>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85" name="n_2aveValue【公民館】&#10;有形固定資産減価償却率">
          <a:extLst>
            <a:ext uri="{FF2B5EF4-FFF2-40B4-BE49-F238E27FC236}">
              <a16:creationId xmlns:a16="http://schemas.microsoft.com/office/drawing/2014/main" id="{235082C4-2D73-4FA2-A67A-732CB71CC891}"/>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6" name="n_3aveValue【公民館】&#10;有形固定資産減価償却率">
          <a:extLst>
            <a:ext uri="{FF2B5EF4-FFF2-40B4-BE49-F238E27FC236}">
              <a16:creationId xmlns:a16="http://schemas.microsoft.com/office/drawing/2014/main" id="{77B8A1AB-CEA8-4D27-9814-D49104A491C0}"/>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4A56722D-70A2-49A9-A4FE-BBD8A720DF57}"/>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888" name="n_1mainValue【公民館】&#10;有形固定資産減価償却率">
          <a:extLst>
            <a:ext uri="{FF2B5EF4-FFF2-40B4-BE49-F238E27FC236}">
              <a16:creationId xmlns:a16="http://schemas.microsoft.com/office/drawing/2014/main" id="{52B1140C-2F16-4857-B796-66D551F33362}"/>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889" name="n_2mainValue【公民館】&#10;有形固定資産減価償却率">
          <a:extLst>
            <a:ext uri="{FF2B5EF4-FFF2-40B4-BE49-F238E27FC236}">
              <a16:creationId xmlns:a16="http://schemas.microsoft.com/office/drawing/2014/main" id="{1DDA03E5-70DA-434C-B626-6D1079861D60}"/>
            </a:ext>
          </a:extLst>
        </xdr:cNvPr>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15891</xdr:rowOff>
    </xdr:from>
    <xdr:ext cx="405111" cy="259045"/>
    <xdr:sp macro="" textlink="">
      <xdr:nvSpPr>
        <xdr:cNvPr id="890" name="n_3mainValue【公民館】&#10;有形固定資産減価償却率">
          <a:extLst>
            <a:ext uri="{FF2B5EF4-FFF2-40B4-BE49-F238E27FC236}">
              <a16:creationId xmlns:a16="http://schemas.microsoft.com/office/drawing/2014/main" id="{B0A7BCAA-4880-4B99-A222-41407A437F6D}"/>
            </a:ext>
          </a:extLst>
        </xdr:cNvPr>
        <xdr:cNvSpPr txBox="1"/>
      </xdr:nvSpPr>
      <xdr:spPr>
        <a:xfrm>
          <a:off x="13500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91" name="n_4mainValue【公民館】&#10;有形固定資産減価償却率">
          <a:extLst>
            <a:ext uri="{FF2B5EF4-FFF2-40B4-BE49-F238E27FC236}">
              <a16:creationId xmlns:a16="http://schemas.microsoft.com/office/drawing/2014/main" id="{A79080B1-4648-4BBB-96B9-584FA86C0DD6}"/>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9C3FE57A-7508-410B-9170-6B47C38C77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7CCD6F8-26C6-4BE5-90B2-27BF69339F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D9633DAB-8090-40A9-8DE4-F18E22A111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647A389C-C381-47DF-90E9-CEFDBEBB15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49839A9F-B38C-43CC-A65A-727A8D112B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5963875D-5DDE-42AC-99E9-28CCD28AEE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63FB4941-ECEE-4EA3-99A6-8AC70A26FA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40D18722-CE36-4782-AB89-DEDE3313DD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29830420-F0C8-402C-9C55-6EB2793460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AD993AB8-AFE4-4D73-AD52-22D9645983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100DC27B-8110-4F60-AA60-376199EA83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244A1F83-3EEA-4C4B-B5A0-8C99FD11827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158861CB-4450-4EA6-A15C-3745F9E056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17D39C97-24B4-4073-B61A-A79B3C4C4B3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73CFCEF6-9135-42A8-B3FB-0F23A02C92B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45F9178A-C140-422F-85F5-39519681F2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B248EA0F-D7BE-44D3-8853-9744AE4540C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1BFFFDA0-733A-46FA-8AD3-227E3A50352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53A0A6E6-E766-415C-850E-68D44AE67D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AD4252BA-1AAC-4993-B0A7-6FB71CC4CE0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3B6D42D3-0E82-466A-BEFA-F1178F089B8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2D0F54BD-4264-4743-8469-301E9D256EF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520BEFC0-A3CC-441B-9D54-F272476571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6721F4DA-6D1F-48A0-AA60-592D206C3C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A0CA9406-1437-4FA4-80D8-46E7A4EB5F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A0E3C70B-F488-4756-9BCA-079B84E4FC68}"/>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BC59A7A1-93E0-4C10-99FE-D0A4FF7047C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34E54884-AE04-49C7-AAF0-5E24440C4FA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BD66ED53-B168-4E8A-8475-E2FA7F4A301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7E5770D4-BBAE-4524-9818-5C2AC65DAC89}"/>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922" name="【公民館】&#10;一人当たり面積平均値テキスト">
          <a:extLst>
            <a:ext uri="{FF2B5EF4-FFF2-40B4-BE49-F238E27FC236}">
              <a16:creationId xmlns:a16="http://schemas.microsoft.com/office/drawing/2014/main" id="{00F16F30-C787-4808-94CC-5B5EE21DB533}"/>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F336782E-E916-46E0-9973-594F715A7E82}"/>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0612A883-0190-4308-859C-EDF272669D87}"/>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515F5C4B-7168-4A0F-ADA4-911B9D1DA698}"/>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056A926B-5C75-4385-B44E-B7F7928BF7B9}"/>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61CDD7AA-512A-44A8-A958-CD07784DD2C8}"/>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7FB8672-2E86-4CFA-94D0-2B01B27193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6BB73A6-91A1-4B9B-9C19-EE787AFB44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88BF99A-EB48-47CE-8531-49620809D5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7BAF1CD-4533-427A-ABD7-EAB410A59B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CC0A89B-A0E2-46F5-B4D2-131F8F4FCE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4173</xdr:rowOff>
    </xdr:from>
    <xdr:to>
      <xdr:col>116</xdr:col>
      <xdr:colOff>114300</xdr:colOff>
      <xdr:row>108</xdr:row>
      <xdr:rowOff>105773</xdr:rowOff>
    </xdr:to>
    <xdr:sp macro="" textlink="">
      <xdr:nvSpPr>
        <xdr:cNvPr id="933" name="楕円 932">
          <a:extLst>
            <a:ext uri="{FF2B5EF4-FFF2-40B4-BE49-F238E27FC236}">
              <a16:creationId xmlns:a16="http://schemas.microsoft.com/office/drawing/2014/main" id="{E05B720E-7CB8-4906-AC76-53E843424A39}"/>
            </a:ext>
          </a:extLst>
        </xdr:cNvPr>
        <xdr:cNvSpPr/>
      </xdr:nvSpPr>
      <xdr:spPr>
        <a:xfrm>
          <a:off x="221107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154050</xdr:rowOff>
    </xdr:from>
    <xdr:ext cx="469744" cy="259045"/>
    <xdr:sp macro="" textlink="">
      <xdr:nvSpPr>
        <xdr:cNvPr id="934" name="【公民館】&#10;一人当たり面積該当値テキスト">
          <a:extLst>
            <a:ext uri="{FF2B5EF4-FFF2-40B4-BE49-F238E27FC236}">
              <a16:creationId xmlns:a16="http://schemas.microsoft.com/office/drawing/2014/main" id="{979438D7-B69A-45C2-A237-2988820DC3C3}"/>
            </a:ext>
          </a:extLst>
        </xdr:cNvPr>
        <xdr:cNvSpPr txBox="1"/>
      </xdr:nvSpPr>
      <xdr:spPr>
        <a:xfrm>
          <a:off x="22199600"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935" name="楕円 934">
          <a:extLst>
            <a:ext uri="{FF2B5EF4-FFF2-40B4-BE49-F238E27FC236}">
              <a16:creationId xmlns:a16="http://schemas.microsoft.com/office/drawing/2014/main" id="{3390BA21-6209-47D4-8104-A3DBBD6C9AB2}"/>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54973</xdr:rowOff>
    </xdr:from>
    <xdr:to>
      <xdr:col>116</xdr:col>
      <xdr:colOff>63500</xdr:colOff>
      <xdr:row>108</xdr:row>
      <xdr:rowOff>56606</xdr:rowOff>
    </xdr:to>
    <xdr:cxnSp macro="">
      <xdr:nvCxnSpPr>
        <xdr:cNvPr id="936" name="直線コネクタ 935">
          <a:extLst>
            <a:ext uri="{FF2B5EF4-FFF2-40B4-BE49-F238E27FC236}">
              <a16:creationId xmlns:a16="http://schemas.microsoft.com/office/drawing/2014/main" id="{DECE78B5-358A-43DB-9775-9741CE89F12A}"/>
            </a:ext>
          </a:extLst>
        </xdr:cNvPr>
        <xdr:cNvCxnSpPr/>
      </xdr:nvCxnSpPr>
      <xdr:spPr>
        <a:xfrm flipV="1">
          <a:off x="21323300" y="185715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xdr:rowOff>
    </xdr:from>
    <xdr:to>
      <xdr:col>107</xdr:col>
      <xdr:colOff>101600</xdr:colOff>
      <xdr:row>108</xdr:row>
      <xdr:rowOff>109038</xdr:rowOff>
    </xdr:to>
    <xdr:sp macro="" textlink="">
      <xdr:nvSpPr>
        <xdr:cNvPr id="937" name="楕円 936">
          <a:extLst>
            <a:ext uri="{FF2B5EF4-FFF2-40B4-BE49-F238E27FC236}">
              <a16:creationId xmlns:a16="http://schemas.microsoft.com/office/drawing/2014/main" id="{93A185BA-E856-4DCD-99AD-F6831D30E52D}"/>
            </a:ext>
          </a:extLst>
        </xdr:cNvPr>
        <xdr:cNvSpPr/>
      </xdr:nvSpPr>
      <xdr:spPr>
        <a:xfrm>
          <a:off x="20383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58238</xdr:rowOff>
    </xdr:to>
    <xdr:cxnSp macro="">
      <xdr:nvCxnSpPr>
        <xdr:cNvPr id="938" name="直線コネクタ 937">
          <a:extLst>
            <a:ext uri="{FF2B5EF4-FFF2-40B4-BE49-F238E27FC236}">
              <a16:creationId xmlns:a16="http://schemas.microsoft.com/office/drawing/2014/main" id="{C0AC15D4-D6AA-42C7-95BC-4672E8FBF99A}"/>
            </a:ext>
          </a:extLst>
        </xdr:cNvPr>
        <xdr:cNvCxnSpPr/>
      </xdr:nvCxnSpPr>
      <xdr:spPr>
        <a:xfrm flipV="1">
          <a:off x="20434300" y="18573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939" name="楕円 938">
          <a:extLst>
            <a:ext uri="{FF2B5EF4-FFF2-40B4-BE49-F238E27FC236}">
              <a16:creationId xmlns:a16="http://schemas.microsoft.com/office/drawing/2014/main" id="{D4EC1BCC-07FE-4A9F-99F2-BB58E9EB4007}"/>
            </a:ext>
          </a:extLst>
        </xdr:cNvPr>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58238</xdr:rowOff>
    </xdr:from>
    <xdr:to>
      <xdr:col>107</xdr:col>
      <xdr:colOff>50800</xdr:colOff>
      <xdr:row>108</xdr:row>
      <xdr:rowOff>59871</xdr:rowOff>
    </xdr:to>
    <xdr:cxnSp macro="">
      <xdr:nvCxnSpPr>
        <xdr:cNvPr id="940" name="直線コネクタ 939">
          <a:extLst>
            <a:ext uri="{FF2B5EF4-FFF2-40B4-BE49-F238E27FC236}">
              <a16:creationId xmlns:a16="http://schemas.microsoft.com/office/drawing/2014/main" id="{D3BBFE9A-248A-48BD-B886-82FB745F35B9}"/>
            </a:ext>
          </a:extLst>
        </xdr:cNvPr>
        <xdr:cNvCxnSpPr/>
      </xdr:nvCxnSpPr>
      <xdr:spPr>
        <a:xfrm flipV="1">
          <a:off x="19545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941" name="楕円 940">
          <a:extLst>
            <a:ext uri="{FF2B5EF4-FFF2-40B4-BE49-F238E27FC236}">
              <a16:creationId xmlns:a16="http://schemas.microsoft.com/office/drawing/2014/main" id="{68BC7ECC-5EB6-4218-B0E4-F2D05BAEC644}"/>
            </a:ext>
          </a:extLst>
        </xdr:cNvPr>
        <xdr:cNvSpPr/>
      </xdr:nvSpPr>
      <xdr:spPr>
        <a:xfrm>
          <a:off x="18605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99061</xdr:rowOff>
    </xdr:to>
    <xdr:cxnSp macro="">
      <xdr:nvCxnSpPr>
        <xdr:cNvPr id="942" name="直線コネクタ 941">
          <a:extLst>
            <a:ext uri="{FF2B5EF4-FFF2-40B4-BE49-F238E27FC236}">
              <a16:creationId xmlns:a16="http://schemas.microsoft.com/office/drawing/2014/main" id="{BBDEA491-90D1-46BC-9EDC-73AADE0DB8BA}"/>
            </a:ext>
          </a:extLst>
        </xdr:cNvPr>
        <xdr:cNvCxnSpPr/>
      </xdr:nvCxnSpPr>
      <xdr:spPr>
        <a:xfrm flipV="1">
          <a:off x="18656300" y="185764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43" name="n_1aveValue【公民館】&#10;一人当たり面積">
          <a:extLst>
            <a:ext uri="{FF2B5EF4-FFF2-40B4-BE49-F238E27FC236}">
              <a16:creationId xmlns:a16="http://schemas.microsoft.com/office/drawing/2014/main" id="{B4D9504A-7057-487B-ABE6-D14756018B07}"/>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44" name="n_2aveValue【公民館】&#10;一人当たり面積">
          <a:extLst>
            <a:ext uri="{FF2B5EF4-FFF2-40B4-BE49-F238E27FC236}">
              <a16:creationId xmlns:a16="http://schemas.microsoft.com/office/drawing/2014/main" id="{6216986E-55FA-4C65-ABF8-40E88A27540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945" name="n_3aveValue【公民館】&#10;一人当たり面積">
          <a:extLst>
            <a:ext uri="{FF2B5EF4-FFF2-40B4-BE49-F238E27FC236}">
              <a16:creationId xmlns:a16="http://schemas.microsoft.com/office/drawing/2014/main" id="{935E51EF-AC45-47D5-A28B-A7DCC8C70BBE}"/>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46" name="n_4aveValue【公民館】&#10;一人当たり面積">
          <a:extLst>
            <a:ext uri="{FF2B5EF4-FFF2-40B4-BE49-F238E27FC236}">
              <a16:creationId xmlns:a16="http://schemas.microsoft.com/office/drawing/2014/main" id="{98A261D0-1C97-4E32-BB8A-01D3FEE6BF75}"/>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947" name="n_1mainValue【公民館】&#10;一人当たり面積">
          <a:extLst>
            <a:ext uri="{FF2B5EF4-FFF2-40B4-BE49-F238E27FC236}">
              <a16:creationId xmlns:a16="http://schemas.microsoft.com/office/drawing/2014/main" id="{85CD8D65-2899-43D1-8DE0-E1FD59E802EE}"/>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100165</xdr:rowOff>
    </xdr:from>
    <xdr:ext cx="469744" cy="259045"/>
    <xdr:sp macro="" textlink="">
      <xdr:nvSpPr>
        <xdr:cNvPr id="948" name="n_2mainValue【公民館】&#10;一人当たり面積">
          <a:extLst>
            <a:ext uri="{FF2B5EF4-FFF2-40B4-BE49-F238E27FC236}">
              <a16:creationId xmlns:a16="http://schemas.microsoft.com/office/drawing/2014/main" id="{ADA58071-6303-45F5-9EF3-B7F639C62EBC}"/>
            </a:ext>
          </a:extLst>
        </xdr:cNvPr>
        <xdr:cNvSpPr txBox="1"/>
      </xdr:nvSpPr>
      <xdr:spPr>
        <a:xfrm>
          <a:off x="20199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949" name="n_3mainValue【公民館】&#10;一人当たり面積">
          <a:extLst>
            <a:ext uri="{FF2B5EF4-FFF2-40B4-BE49-F238E27FC236}">
              <a16:creationId xmlns:a16="http://schemas.microsoft.com/office/drawing/2014/main" id="{A869538A-2308-4300-A78C-45CFD6267433}"/>
            </a:ext>
          </a:extLst>
        </xdr:cNvPr>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950" name="n_4mainValue【公民館】&#10;一人当たり面積">
          <a:extLst>
            <a:ext uri="{FF2B5EF4-FFF2-40B4-BE49-F238E27FC236}">
              <a16:creationId xmlns:a16="http://schemas.microsoft.com/office/drawing/2014/main" id="{B5C7FF81-7FAB-473A-9960-43AA8B947B5F}"/>
            </a:ext>
          </a:extLst>
        </xdr:cNvPr>
        <xdr:cNvSpPr txBox="1"/>
      </xdr:nvSpPr>
      <xdr:spPr>
        <a:xfrm>
          <a:off x="18421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8A25DAC-C97A-43A7-8E11-878F8E967A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A553F049-EAD8-42A5-8122-D2098CEC13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A8737CF7-2046-493D-82F6-C005E1E93E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類似団体と比較して、特に有形固定資産減価償却率が高くなっている施設は、公営住宅、保育所、児童館であり、低くなっている施設は、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漁港・港湾である。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児童館については、国から譲渡を受け改修したもので、取得時から老朽施設であったうえ、その後改修を行っていないものである。公民館についても、市町村合併以前の建築時から更新していないものである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老朽化した中央公民館が除却されたことによ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り一時的に数値が下降している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今後とも、公共施設総合管理計画及び個別施設計画を基に計画的な施設管理を行ない、費用負担の縮小及び平準化を図っていく。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年度から学校施設の長寿命化工事が本格化するため、減価償却率は改善されることが見込まれる。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1F09C4-DA0A-4A98-89E9-60A0B3B03E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73CB6A-93F3-4808-AEE3-8BDE6597B2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A7B83B-958A-4764-A98C-7799AF02E0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CAA7CD-7B3F-438F-8AF0-5EB42C9533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E0B5B5-2815-4DB9-8CEB-2F42A67D8F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CCFF88-6F0F-4635-AD0F-A21CA709E2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13627D-B691-41C9-A060-2CE5655A49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06737E-7914-4187-88EF-080DD1A14B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7B7925-D592-443F-9D4D-7B255D200B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6D57C1-1EA1-4210-A380-D7D7CC3016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674E8D-B1CC-4F84-BB05-4948162039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81F065-6861-463D-906B-7E8924DC45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08D3E8-C860-43DE-ACBC-CC1A8307DB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29257F-6DD2-4DA8-8160-D0C1D3D060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95783F-28FC-407E-87F4-149FC78A53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8A3F37-B647-4539-AB9C-5C612B9663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AF80EB-2161-42C7-B3A6-38BCD4A51D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1937EE-D6BE-4CA4-9BA5-5FB62EF619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84AB77-202B-44B3-8077-2BB5D25F93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181433-86A1-4736-81FF-4FBE594F63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060774-8E59-4569-8CF6-11F4A593EC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001C59-021D-45CE-B3BF-810639B9BC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8FB7CC-E483-48EE-A7FF-F5A9089E96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DC0DFA-0955-4458-A5D7-E282E3A143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601BD6-0845-4C94-8F0D-C0228B7D99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2C6FD3-90BE-4FB1-A86C-E4C6FBF3D2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0302C9-7A07-477A-B711-26D1AAFC4B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59CFE2-0316-4BA4-BBDE-66D4738956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D1C82A-FF97-4F1F-87EE-A5439D855D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12E7BE-D0D3-40B0-AC0D-9CE8594598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A7A409-08E8-4531-B04A-DF2FD6CD32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381582-39AD-4859-901A-91B0AD12D3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38F1E8-0EF4-44FD-A2E8-8C072F32FF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6FA7F2-80E1-4A6E-9BB2-DFEFFFF5F1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78A385-9C32-4905-95AB-5337CD168E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4E8B8F-EC23-44CB-80F4-B4EF267C05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9FA7A3-28FE-48D1-948F-E833E4C53F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6436A9-76D4-4AD2-92CF-A1FDCA4522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A92AC6-2CF3-4C59-AE36-EEDC5764DC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75B405-2DCA-4AC2-A516-8FF0FC8495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4DF270-3569-4936-8723-8BE98C0C93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86B949-5F99-491C-A0DE-F6AD817D130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FCEFEDD-85CD-408A-8944-86C6C2F37F9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627B0E-0EC3-4123-9853-7CDB2BFA6D9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C012C2-5B40-493B-88D6-E74F023E581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8A6A56-CFE4-4A2D-B154-B85C0F8F9F7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DC5B1A-76EC-41AD-9D61-AF3C2351A2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17D7BE-7527-42B5-8DCF-25DAD15E34C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FD65B51-7AD2-4009-90E1-5E59CBF5C71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CAD6E5-81B5-4C1D-BCAA-C925372BC74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39E8E7-5F09-49D0-84A5-620BF5B6E46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09D5107-4B45-4E30-958E-E5B744FBC03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63C6AE-22DE-4E3A-A3EB-D94B806026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EE3C958-9D57-4621-8504-B205541CC1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C5A81F6-402C-489B-80A3-18565F35F90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DCDDBA9-884E-4219-A994-6040202C5DC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E0ABFEC-5ED5-4CE8-94D9-C8E12464AE19}"/>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75A2304-8600-4554-A299-891BAF4CE90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0D65CEB-38C6-485F-9EDA-5450F28A4A8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0E03D20D-E994-45CE-9804-656736790F8A}"/>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85A7338A-615B-4999-A770-E0922F189521}"/>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FFE1542A-D5A8-4170-9149-3C62C8F22CC3}"/>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DFF5E745-123C-4E37-801F-CE50CCC1501D}"/>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7981270D-1468-44BE-8445-9BD942EA50CC}"/>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CE9798DF-5B8B-4EB5-B8BE-69EDD6B8BA5E}"/>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27B1C26-8DF4-44BC-A70A-99CCAE5530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7AE448-4B38-44E0-813C-C794E9C223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E9ACB8-A0ED-45C7-854C-FEE4FD722E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6AE7F8-ACA3-44E1-A067-EE66B883F0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889344-3B8E-4DA4-A7BD-5631772E96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82550</xdr:rowOff>
    </xdr:from>
    <xdr:to>
      <xdr:col>24</xdr:col>
      <xdr:colOff>114300</xdr:colOff>
      <xdr:row>34</xdr:row>
      <xdr:rowOff>12700</xdr:rowOff>
    </xdr:to>
    <xdr:sp macro="" textlink="">
      <xdr:nvSpPr>
        <xdr:cNvPr id="72" name="楕円 71">
          <a:extLst>
            <a:ext uri="{FF2B5EF4-FFF2-40B4-BE49-F238E27FC236}">
              <a16:creationId xmlns:a16="http://schemas.microsoft.com/office/drawing/2014/main" id="{511BB15C-5FCC-4F3D-910E-D307E8117FA8}"/>
            </a:ext>
          </a:extLst>
        </xdr:cNvPr>
        <xdr:cNvSpPr/>
      </xdr:nvSpPr>
      <xdr:spPr>
        <a:xfrm>
          <a:off x="4584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168927</xdr:rowOff>
    </xdr:from>
    <xdr:ext cx="340478" cy="259045"/>
    <xdr:sp macro="" textlink="">
      <xdr:nvSpPr>
        <xdr:cNvPr id="73" name="【図書館】&#10;有形固定資産減価償却率該当値テキスト">
          <a:extLst>
            <a:ext uri="{FF2B5EF4-FFF2-40B4-BE49-F238E27FC236}">
              <a16:creationId xmlns:a16="http://schemas.microsoft.com/office/drawing/2014/main" id="{4B4CA9B8-0FEF-4568-BE43-601E56A1BA6D}"/>
            </a:ext>
          </a:extLst>
        </xdr:cNvPr>
        <xdr:cNvSpPr txBox="1"/>
      </xdr:nvSpPr>
      <xdr:spPr>
        <a:xfrm>
          <a:off x="4673600" y="565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57150</xdr:rowOff>
    </xdr:from>
    <xdr:to>
      <xdr:col>20</xdr:col>
      <xdr:colOff>38100</xdr:colOff>
      <xdr:row>33</xdr:row>
      <xdr:rowOff>158750</xdr:rowOff>
    </xdr:to>
    <xdr:sp macro="" textlink="">
      <xdr:nvSpPr>
        <xdr:cNvPr id="74" name="楕円 73">
          <a:extLst>
            <a:ext uri="{FF2B5EF4-FFF2-40B4-BE49-F238E27FC236}">
              <a16:creationId xmlns:a16="http://schemas.microsoft.com/office/drawing/2014/main" id="{7DCEDBFF-5191-413D-A13C-1640701EC319}"/>
            </a:ext>
          </a:extLst>
        </xdr:cNvPr>
        <xdr:cNvSpPr/>
      </xdr:nvSpPr>
      <xdr:spPr>
        <a:xfrm>
          <a:off x="37465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107950</xdr:rowOff>
    </xdr:from>
    <xdr:to>
      <xdr:col>24</xdr:col>
      <xdr:colOff>63500</xdr:colOff>
      <xdr:row>33</xdr:row>
      <xdr:rowOff>133350</xdr:rowOff>
    </xdr:to>
    <xdr:cxnSp macro="">
      <xdr:nvCxnSpPr>
        <xdr:cNvPr id="75" name="直線コネクタ 74">
          <a:extLst>
            <a:ext uri="{FF2B5EF4-FFF2-40B4-BE49-F238E27FC236}">
              <a16:creationId xmlns:a16="http://schemas.microsoft.com/office/drawing/2014/main" id="{B776D9DC-07F1-401C-8C42-68EBA245CCFC}"/>
            </a:ext>
          </a:extLst>
        </xdr:cNvPr>
        <xdr:cNvCxnSpPr/>
      </xdr:nvCxnSpPr>
      <xdr:spPr>
        <a:xfrm>
          <a:off x="3797300" y="576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31750</xdr:rowOff>
    </xdr:from>
    <xdr:to>
      <xdr:col>15</xdr:col>
      <xdr:colOff>101600</xdr:colOff>
      <xdr:row>33</xdr:row>
      <xdr:rowOff>133350</xdr:rowOff>
    </xdr:to>
    <xdr:sp macro="" textlink="">
      <xdr:nvSpPr>
        <xdr:cNvPr id="76" name="楕円 75">
          <a:extLst>
            <a:ext uri="{FF2B5EF4-FFF2-40B4-BE49-F238E27FC236}">
              <a16:creationId xmlns:a16="http://schemas.microsoft.com/office/drawing/2014/main" id="{6D0778A6-8DF0-4C1F-A04C-26846F8EE057}"/>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107950</xdr:rowOff>
    </xdr:to>
    <xdr:cxnSp macro="">
      <xdr:nvCxnSpPr>
        <xdr:cNvPr id="77" name="直線コネクタ 76">
          <a:extLst>
            <a:ext uri="{FF2B5EF4-FFF2-40B4-BE49-F238E27FC236}">
              <a16:creationId xmlns:a16="http://schemas.microsoft.com/office/drawing/2014/main" id="{E5649F4C-BE65-4452-BD3D-EC744D44FC1C}"/>
            </a:ext>
          </a:extLst>
        </xdr:cNvPr>
        <xdr:cNvCxnSpPr/>
      </xdr:nvCxnSpPr>
      <xdr:spPr>
        <a:xfrm>
          <a:off x="2908300" y="574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78" name="楕円 77">
          <a:extLst>
            <a:ext uri="{FF2B5EF4-FFF2-40B4-BE49-F238E27FC236}">
              <a16:creationId xmlns:a16="http://schemas.microsoft.com/office/drawing/2014/main" id="{12E6EBFF-43FD-4851-833C-7E9C68BD4649}"/>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82550</xdr:rowOff>
    </xdr:to>
    <xdr:cxnSp macro="">
      <xdr:nvCxnSpPr>
        <xdr:cNvPr id="79" name="直線コネクタ 78">
          <a:extLst>
            <a:ext uri="{FF2B5EF4-FFF2-40B4-BE49-F238E27FC236}">
              <a16:creationId xmlns:a16="http://schemas.microsoft.com/office/drawing/2014/main" id="{9AD12651-4AF9-4A98-9908-CB965F8FFAA8}"/>
            </a:ext>
          </a:extLst>
        </xdr:cNvPr>
        <xdr:cNvCxnSpPr/>
      </xdr:nvCxnSpPr>
      <xdr:spPr>
        <a:xfrm>
          <a:off x="2019300" y="571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110490</xdr:rowOff>
    </xdr:from>
    <xdr:to>
      <xdr:col>6</xdr:col>
      <xdr:colOff>38100</xdr:colOff>
      <xdr:row>39</xdr:row>
      <xdr:rowOff>40640</xdr:rowOff>
    </xdr:to>
    <xdr:sp macro="" textlink="">
      <xdr:nvSpPr>
        <xdr:cNvPr id="80" name="楕円 79">
          <a:extLst>
            <a:ext uri="{FF2B5EF4-FFF2-40B4-BE49-F238E27FC236}">
              <a16:creationId xmlns:a16="http://schemas.microsoft.com/office/drawing/2014/main" id="{CA40A681-71B0-4FF1-944D-D0A738A51D49}"/>
            </a:ext>
          </a:extLst>
        </xdr:cNvPr>
        <xdr:cNvSpPr/>
      </xdr:nvSpPr>
      <xdr:spPr>
        <a:xfrm>
          <a:off x="1079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38</xdr:row>
      <xdr:rowOff>161290</xdr:rowOff>
    </xdr:to>
    <xdr:cxnSp macro="">
      <xdr:nvCxnSpPr>
        <xdr:cNvPr id="81" name="直線コネクタ 80">
          <a:extLst>
            <a:ext uri="{FF2B5EF4-FFF2-40B4-BE49-F238E27FC236}">
              <a16:creationId xmlns:a16="http://schemas.microsoft.com/office/drawing/2014/main" id="{D14B319F-1B97-4434-A72A-4599CA0FF502}"/>
            </a:ext>
          </a:extLst>
        </xdr:cNvPr>
        <xdr:cNvCxnSpPr/>
      </xdr:nvCxnSpPr>
      <xdr:spPr>
        <a:xfrm flipV="1">
          <a:off x="1130300" y="5715000"/>
          <a:ext cx="889000" cy="9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75F0EBF3-BDCB-4499-8FCA-5D8E3586C6E5}"/>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26E00347-F08B-41D2-8C5E-D7C81B01CABB}"/>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5FCD6FEE-5B32-46C5-96D3-907FE6605BC6}"/>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6D65202E-4787-4566-925F-250959CC1A2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3827</xdr:rowOff>
    </xdr:from>
    <xdr:ext cx="340478" cy="259045"/>
    <xdr:sp macro="" textlink="">
      <xdr:nvSpPr>
        <xdr:cNvPr id="86" name="n_1mainValue【図書館】&#10;有形固定資産減価償却率">
          <a:extLst>
            <a:ext uri="{FF2B5EF4-FFF2-40B4-BE49-F238E27FC236}">
              <a16:creationId xmlns:a16="http://schemas.microsoft.com/office/drawing/2014/main" id="{92D9DBBA-F341-4C6B-915D-91DC896D6868}"/>
            </a:ext>
          </a:extLst>
        </xdr:cNvPr>
        <xdr:cNvSpPr txBox="1"/>
      </xdr:nvSpPr>
      <xdr:spPr>
        <a:xfrm>
          <a:off x="3614361"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149877</xdr:rowOff>
    </xdr:from>
    <xdr:ext cx="340478" cy="259045"/>
    <xdr:sp macro="" textlink="">
      <xdr:nvSpPr>
        <xdr:cNvPr id="87" name="n_2mainValue【図書館】&#10;有形固定資産減価償却率">
          <a:extLst>
            <a:ext uri="{FF2B5EF4-FFF2-40B4-BE49-F238E27FC236}">
              <a16:creationId xmlns:a16="http://schemas.microsoft.com/office/drawing/2014/main" id="{3B4990E9-5F8B-45A4-B8DE-78EEE7101324}"/>
            </a:ext>
          </a:extLst>
        </xdr:cNvPr>
        <xdr:cNvSpPr txBox="1"/>
      </xdr:nvSpPr>
      <xdr:spPr>
        <a:xfrm>
          <a:off x="2738061" y="546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8" name="n_3mainValue【図書館】&#10;有形固定資産減価償却率">
          <a:extLst>
            <a:ext uri="{FF2B5EF4-FFF2-40B4-BE49-F238E27FC236}">
              <a16:creationId xmlns:a16="http://schemas.microsoft.com/office/drawing/2014/main" id="{9C991BBC-748C-4872-B587-CF391B86F327}"/>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31767</xdr:rowOff>
    </xdr:from>
    <xdr:ext cx="405111" cy="259045"/>
    <xdr:sp macro="" textlink="">
      <xdr:nvSpPr>
        <xdr:cNvPr id="89" name="n_4mainValue【図書館】&#10;有形固定資産減価償却率">
          <a:extLst>
            <a:ext uri="{FF2B5EF4-FFF2-40B4-BE49-F238E27FC236}">
              <a16:creationId xmlns:a16="http://schemas.microsoft.com/office/drawing/2014/main" id="{EB0A599E-99F8-4CCA-8630-772BDEB46A84}"/>
            </a:ext>
          </a:extLst>
        </xdr:cNvPr>
        <xdr:cNvSpPr txBox="1"/>
      </xdr:nvSpPr>
      <xdr:spPr>
        <a:xfrm>
          <a:off x="927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F8681EC-EA69-487C-A6B9-C2E5717A63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314942A-B5D0-4A03-A54A-A20FF4E54F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52B8E0A-6472-4CD8-9685-C9CD75ED50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014E38B-BA9D-45E0-A86C-7C2DDB7D0F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D7980CC-1A05-446B-AC03-587D60A0D8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A15C197-0425-4E5B-A3E1-7DD2B35189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C1C22DC-48D4-4672-A41F-0ACDE92CF6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ACFA62F-B97C-4707-9F4E-FA851F27F4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165C373-015D-4A4B-AEE4-657B081E36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DFFC36F-69C7-4F9B-AFBB-EA05DDFF7F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8A87439-B63C-426F-B37A-098CE8CB502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5C59ECC-3DDA-433F-9DA8-0C4988010E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0B1A820-FC54-42D8-9680-3D903683DFA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E09E31B-8AD0-486C-B1D2-C6FACD51DA6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6020672-096B-4BDF-BC79-FEA8F423CF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3FD4E4C-545A-4E5C-82EB-B5C617E2216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B1CEFFB-9FD3-4427-8342-4FC371DC2A2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4D837040-24C2-4B2F-9D49-EE7799FABFA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35CF6A5-09C7-4AFD-A089-2DB118E115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3EC19283-8744-4B90-9B69-10AA2182BAD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5FA0B01-D38B-4EC0-AFA2-C4897C23B1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F6BF5C4-D2BF-4FD0-B84D-EB331218FEF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5CC5286-D946-4C17-9505-7957E3E1F0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618A8238-FD00-4E1F-BA81-8C793B6FEA62}"/>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3AC639BE-E9EE-46E0-8377-80DDC2D9CE9E}"/>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C137470D-5F20-4445-9FEB-18BFBD0A4941}"/>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01D9EC72-7FB2-4768-AAE9-BBE91230ED42}"/>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8E312E26-39BE-4FC2-87C9-0761B94E1F24}"/>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D9789A46-C6EB-4D7D-8E76-85D94B1A8957}"/>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ACF708C-E12F-4D26-83E7-AF14F5DD5DA2}"/>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BC9BC4BB-B8B1-47CE-9452-4553DC0F89F5}"/>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FB74F9FD-D866-4307-B934-27F83B1E4E7D}"/>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FB681DF9-B485-444F-BA8F-23563DA84BD4}"/>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38CE79BC-1299-4163-8FC0-20F6D735BEC3}"/>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5E8AD44-DC27-4453-A2FC-863C0A0DBF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F15FBE-4868-421B-A5DB-06EDAA6BF5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EF8004-55FE-4DE9-A391-6874FC4CB6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A28BB8-F2F6-4494-9C44-88B1C07FD9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261836D-9202-4712-AACE-A419E6D98E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170180</xdr:rowOff>
    </xdr:from>
    <xdr:to>
      <xdr:col>55</xdr:col>
      <xdr:colOff>50800</xdr:colOff>
      <xdr:row>41</xdr:row>
      <xdr:rowOff>100330</xdr:rowOff>
    </xdr:to>
    <xdr:sp macro="" textlink="">
      <xdr:nvSpPr>
        <xdr:cNvPr id="129" name="楕円 128">
          <a:extLst>
            <a:ext uri="{FF2B5EF4-FFF2-40B4-BE49-F238E27FC236}">
              <a16:creationId xmlns:a16="http://schemas.microsoft.com/office/drawing/2014/main" id="{65AC1B3B-6982-48A0-BA74-1935A55FA9F9}"/>
            </a:ext>
          </a:extLst>
        </xdr:cNvPr>
        <xdr:cNvSpPr/>
      </xdr:nvSpPr>
      <xdr:spPr>
        <a:xfrm>
          <a:off x="10426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85107</xdr:rowOff>
    </xdr:from>
    <xdr:ext cx="469744" cy="259045"/>
    <xdr:sp macro="" textlink="">
      <xdr:nvSpPr>
        <xdr:cNvPr id="130" name="【図書館】&#10;一人当たり面積該当値テキスト">
          <a:extLst>
            <a:ext uri="{FF2B5EF4-FFF2-40B4-BE49-F238E27FC236}">
              <a16:creationId xmlns:a16="http://schemas.microsoft.com/office/drawing/2014/main" id="{FBDF171D-A494-47BC-8E35-D9E466443070}"/>
            </a:ext>
          </a:extLst>
        </xdr:cNvPr>
        <xdr:cNvSpPr txBox="1"/>
      </xdr:nvSpPr>
      <xdr:spPr>
        <a:xfrm>
          <a:off x="105156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1" name="楕円 130">
          <a:extLst>
            <a:ext uri="{FF2B5EF4-FFF2-40B4-BE49-F238E27FC236}">
              <a16:creationId xmlns:a16="http://schemas.microsoft.com/office/drawing/2014/main" id="{1B73CC75-B4E5-45C9-B7DC-E496B288D023}"/>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49530</xdr:rowOff>
    </xdr:from>
    <xdr:to>
      <xdr:col>55</xdr:col>
      <xdr:colOff>0</xdr:colOff>
      <xdr:row>41</xdr:row>
      <xdr:rowOff>53340</xdr:rowOff>
    </xdr:to>
    <xdr:cxnSp macro="">
      <xdr:nvCxnSpPr>
        <xdr:cNvPr id="132" name="直線コネクタ 131">
          <a:extLst>
            <a:ext uri="{FF2B5EF4-FFF2-40B4-BE49-F238E27FC236}">
              <a16:creationId xmlns:a16="http://schemas.microsoft.com/office/drawing/2014/main" id="{4339111A-13E0-44B8-813A-26F5C2861BF8}"/>
            </a:ext>
          </a:extLst>
        </xdr:cNvPr>
        <xdr:cNvCxnSpPr/>
      </xdr:nvCxnSpPr>
      <xdr:spPr>
        <a:xfrm flipV="1">
          <a:off x="9639300" y="7078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3" name="楕円 132">
          <a:extLst>
            <a:ext uri="{FF2B5EF4-FFF2-40B4-BE49-F238E27FC236}">
              <a16:creationId xmlns:a16="http://schemas.microsoft.com/office/drawing/2014/main" id="{0032F276-FF0A-4752-8CCD-4DA4EAD4E30F}"/>
            </a:ext>
          </a:extLst>
        </xdr:cNvPr>
        <xdr:cNvSpPr/>
      </xdr:nvSpPr>
      <xdr:spPr>
        <a:xfrm>
          <a:off x="869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53340</xdr:rowOff>
    </xdr:to>
    <xdr:cxnSp macro="">
      <xdr:nvCxnSpPr>
        <xdr:cNvPr id="134" name="直線コネクタ 133">
          <a:extLst>
            <a:ext uri="{FF2B5EF4-FFF2-40B4-BE49-F238E27FC236}">
              <a16:creationId xmlns:a16="http://schemas.microsoft.com/office/drawing/2014/main" id="{09F2B1D3-8F48-43F8-8EAE-64574EA9C550}"/>
            </a:ext>
          </a:extLst>
        </xdr:cNvPr>
        <xdr:cNvCxnSpPr/>
      </xdr:nvCxnSpPr>
      <xdr:spPr>
        <a:xfrm>
          <a:off x="8750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5" name="楕円 134">
          <a:extLst>
            <a:ext uri="{FF2B5EF4-FFF2-40B4-BE49-F238E27FC236}">
              <a16:creationId xmlns:a16="http://schemas.microsoft.com/office/drawing/2014/main" id="{84DC0392-A44F-4B44-AB80-59A6B2FD04C8}"/>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6" name="直線コネクタ 135">
          <a:extLst>
            <a:ext uri="{FF2B5EF4-FFF2-40B4-BE49-F238E27FC236}">
              <a16:creationId xmlns:a16="http://schemas.microsoft.com/office/drawing/2014/main" id="{DE223586-7655-4104-BAF1-7002BE0217BF}"/>
            </a:ext>
          </a:extLst>
        </xdr:cNvPr>
        <xdr:cNvCxnSpPr/>
      </xdr:nvCxnSpPr>
      <xdr:spPr>
        <a:xfrm flipV="1">
          <a:off x="7861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17780</xdr:rowOff>
    </xdr:from>
    <xdr:to>
      <xdr:col>36</xdr:col>
      <xdr:colOff>165100</xdr:colOff>
      <xdr:row>41</xdr:row>
      <xdr:rowOff>119380</xdr:rowOff>
    </xdr:to>
    <xdr:sp macro="" textlink="">
      <xdr:nvSpPr>
        <xdr:cNvPr id="137" name="楕円 136">
          <a:extLst>
            <a:ext uri="{FF2B5EF4-FFF2-40B4-BE49-F238E27FC236}">
              <a16:creationId xmlns:a16="http://schemas.microsoft.com/office/drawing/2014/main" id="{182E167B-ED05-4C0D-9B0F-9FE352F9B7B0}"/>
            </a:ext>
          </a:extLst>
        </xdr:cNvPr>
        <xdr:cNvSpPr/>
      </xdr:nvSpPr>
      <xdr:spPr>
        <a:xfrm>
          <a:off x="6921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68580</xdr:rowOff>
    </xdr:to>
    <xdr:cxnSp macro="">
      <xdr:nvCxnSpPr>
        <xdr:cNvPr id="138" name="直線コネクタ 137">
          <a:extLst>
            <a:ext uri="{FF2B5EF4-FFF2-40B4-BE49-F238E27FC236}">
              <a16:creationId xmlns:a16="http://schemas.microsoft.com/office/drawing/2014/main" id="{C4BE7542-C397-46EF-A09C-E1EFB80526F9}"/>
            </a:ext>
          </a:extLst>
        </xdr:cNvPr>
        <xdr:cNvCxnSpPr/>
      </xdr:nvCxnSpPr>
      <xdr:spPr>
        <a:xfrm flipV="1">
          <a:off x="6972300" y="7086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43A2722D-D5D8-4E7C-BE53-E4FC948DE20E}"/>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BBC0082A-A21A-45B0-BADC-5CAE4E59BE9D}"/>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32C384CA-2478-4AA7-BAB9-5FDAF8BCD284}"/>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6DE63CDB-E79C-45CD-9E99-47E616D1EF5A}"/>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3" name="n_1mainValue【図書館】&#10;一人当たり面積">
          <a:extLst>
            <a:ext uri="{FF2B5EF4-FFF2-40B4-BE49-F238E27FC236}">
              <a16:creationId xmlns:a16="http://schemas.microsoft.com/office/drawing/2014/main" id="{E51A1165-60A7-4747-9F65-6DF06ED81243}"/>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95267</xdr:rowOff>
    </xdr:from>
    <xdr:ext cx="469744" cy="259045"/>
    <xdr:sp macro="" textlink="">
      <xdr:nvSpPr>
        <xdr:cNvPr id="144" name="n_2mainValue【図書館】&#10;一人当たり面積">
          <a:extLst>
            <a:ext uri="{FF2B5EF4-FFF2-40B4-BE49-F238E27FC236}">
              <a16:creationId xmlns:a16="http://schemas.microsoft.com/office/drawing/2014/main" id="{0B34B9D1-51B2-426E-97AC-75E418A0EBCD}"/>
            </a:ext>
          </a:extLst>
        </xdr:cNvPr>
        <xdr:cNvSpPr txBox="1"/>
      </xdr:nvSpPr>
      <xdr:spPr>
        <a:xfrm>
          <a:off x="8515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5" name="n_3mainValue【図書館】&#10;一人当たり面積">
          <a:extLst>
            <a:ext uri="{FF2B5EF4-FFF2-40B4-BE49-F238E27FC236}">
              <a16:creationId xmlns:a16="http://schemas.microsoft.com/office/drawing/2014/main" id="{2638F0F4-86C8-40B3-99D6-DBFECF0D9C7E}"/>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110507</xdr:rowOff>
    </xdr:from>
    <xdr:ext cx="469744" cy="259045"/>
    <xdr:sp macro="" textlink="">
      <xdr:nvSpPr>
        <xdr:cNvPr id="146" name="n_4mainValue【図書館】&#10;一人当たり面積">
          <a:extLst>
            <a:ext uri="{FF2B5EF4-FFF2-40B4-BE49-F238E27FC236}">
              <a16:creationId xmlns:a16="http://schemas.microsoft.com/office/drawing/2014/main" id="{D36DAB66-E38D-4534-AE6F-6ACEF9FF4E08}"/>
            </a:ext>
          </a:extLst>
        </xdr:cNvPr>
        <xdr:cNvSpPr txBox="1"/>
      </xdr:nvSpPr>
      <xdr:spPr>
        <a:xfrm>
          <a:off x="6737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708484-AED0-45B3-813A-9423501AB7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E1000FE-1A2D-4903-A684-F0A055C9FB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17459DC-FD06-4173-AAB1-6B05C3BA55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E5A483F-A585-402E-A065-74B78D149F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073C085-B00A-41C1-A33A-D3D9FE9015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F0172C1-B1CF-4878-9C2A-D532CDE0FA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39C25D8-95A9-4592-A0A3-1524C7A551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5791470-3AD3-4822-9C76-ECF64F7EC4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3E9E432-A601-4491-A5D8-98B8642972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42D4016-490D-4D6B-A890-B9BE088E9D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74F56E9-5FE2-4259-8BBF-F47B0F64E3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B8BF804-BFDC-4518-864C-D5E146AF3B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185BA57-4F1B-46E3-BAD3-2B487BA70A9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44572D1-F6E3-499C-9E69-905C09B2CF2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1956BB3-B197-4EA7-BC25-68B5ECBE58B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74E911D-3301-4758-8AEF-9D87B0B1DF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11EE4C6-3914-4C4F-B790-95AAD492B66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9E2ACE9-393A-4C0E-8E8D-7BD74CA8D8C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28817BA-3157-49FE-8737-746422E044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CC31861-5B99-4BC6-B6C6-9FCB4CFF06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8824868-ACD6-4BFC-8D30-10E5E499C9F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DA0A596-6608-4E97-9EC9-7CDA934DBD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1601F20-C5B8-47BE-A692-618CDC42B8E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D6D7653-B04F-41D4-81A7-76F60FCB19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FD06843-CF20-4C19-8E03-D136EACF2136}"/>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A6CB547-0744-440F-85A8-6B0B82BD38D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052198A-F1FB-41E0-B078-6AF058B86BE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B161975-A4B7-4B62-8C71-C04A4F96C7D8}"/>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95288E8F-6A65-4153-ADFF-EDD820AD4657}"/>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FD79395-C48F-4C19-B8C8-D3C02881099D}"/>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BA184DD-4396-4EA3-9900-B6D9277AAD1A}"/>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A007B479-FFDD-46AF-BF82-145455670C35}"/>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AC8DE904-89F3-4F10-8898-9E185801333C}"/>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90BDB60F-D851-4958-BB01-CF3E726A8F13}"/>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92FC11B7-1E4E-4FA3-A589-EB639D9D4121}"/>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DBE82EA-CCD4-4F5D-87E5-A6BCD62F87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357E8C-CF13-403D-BF89-96EC33CA6F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432512-8066-49F8-A1DA-48A19193B7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9F7865-410F-424C-AB8E-FB8C290FEC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6D025E-B241-4E5E-AA9E-C9ADAA37A3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168275</xdr:rowOff>
    </xdr:from>
    <xdr:to>
      <xdr:col>24</xdr:col>
      <xdr:colOff>114300</xdr:colOff>
      <xdr:row>60</xdr:row>
      <xdr:rowOff>98425</xdr:rowOff>
    </xdr:to>
    <xdr:sp macro="" textlink="">
      <xdr:nvSpPr>
        <xdr:cNvPr id="187" name="楕円 186">
          <a:extLst>
            <a:ext uri="{FF2B5EF4-FFF2-40B4-BE49-F238E27FC236}">
              <a16:creationId xmlns:a16="http://schemas.microsoft.com/office/drawing/2014/main" id="{50784D9B-F39C-432C-8E0E-26BF651677A7}"/>
            </a:ext>
          </a:extLst>
        </xdr:cNvPr>
        <xdr:cNvSpPr/>
      </xdr:nvSpPr>
      <xdr:spPr>
        <a:xfrm>
          <a:off x="4584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19702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5966DD1-7718-4A38-A83D-1F976DAA314E}"/>
            </a:ext>
          </a:extLst>
        </xdr:cNvPr>
        <xdr:cNvSpPr txBox="1"/>
      </xdr:nvSpPr>
      <xdr:spPr>
        <a:xfrm>
          <a:off x="4673600"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89" name="楕円 188">
          <a:extLst>
            <a:ext uri="{FF2B5EF4-FFF2-40B4-BE49-F238E27FC236}">
              <a16:creationId xmlns:a16="http://schemas.microsoft.com/office/drawing/2014/main" id="{C82DFD7C-4DB7-466C-9237-4309995D9053}"/>
            </a:ext>
          </a:extLst>
        </xdr:cNvPr>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28575</xdr:rowOff>
    </xdr:from>
    <xdr:to>
      <xdr:col>24</xdr:col>
      <xdr:colOff>63500</xdr:colOff>
      <xdr:row>60</xdr:row>
      <xdr:rowOff>47625</xdr:rowOff>
    </xdr:to>
    <xdr:cxnSp macro="">
      <xdr:nvCxnSpPr>
        <xdr:cNvPr id="190" name="直線コネクタ 189">
          <a:extLst>
            <a:ext uri="{FF2B5EF4-FFF2-40B4-BE49-F238E27FC236}">
              <a16:creationId xmlns:a16="http://schemas.microsoft.com/office/drawing/2014/main" id="{8E93456A-0985-43BD-8AFE-443E0C38E318}"/>
            </a:ext>
          </a:extLst>
        </xdr:cNvPr>
        <xdr:cNvCxnSpPr/>
      </xdr:nvCxnSpPr>
      <xdr:spPr>
        <a:xfrm>
          <a:off x="3797300" y="10315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1" name="楕円 190">
          <a:extLst>
            <a:ext uri="{FF2B5EF4-FFF2-40B4-BE49-F238E27FC236}">
              <a16:creationId xmlns:a16="http://schemas.microsoft.com/office/drawing/2014/main" id="{970DF4A0-4692-4A22-A5DA-90EDF946BA8E}"/>
            </a:ext>
          </a:extLst>
        </xdr:cNvPr>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28575</xdr:rowOff>
    </xdr:to>
    <xdr:cxnSp macro="">
      <xdr:nvCxnSpPr>
        <xdr:cNvPr id="192" name="直線コネクタ 191">
          <a:extLst>
            <a:ext uri="{FF2B5EF4-FFF2-40B4-BE49-F238E27FC236}">
              <a16:creationId xmlns:a16="http://schemas.microsoft.com/office/drawing/2014/main" id="{CBF125C4-3A4B-4D01-9740-46731317A2C4}"/>
            </a:ext>
          </a:extLst>
        </xdr:cNvPr>
        <xdr:cNvCxnSpPr/>
      </xdr:nvCxnSpPr>
      <xdr:spPr>
        <a:xfrm>
          <a:off x="2908300" y="10307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3" name="楕円 192">
          <a:extLst>
            <a:ext uri="{FF2B5EF4-FFF2-40B4-BE49-F238E27FC236}">
              <a16:creationId xmlns:a16="http://schemas.microsoft.com/office/drawing/2014/main" id="{1A173700-836F-460A-9B45-160EB0299737}"/>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20955</xdr:rowOff>
    </xdr:to>
    <xdr:cxnSp macro="">
      <xdr:nvCxnSpPr>
        <xdr:cNvPr id="194" name="直線コネクタ 193">
          <a:extLst>
            <a:ext uri="{FF2B5EF4-FFF2-40B4-BE49-F238E27FC236}">
              <a16:creationId xmlns:a16="http://schemas.microsoft.com/office/drawing/2014/main" id="{B5CB03F2-175A-4B63-8FBE-0A69D0C3F0E5}"/>
            </a:ext>
          </a:extLst>
        </xdr:cNvPr>
        <xdr:cNvCxnSpPr/>
      </xdr:nvCxnSpPr>
      <xdr:spPr>
        <a:xfrm>
          <a:off x="2019300" y="1027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5" name="楕円 194">
          <a:extLst>
            <a:ext uri="{FF2B5EF4-FFF2-40B4-BE49-F238E27FC236}">
              <a16:creationId xmlns:a16="http://schemas.microsoft.com/office/drawing/2014/main" id="{5E81696B-9903-4041-B900-FA8B373E5139}"/>
            </a:ext>
          </a:extLst>
        </xdr:cNvPr>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160020</xdr:rowOff>
    </xdr:to>
    <xdr:cxnSp macro="">
      <xdr:nvCxnSpPr>
        <xdr:cNvPr id="196" name="直線コネクタ 195">
          <a:extLst>
            <a:ext uri="{FF2B5EF4-FFF2-40B4-BE49-F238E27FC236}">
              <a16:creationId xmlns:a16="http://schemas.microsoft.com/office/drawing/2014/main" id="{C0F9B7D6-9F8A-4B4D-86AC-0AD1085657DF}"/>
            </a:ext>
          </a:extLst>
        </xdr:cNvPr>
        <xdr:cNvCxnSpPr/>
      </xdr:nvCxnSpPr>
      <xdr:spPr>
        <a:xfrm>
          <a:off x="1130300" y="1023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66281E2E-42A0-41BA-B61F-0AC5E763788F}"/>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70D76750-93AF-4328-9766-A04301A10401}"/>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C100C9EC-C76D-46A8-AE34-99A11C96583F}"/>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372F9A95-DC7A-4A83-B9AA-8528F80534E9}"/>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201" name="n_1mainValue【体育館・プール】&#10;有形固定資産減価償却率">
          <a:extLst>
            <a:ext uri="{FF2B5EF4-FFF2-40B4-BE49-F238E27FC236}">
              <a16:creationId xmlns:a16="http://schemas.microsoft.com/office/drawing/2014/main" id="{0E080A35-8B37-4017-A18D-72CAB825DCDA}"/>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202" name="n_2mainValue【体育館・プール】&#10;有形固定資産減価償却率">
          <a:extLst>
            <a:ext uri="{FF2B5EF4-FFF2-40B4-BE49-F238E27FC236}">
              <a16:creationId xmlns:a16="http://schemas.microsoft.com/office/drawing/2014/main" id="{BC1184D2-691C-49A3-B560-4D6CFFFA1441}"/>
            </a:ext>
          </a:extLst>
        </xdr:cNvPr>
        <xdr:cNvSpPr txBox="1"/>
      </xdr:nvSpPr>
      <xdr:spPr>
        <a:xfrm>
          <a:off x="2705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3" name="n_3mainValue【体育館・プール】&#10;有形固定資産減価償却率">
          <a:extLst>
            <a:ext uri="{FF2B5EF4-FFF2-40B4-BE49-F238E27FC236}">
              <a16:creationId xmlns:a16="http://schemas.microsoft.com/office/drawing/2014/main" id="{1B35D0A1-8383-4AAF-846E-16FC53E3A13B}"/>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574935EA-00AB-4A10-9348-A9E6CCA516EE}"/>
            </a:ext>
          </a:extLst>
        </xdr:cNvPr>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9DB9A64-9803-41CD-B097-9BE962D42F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92C8557-A35D-46E1-9BE4-7BF3881B15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366C50-A879-4991-8A36-F85699A686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7C64FB5-DF6C-445A-A3F2-E6FAA3F3E5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347A6DE-0BCD-45D1-87F1-358A27B8CC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3F3E4B2-EA04-47D1-B9F0-24A099490C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A0D1422-9F2E-4B36-976D-1CBF8C244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564C06E-9F02-4F4B-9832-1132C701DE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7816143-CF92-41FE-860C-E23DB7779E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EE86B28-B684-4EB1-B039-1A51A56EC3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25E9E24-5EEB-40C8-8D8A-9AF56C5846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D65FA34-1B5F-4C92-9D9B-93FE17F0401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1C83A41-8366-4630-9A20-37291C9B78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726CE0E-DEFF-40DA-BCA8-F6F501EBE38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C55F660-2DB3-4B20-B093-4975AC9954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223F7D0-EB12-4F1A-BCB6-822085900D8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BFBBFB-8141-4CA9-8390-700E852F49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09D97D3-7AA6-4ED2-9C07-2B128A2C5A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CF6CFD9-1582-4058-AFAD-9C704B7E14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5FDA47C-9DBA-4BC5-AADD-9C736974A8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5899AB1-6B86-4F12-8019-29282F4558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1E7716F-0EC1-49C3-B32C-C5893E22C43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A4C0A8B-4240-47FD-B3B3-4110C2E189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8504434E-EE0A-45DD-BA7B-BECB0EFFA525}"/>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925A1BE-B5D3-407B-804B-382BF468B2F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01BE4A8-707A-4D64-84AA-240CD5409692}"/>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47BE628B-6444-48AE-A194-0D90895899D7}"/>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902FB4AF-9FEC-42BC-93FE-66A26573330B}"/>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FA62380C-CA72-4572-AD52-E8F37F8B7955}"/>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2DB1045D-4536-46F8-8919-5718FD2A8C2F}"/>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360AB765-1FF6-4A2D-8A6E-86039BE2B834}"/>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5E2FE495-8636-448A-BCD6-30110884BF1B}"/>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6F4EB710-250F-4C18-8412-C63C967ACEFB}"/>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A84372B0-8612-4E4F-AB2D-8423F726AE9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B85813A-36EA-419F-AA30-BE98FEA731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7FB7EB8-D898-4177-A602-D4FD097371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28BEDD-A368-4E35-9AC8-20532D5293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DF664BD-A1EC-413A-9811-ED5303350C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D7B7921-72D2-49AC-89BE-07E02083E3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82931</xdr:rowOff>
    </xdr:from>
    <xdr:to>
      <xdr:col>55</xdr:col>
      <xdr:colOff>50800</xdr:colOff>
      <xdr:row>64</xdr:row>
      <xdr:rowOff>13081</xdr:rowOff>
    </xdr:to>
    <xdr:sp macro="" textlink="">
      <xdr:nvSpPr>
        <xdr:cNvPr id="244" name="楕円 243">
          <a:extLst>
            <a:ext uri="{FF2B5EF4-FFF2-40B4-BE49-F238E27FC236}">
              <a16:creationId xmlns:a16="http://schemas.microsoft.com/office/drawing/2014/main" id="{B6DFE751-7EC6-413E-BD83-D5283741F09E}"/>
            </a:ext>
          </a:extLst>
        </xdr:cNvPr>
        <xdr:cNvSpPr/>
      </xdr:nvSpPr>
      <xdr:spPr>
        <a:xfrm>
          <a:off x="104267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45" name="【体育館・プール】&#10;一人当たり面積該当値テキスト">
          <a:extLst>
            <a:ext uri="{FF2B5EF4-FFF2-40B4-BE49-F238E27FC236}">
              <a16:creationId xmlns:a16="http://schemas.microsoft.com/office/drawing/2014/main" id="{9668B8AA-E22D-4672-BAD0-8D1E1F57F5F5}"/>
            </a:ext>
          </a:extLst>
        </xdr:cNvPr>
        <xdr:cNvSpPr txBox="1"/>
      </xdr:nvSpPr>
      <xdr:spPr>
        <a:xfrm>
          <a:off x="10515600"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83693</xdr:rowOff>
    </xdr:from>
    <xdr:to>
      <xdr:col>50</xdr:col>
      <xdr:colOff>165100</xdr:colOff>
      <xdr:row>64</xdr:row>
      <xdr:rowOff>13843</xdr:rowOff>
    </xdr:to>
    <xdr:sp macro="" textlink="">
      <xdr:nvSpPr>
        <xdr:cNvPr id="246" name="楕円 245">
          <a:extLst>
            <a:ext uri="{FF2B5EF4-FFF2-40B4-BE49-F238E27FC236}">
              <a16:creationId xmlns:a16="http://schemas.microsoft.com/office/drawing/2014/main" id="{9183D835-F048-491D-9093-23567225C8F5}"/>
            </a:ext>
          </a:extLst>
        </xdr:cNvPr>
        <xdr:cNvSpPr/>
      </xdr:nvSpPr>
      <xdr:spPr>
        <a:xfrm>
          <a:off x="9588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133731</xdr:rowOff>
    </xdr:from>
    <xdr:to>
      <xdr:col>55</xdr:col>
      <xdr:colOff>0</xdr:colOff>
      <xdr:row>63</xdr:row>
      <xdr:rowOff>134493</xdr:rowOff>
    </xdr:to>
    <xdr:cxnSp macro="">
      <xdr:nvCxnSpPr>
        <xdr:cNvPr id="247" name="直線コネクタ 246">
          <a:extLst>
            <a:ext uri="{FF2B5EF4-FFF2-40B4-BE49-F238E27FC236}">
              <a16:creationId xmlns:a16="http://schemas.microsoft.com/office/drawing/2014/main" id="{C5DDF435-F724-4287-9DA8-1C9DACC6DF36}"/>
            </a:ext>
          </a:extLst>
        </xdr:cNvPr>
        <xdr:cNvCxnSpPr/>
      </xdr:nvCxnSpPr>
      <xdr:spPr>
        <a:xfrm flipV="1">
          <a:off x="9639300" y="1093508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83312</xdr:rowOff>
    </xdr:from>
    <xdr:to>
      <xdr:col>46</xdr:col>
      <xdr:colOff>38100</xdr:colOff>
      <xdr:row>64</xdr:row>
      <xdr:rowOff>13462</xdr:rowOff>
    </xdr:to>
    <xdr:sp macro="" textlink="">
      <xdr:nvSpPr>
        <xdr:cNvPr id="248" name="楕円 247">
          <a:extLst>
            <a:ext uri="{FF2B5EF4-FFF2-40B4-BE49-F238E27FC236}">
              <a16:creationId xmlns:a16="http://schemas.microsoft.com/office/drawing/2014/main" id="{6CB227C1-798A-4AED-A77D-B7F016089C58}"/>
            </a:ext>
          </a:extLst>
        </xdr:cNvPr>
        <xdr:cNvSpPr/>
      </xdr:nvSpPr>
      <xdr:spPr>
        <a:xfrm>
          <a:off x="8699500" y="108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134112</xdr:rowOff>
    </xdr:from>
    <xdr:to>
      <xdr:col>50</xdr:col>
      <xdr:colOff>114300</xdr:colOff>
      <xdr:row>63</xdr:row>
      <xdr:rowOff>134493</xdr:rowOff>
    </xdr:to>
    <xdr:cxnSp macro="">
      <xdr:nvCxnSpPr>
        <xdr:cNvPr id="249" name="直線コネクタ 248">
          <a:extLst>
            <a:ext uri="{FF2B5EF4-FFF2-40B4-BE49-F238E27FC236}">
              <a16:creationId xmlns:a16="http://schemas.microsoft.com/office/drawing/2014/main" id="{3C78B16B-9EF8-4F98-91CD-6BBDDE30A040}"/>
            </a:ext>
          </a:extLst>
        </xdr:cNvPr>
        <xdr:cNvCxnSpPr/>
      </xdr:nvCxnSpPr>
      <xdr:spPr>
        <a:xfrm>
          <a:off x="8750300" y="109354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84836</xdr:rowOff>
    </xdr:from>
    <xdr:to>
      <xdr:col>41</xdr:col>
      <xdr:colOff>101600</xdr:colOff>
      <xdr:row>64</xdr:row>
      <xdr:rowOff>14986</xdr:rowOff>
    </xdr:to>
    <xdr:sp macro="" textlink="">
      <xdr:nvSpPr>
        <xdr:cNvPr id="250" name="楕円 249">
          <a:extLst>
            <a:ext uri="{FF2B5EF4-FFF2-40B4-BE49-F238E27FC236}">
              <a16:creationId xmlns:a16="http://schemas.microsoft.com/office/drawing/2014/main" id="{31819640-759A-414E-A8C0-D9905AFD1954}"/>
            </a:ext>
          </a:extLst>
        </xdr:cNvPr>
        <xdr:cNvSpPr/>
      </xdr:nvSpPr>
      <xdr:spPr>
        <a:xfrm>
          <a:off x="7810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134112</xdr:rowOff>
    </xdr:from>
    <xdr:to>
      <xdr:col>45</xdr:col>
      <xdr:colOff>177800</xdr:colOff>
      <xdr:row>63</xdr:row>
      <xdr:rowOff>135636</xdr:rowOff>
    </xdr:to>
    <xdr:cxnSp macro="">
      <xdr:nvCxnSpPr>
        <xdr:cNvPr id="251" name="直線コネクタ 250">
          <a:extLst>
            <a:ext uri="{FF2B5EF4-FFF2-40B4-BE49-F238E27FC236}">
              <a16:creationId xmlns:a16="http://schemas.microsoft.com/office/drawing/2014/main" id="{E9575E2A-906A-4D90-A533-2568F53FD4BA}"/>
            </a:ext>
          </a:extLst>
        </xdr:cNvPr>
        <xdr:cNvCxnSpPr/>
      </xdr:nvCxnSpPr>
      <xdr:spPr>
        <a:xfrm flipV="1">
          <a:off x="7861300" y="109354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85979</xdr:rowOff>
    </xdr:from>
    <xdr:to>
      <xdr:col>36</xdr:col>
      <xdr:colOff>165100</xdr:colOff>
      <xdr:row>64</xdr:row>
      <xdr:rowOff>16129</xdr:rowOff>
    </xdr:to>
    <xdr:sp macro="" textlink="">
      <xdr:nvSpPr>
        <xdr:cNvPr id="252" name="楕円 251">
          <a:extLst>
            <a:ext uri="{FF2B5EF4-FFF2-40B4-BE49-F238E27FC236}">
              <a16:creationId xmlns:a16="http://schemas.microsoft.com/office/drawing/2014/main" id="{8769C2A8-44A0-42BD-A135-EEF43260FD7E}"/>
            </a:ext>
          </a:extLst>
        </xdr:cNvPr>
        <xdr:cNvSpPr/>
      </xdr:nvSpPr>
      <xdr:spPr>
        <a:xfrm>
          <a:off x="6921500" y="108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135636</xdr:rowOff>
    </xdr:from>
    <xdr:to>
      <xdr:col>41</xdr:col>
      <xdr:colOff>50800</xdr:colOff>
      <xdr:row>63</xdr:row>
      <xdr:rowOff>136779</xdr:rowOff>
    </xdr:to>
    <xdr:cxnSp macro="">
      <xdr:nvCxnSpPr>
        <xdr:cNvPr id="253" name="直線コネクタ 252">
          <a:extLst>
            <a:ext uri="{FF2B5EF4-FFF2-40B4-BE49-F238E27FC236}">
              <a16:creationId xmlns:a16="http://schemas.microsoft.com/office/drawing/2014/main" id="{A11FC197-93ED-4B3C-8319-211D8618425D}"/>
            </a:ext>
          </a:extLst>
        </xdr:cNvPr>
        <xdr:cNvCxnSpPr/>
      </xdr:nvCxnSpPr>
      <xdr:spPr>
        <a:xfrm flipV="1">
          <a:off x="6972300" y="1093698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6066B479-C576-445A-8A1B-0F8B5ECA1205}"/>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C1D2F0ED-FC75-4EFE-B9BB-49D18128C405}"/>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ED2D022A-653C-43C0-ADF1-03AE12CD5106}"/>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B3D3E44A-FF50-4D29-A9BA-2FFD05450A46}"/>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4970</xdr:rowOff>
    </xdr:from>
    <xdr:ext cx="469744" cy="259045"/>
    <xdr:sp macro="" textlink="">
      <xdr:nvSpPr>
        <xdr:cNvPr id="258" name="n_1mainValue【体育館・プール】&#10;一人当たり面積">
          <a:extLst>
            <a:ext uri="{FF2B5EF4-FFF2-40B4-BE49-F238E27FC236}">
              <a16:creationId xmlns:a16="http://schemas.microsoft.com/office/drawing/2014/main" id="{9F60C07C-30A9-4BF1-B30B-0055A5E6C828}"/>
            </a:ext>
          </a:extLst>
        </xdr:cNvPr>
        <xdr:cNvSpPr txBox="1"/>
      </xdr:nvSpPr>
      <xdr:spPr>
        <a:xfrm>
          <a:off x="93917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4589</xdr:rowOff>
    </xdr:from>
    <xdr:ext cx="469744" cy="259045"/>
    <xdr:sp macro="" textlink="">
      <xdr:nvSpPr>
        <xdr:cNvPr id="259" name="n_2mainValue【体育館・プール】&#10;一人当たり面積">
          <a:extLst>
            <a:ext uri="{FF2B5EF4-FFF2-40B4-BE49-F238E27FC236}">
              <a16:creationId xmlns:a16="http://schemas.microsoft.com/office/drawing/2014/main" id="{6190366D-CBE6-4A5F-BA1D-1562D6FDA2E4}"/>
            </a:ext>
          </a:extLst>
        </xdr:cNvPr>
        <xdr:cNvSpPr txBox="1"/>
      </xdr:nvSpPr>
      <xdr:spPr>
        <a:xfrm>
          <a:off x="8515427" y="109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6113</xdr:rowOff>
    </xdr:from>
    <xdr:ext cx="469744" cy="259045"/>
    <xdr:sp macro="" textlink="">
      <xdr:nvSpPr>
        <xdr:cNvPr id="260" name="n_3mainValue【体育館・プール】&#10;一人当たり面積">
          <a:extLst>
            <a:ext uri="{FF2B5EF4-FFF2-40B4-BE49-F238E27FC236}">
              <a16:creationId xmlns:a16="http://schemas.microsoft.com/office/drawing/2014/main" id="{04A9FBDA-297A-4CA7-87D9-14128BAB1E75}"/>
            </a:ext>
          </a:extLst>
        </xdr:cNvPr>
        <xdr:cNvSpPr txBox="1"/>
      </xdr:nvSpPr>
      <xdr:spPr>
        <a:xfrm>
          <a:off x="7626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7256</xdr:rowOff>
    </xdr:from>
    <xdr:ext cx="469744" cy="259045"/>
    <xdr:sp macro="" textlink="">
      <xdr:nvSpPr>
        <xdr:cNvPr id="261" name="n_4mainValue【体育館・プール】&#10;一人当たり面積">
          <a:extLst>
            <a:ext uri="{FF2B5EF4-FFF2-40B4-BE49-F238E27FC236}">
              <a16:creationId xmlns:a16="http://schemas.microsoft.com/office/drawing/2014/main" id="{099C2E27-1C24-47B0-A14E-D5393C4476B1}"/>
            </a:ext>
          </a:extLst>
        </xdr:cNvPr>
        <xdr:cNvSpPr txBox="1"/>
      </xdr:nvSpPr>
      <xdr:spPr>
        <a:xfrm>
          <a:off x="6737427"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97F969F-520F-4B60-93D2-5E987D7A09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379F838-31ED-43AE-8E15-F059E55FE5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D849665-A6AA-463F-BC2D-8E0CFD84EE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8F06E76-A989-4580-A143-F6EC42AA57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528BB3-F444-448B-B47C-124C33AC65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85DA784-96F1-481A-B861-24683DFB8E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354079E-775B-4D1F-A756-A986462915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404DB0C-1FC2-43FF-8030-E70AFE79A1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13833FF-60FE-458E-AD3F-7C1BAC79A7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EF523FE-55AB-4075-8C4A-81CD96AC5C8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2B0A4AA-E202-4784-888B-53C49F3FD6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046A59D-7EE9-47CB-90CC-19047111A2F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36EF99B-5461-4110-B72A-B0BEE4ABDBE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6F01A33-CAC2-49EA-8DA0-2AD595FC64E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69C8F49-4F41-4F60-9B2C-8F0AA8D9799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A5AD99A-1AF3-4898-85A8-D26D9ABB9B0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490A250-9BAF-4B23-A08B-D5D47B36192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7ABFB09-9A27-4C35-82EB-134104DAE3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9AB4101-8490-4190-8A8B-FF18675F5F2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AE54944-C31C-473D-8B09-008616B1214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6C4C86B-F3D9-4C33-AA65-4571022A2F1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E3274EE-DD9C-4854-B790-B70D5D69700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33B432C0-B335-46B6-9808-D261B7BBB2F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9ED2A22-0561-41D5-AAFF-8A0EB73C6F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D9A8B24-05FA-4107-A228-800C5B8FBC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70EE3DA-E978-49E2-BD29-8E686F78F6E8}"/>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E9522EF-CC7E-4925-9A68-F35F68D97B0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81DD150-5969-428E-91FB-85B7343EF39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9D760306-563A-481E-9AC2-5743FDFD6C5A}"/>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EB2BAA45-9878-4918-82EF-CA02FF2760AB}"/>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4E8B56B-EC02-43B8-8D2C-9CEE1EE887F9}"/>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DF35E6BD-DDDD-41DD-90A0-B7C124A0B22C}"/>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1E5AF76B-8B77-4DC5-A3A5-5FF172AA5D14}"/>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77EB4590-E47A-489B-A9C3-414FB65A41E4}"/>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E158E07C-E2CE-46C1-94BF-53BB5602B5C4}"/>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3118C5B3-73B9-4DD3-9A51-652F71F3DA13}"/>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551ADB0-11B5-442D-A74F-AE64F51871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EAD9BA-967D-48B0-B538-8E274BDE14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DB487C6-9655-4F51-A6AC-4A1837F62F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0FBB04-DA13-40EE-94E7-8C8AAF17D0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8311B3E-34A3-4C5E-89E0-75AED888792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126093</xdr:rowOff>
    </xdr:from>
    <xdr:to>
      <xdr:col>24</xdr:col>
      <xdr:colOff>114300</xdr:colOff>
      <xdr:row>81</xdr:row>
      <xdr:rowOff>56243</xdr:rowOff>
    </xdr:to>
    <xdr:sp macro="" textlink="">
      <xdr:nvSpPr>
        <xdr:cNvPr id="303" name="楕円 302">
          <a:extLst>
            <a:ext uri="{FF2B5EF4-FFF2-40B4-BE49-F238E27FC236}">
              <a16:creationId xmlns:a16="http://schemas.microsoft.com/office/drawing/2014/main" id="{4DCB192C-451A-4204-89AC-DC741E040849}"/>
            </a:ext>
          </a:extLst>
        </xdr:cNvPr>
        <xdr:cNvSpPr/>
      </xdr:nvSpPr>
      <xdr:spPr>
        <a:xfrm>
          <a:off x="45847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148970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DB64966-7366-44BF-BD86-981014799FDD}"/>
            </a:ext>
          </a:extLst>
        </xdr:cNvPr>
        <xdr:cNvSpPr txBox="1"/>
      </xdr:nvSpPr>
      <xdr:spPr>
        <a:xfrm>
          <a:off x="4673600" y="1369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65677</xdr:rowOff>
    </xdr:from>
    <xdr:to>
      <xdr:col>20</xdr:col>
      <xdr:colOff>38100</xdr:colOff>
      <xdr:row>80</xdr:row>
      <xdr:rowOff>167277</xdr:rowOff>
    </xdr:to>
    <xdr:sp macro="" textlink="">
      <xdr:nvSpPr>
        <xdr:cNvPr id="305" name="楕円 304">
          <a:extLst>
            <a:ext uri="{FF2B5EF4-FFF2-40B4-BE49-F238E27FC236}">
              <a16:creationId xmlns:a16="http://schemas.microsoft.com/office/drawing/2014/main" id="{9C025C6F-7917-4C4A-AEE2-9BFA25A970D6}"/>
            </a:ext>
          </a:extLst>
        </xdr:cNvPr>
        <xdr:cNvSpPr/>
      </xdr:nvSpPr>
      <xdr:spPr>
        <a:xfrm>
          <a:off x="3746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116477</xdr:rowOff>
    </xdr:from>
    <xdr:to>
      <xdr:col>24</xdr:col>
      <xdr:colOff>63500</xdr:colOff>
      <xdr:row>81</xdr:row>
      <xdr:rowOff>5443</xdr:rowOff>
    </xdr:to>
    <xdr:cxnSp macro="">
      <xdr:nvCxnSpPr>
        <xdr:cNvPr id="306" name="直線コネクタ 305">
          <a:extLst>
            <a:ext uri="{FF2B5EF4-FFF2-40B4-BE49-F238E27FC236}">
              <a16:creationId xmlns:a16="http://schemas.microsoft.com/office/drawing/2014/main" id="{571938A8-E706-4494-9FA4-A5526330D50A}"/>
            </a:ext>
          </a:extLst>
        </xdr:cNvPr>
        <xdr:cNvCxnSpPr/>
      </xdr:nvCxnSpPr>
      <xdr:spPr>
        <a:xfrm>
          <a:off x="3797300" y="1383247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1995</xdr:rowOff>
    </xdr:from>
    <xdr:to>
      <xdr:col>15</xdr:col>
      <xdr:colOff>101600</xdr:colOff>
      <xdr:row>80</xdr:row>
      <xdr:rowOff>103595</xdr:rowOff>
    </xdr:to>
    <xdr:sp macro="" textlink="">
      <xdr:nvSpPr>
        <xdr:cNvPr id="307" name="楕円 306">
          <a:extLst>
            <a:ext uri="{FF2B5EF4-FFF2-40B4-BE49-F238E27FC236}">
              <a16:creationId xmlns:a16="http://schemas.microsoft.com/office/drawing/2014/main" id="{4F94F5C3-7B51-4D0D-BFAB-38855A01B915}"/>
            </a:ext>
          </a:extLst>
        </xdr:cNvPr>
        <xdr:cNvSpPr/>
      </xdr:nvSpPr>
      <xdr:spPr>
        <a:xfrm>
          <a:off x="2857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52795</xdr:rowOff>
    </xdr:from>
    <xdr:to>
      <xdr:col>19</xdr:col>
      <xdr:colOff>177800</xdr:colOff>
      <xdr:row>80</xdr:row>
      <xdr:rowOff>116477</xdr:rowOff>
    </xdr:to>
    <xdr:cxnSp macro="">
      <xdr:nvCxnSpPr>
        <xdr:cNvPr id="308" name="直線コネクタ 307">
          <a:extLst>
            <a:ext uri="{FF2B5EF4-FFF2-40B4-BE49-F238E27FC236}">
              <a16:creationId xmlns:a16="http://schemas.microsoft.com/office/drawing/2014/main" id="{6F311213-C5B0-4DC8-9FCB-3E712E5BD175}"/>
            </a:ext>
          </a:extLst>
        </xdr:cNvPr>
        <xdr:cNvCxnSpPr/>
      </xdr:nvCxnSpPr>
      <xdr:spPr>
        <a:xfrm>
          <a:off x="2908300" y="13768795"/>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111398</xdr:rowOff>
    </xdr:from>
    <xdr:to>
      <xdr:col>10</xdr:col>
      <xdr:colOff>165100</xdr:colOff>
      <xdr:row>84</xdr:row>
      <xdr:rowOff>41548</xdr:rowOff>
    </xdr:to>
    <xdr:sp macro="" textlink="">
      <xdr:nvSpPr>
        <xdr:cNvPr id="309" name="楕円 308">
          <a:extLst>
            <a:ext uri="{FF2B5EF4-FFF2-40B4-BE49-F238E27FC236}">
              <a16:creationId xmlns:a16="http://schemas.microsoft.com/office/drawing/2014/main" id="{0F2656C2-551A-4988-AF78-D27A23047B74}"/>
            </a:ext>
          </a:extLst>
        </xdr:cNvPr>
        <xdr:cNvSpPr/>
      </xdr:nvSpPr>
      <xdr:spPr>
        <a:xfrm>
          <a:off x="1968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52795</xdr:rowOff>
    </xdr:from>
    <xdr:to>
      <xdr:col>15</xdr:col>
      <xdr:colOff>50800</xdr:colOff>
      <xdr:row>83</xdr:row>
      <xdr:rowOff>162198</xdr:rowOff>
    </xdr:to>
    <xdr:cxnSp macro="">
      <xdr:nvCxnSpPr>
        <xdr:cNvPr id="310" name="直線コネクタ 309">
          <a:extLst>
            <a:ext uri="{FF2B5EF4-FFF2-40B4-BE49-F238E27FC236}">
              <a16:creationId xmlns:a16="http://schemas.microsoft.com/office/drawing/2014/main" id="{D35D0A72-19B1-4E1E-91B3-0C8C1C4574C3}"/>
            </a:ext>
          </a:extLst>
        </xdr:cNvPr>
        <xdr:cNvCxnSpPr/>
      </xdr:nvCxnSpPr>
      <xdr:spPr>
        <a:xfrm flipV="1">
          <a:off x="2019300" y="13768795"/>
          <a:ext cx="889000" cy="6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73842</xdr:rowOff>
    </xdr:from>
    <xdr:to>
      <xdr:col>6</xdr:col>
      <xdr:colOff>38100</xdr:colOff>
      <xdr:row>84</xdr:row>
      <xdr:rowOff>3992</xdr:rowOff>
    </xdr:to>
    <xdr:sp macro="" textlink="">
      <xdr:nvSpPr>
        <xdr:cNvPr id="311" name="楕円 310">
          <a:extLst>
            <a:ext uri="{FF2B5EF4-FFF2-40B4-BE49-F238E27FC236}">
              <a16:creationId xmlns:a16="http://schemas.microsoft.com/office/drawing/2014/main" id="{F7C190E3-9F68-4BED-8373-024DE73514D9}"/>
            </a:ext>
          </a:extLst>
        </xdr:cNvPr>
        <xdr:cNvSpPr/>
      </xdr:nvSpPr>
      <xdr:spPr>
        <a:xfrm>
          <a:off x="1079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124642</xdr:rowOff>
    </xdr:from>
    <xdr:to>
      <xdr:col>10</xdr:col>
      <xdr:colOff>114300</xdr:colOff>
      <xdr:row>83</xdr:row>
      <xdr:rowOff>162198</xdr:rowOff>
    </xdr:to>
    <xdr:cxnSp macro="">
      <xdr:nvCxnSpPr>
        <xdr:cNvPr id="312" name="直線コネクタ 311">
          <a:extLst>
            <a:ext uri="{FF2B5EF4-FFF2-40B4-BE49-F238E27FC236}">
              <a16:creationId xmlns:a16="http://schemas.microsoft.com/office/drawing/2014/main" id="{BFC38379-C83F-440A-B224-32B0840D9904}"/>
            </a:ext>
          </a:extLst>
        </xdr:cNvPr>
        <xdr:cNvCxnSpPr/>
      </xdr:nvCxnSpPr>
      <xdr:spPr>
        <a:xfrm>
          <a:off x="1130300" y="1435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7A151DAD-8947-4B16-8F36-9A64C281B157}"/>
            </a:ext>
          </a:extLst>
        </xdr:cNvPr>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9454C483-3C68-450E-98E4-187592C821DF}"/>
            </a:ext>
          </a:extLst>
        </xdr:cNvPr>
        <xdr:cNvSpPr txBox="1"/>
      </xdr:nvSpPr>
      <xdr:spPr>
        <a:xfrm>
          <a:off x="2705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361F167B-0EB8-48C5-A023-856DD4047159}"/>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CD1655CC-AFD6-40C7-AB9F-5D5965B3FD9A}"/>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12354</xdr:rowOff>
    </xdr:from>
    <xdr:ext cx="405111" cy="259045"/>
    <xdr:sp macro="" textlink="">
      <xdr:nvSpPr>
        <xdr:cNvPr id="317" name="n_1mainValue【福祉施設】&#10;有形固定資産減価償却率">
          <a:extLst>
            <a:ext uri="{FF2B5EF4-FFF2-40B4-BE49-F238E27FC236}">
              <a16:creationId xmlns:a16="http://schemas.microsoft.com/office/drawing/2014/main" id="{78ABD9E8-BB55-46F5-ACAD-E83BFCEA0FAD}"/>
            </a:ext>
          </a:extLst>
        </xdr:cNvPr>
        <xdr:cNvSpPr txBox="1"/>
      </xdr:nvSpPr>
      <xdr:spPr>
        <a:xfrm>
          <a:off x="35820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120122</xdr:rowOff>
    </xdr:from>
    <xdr:ext cx="405111" cy="259045"/>
    <xdr:sp macro="" textlink="">
      <xdr:nvSpPr>
        <xdr:cNvPr id="318" name="n_2mainValue【福祉施設】&#10;有形固定資産減価償却率">
          <a:extLst>
            <a:ext uri="{FF2B5EF4-FFF2-40B4-BE49-F238E27FC236}">
              <a16:creationId xmlns:a16="http://schemas.microsoft.com/office/drawing/2014/main" id="{B86407D5-E892-4996-8F01-831CC2518583}"/>
            </a:ext>
          </a:extLst>
        </xdr:cNvPr>
        <xdr:cNvSpPr txBox="1"/>
      </xdr:nvSpPr>
      <xdr:spPr>
        <a:xfrm>
          <a:off x="2705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9" name="n_3mainValue【福祉施設】&#10;有形固定資産減価償却率">
          <a:extLst>
            <a:ext uri="{FF2B5EF4-FFF2-40B4-BE49-F238E27FC236}">
              <a16:creationId xmlns:a16="http://schemas.microsoft.com/office/drawing/2014/main" id="{27F5D944-94C7-42E5-8BAD-21ED60695B9E}"/>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166569</xdr:rowOff>
    </xdr:from>
    <xdr:ext cx="405111" cy="259045"/>
    <xdr:sp macro="" textlink="">
      <xdr:nvSpPr>
        <xdr:cNvPr id="320" name="n_4mainValue【福祉施設】&#10;有形固定資産減価償却率">
          <a:extLst>
            <a:ext uri="{FF2B5EF4-FFF2-40B4-BE49-F238E27FC236}">
              <a16:creationId xmlns:a16="http://schemas.microsoft.com/office/drawing/2014/main" id="{1064CB78-4108-4668-BD02-5E33A786C1F0}"/>
            </a:ext>
          </a:extLst>
        </xdr:cNvPr>
        <xdr:cNvSpPr txBox="1"/>
      </xdr:nvSpPr>
      <xdr:spPr>
        <a:xfrm>
          <a:off x="927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4800208-C1D5-49BB-AC8A-7F876388A1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24433C7-B0E7-4EF5-AE3E-93D14D1E43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58C381C-12F3-45E1-8FCF-8B444F026D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B741478-4E61-45A1-A014-EE92F35949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F388349-6BDF-4E9B-8751-B503526641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5FFFD89-3724-43CA-A9CF-C617534E04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F11C364-3D41-4210-9DD0-352C57DF1A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0B6DAF1-B12E-43B0-9657-9DE51614E1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29D7CB5-173B-495C-8A66-71A857C313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618D15E-4CA2-42BE-9DE6-A2D32AEBE7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11CB746-5E6D-4934-854F-FCD674D3262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894C68D3-F6DB-4EC1-9C7E-161045136C2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72AC1C2-448E-4575-9192-0B1E252CF72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AF12AFA8-4CB7-44E5-81E5-721007EAF9E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50A63D8-BF98-471C-8E3B-E8E4750D0EE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0BA904C-46CD-4298-B57D-BE0D79D607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04B4647-D20B-4A99-B1DE-CAE2319733C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107E28A-F6A9-4DF6-BC2F-C08980D1DEB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0EEC571-46DE-4163-8944-4BCDE95B05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A2D2E76-1FC3-412E-84AF-93F7107001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3A7D954C-A8CD-450D-B458-6242A268EF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21C6F76-03FB-4AAD-A650-293F4C6C4D63}"/>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B563CACE-74A2-481F-9F81-6589D210070C}"/>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E2DCE634-2693-4216-9931-1E4EC7225BFA}"/>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6343D8CC-1954-4F5D-B931-F3B97836D534}"/>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F5BCE0B5-F61D-41F6-BA97-25A1962E9B22}"/>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E3CCE27B-9BCF-4BB9-A735-20F2FC170CDE}"/>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C36655E9-7448-4A50-8E00-7D8BC582E9A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41989B2F-8082-412D-8AB5-C3AEA8B461DD}"/>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E9894189-F02F-44D3-8D62-CD3CC3CE55D3}"/>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18D3BB7F-4D9A-401B-AAF6-4CE92E55E7CA}"/>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D4A6099C-0D53-4C78-80FF-E8EC21089D4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C99847A-ABEB-4488-889A-B65805D83E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170F5D1-E997-4EF6-B325-A80568D47D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CC0AC39-5462-416B-901F-0F629B2E3A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A60CA2-00F5-4530-BA3E-8189C173B4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D7938A-B040-47B3-BC7F-C615019E2E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8" name="楕円 357">
          <a:extLst>
            <a:ext uri="{FF2B5EF4-FFF2-40B4-BE49-F238E27FC236}">
              <a16:creationId xmlns:a16="http://schemas.microsoft.com/office/drawing/2014/main" id="{72A0F1C1-13D9-4B15-BEBA-7131F48C7DCE}"/>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9" name="【福祉施設】&#10;一人当たり面積該当値テキスト">
          <a:extLst>
            <a:ext uri="{FF2B5EF4-FFF2-40B4-BE49-F238E27FC236}">
              <a16:creationId xmlns:a16="http://schemas.microsoft.com/office/drawing/2014/main" id="{C6E542A6-9C9F-43A2-8CEF-D8696AB64E63}"/>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60" name="楕円 359">
          <a:extLst>
            <a:ext uri="{FF2B5EF4-FFF2-40B4-BE49-F238E27FC236}">
              <a16:creationId xmlns:a16="http://schemas.microsoft.com/office/drawing/2014/main" id="{45307FCA-529F-43F3-80C1-6972407BDA3C}"/>
            </a:ext>
          </a:extLst>
        </xdr:cNvPr>
        <xdr:cNvSpPr/>
      </xdr:nvSpPr>
      <xdr:spPr>
        <a:xfrm>
          <a:off x="9588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63246</xdr:rowOff>
    </xdr:to>
    <xdr:cxnSp macro="">
      <xdr:nvCxnSpPr>
        <xdr:cNvPr id="361" name="直線コネクタ 360">
          <a:extLst>
            <a:ext uri="{FF2B5EF4-FFF2-40B4-BE49-F238E27FC236}">
              <a16:creationId xmlns:a16="http://schemas.microsoft.com/office/drawing/2014/main" id="{7FCA0E73-2549-4923-A960-C68EA6DADDA9}"/>
            </a:ext>
          </a:extLst>
        </xdr:cNvPr>
        <xdr:cNvCxnSpPr/>
      </xdr:nvCxnSpPr>
      <xdr:spPr>
        <a:xfrm flipV="1">
          <a:off x="9639300" y="146342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xdr:rowOff>
    </xdr:from>
    <xdr:to>
      <xdr:col>46</xdr:col>
      <xdr:colOff>38100</xdr:colOff>
      <xdr:row>85</xdr:row>
      <xdr:rowOff>114046</xdr:rowOff>
    </xdr:to>
    <xdr:sp macro="" textlink="">
      <xdr:nvSpPr>
        <xdr:cNvPr id="362" name="楕円 361">
          <a:extLst>
            <a:ext uri="{FF2B5EF4-FFF2-40B4-BE49-F238E27FC236}">
              <a16:creationId xmlns:a16="http://schemas.microsoft.com/office/drawing/2014/main" id="{C39D5D76-A37E-400A-8C45-8698EF9A2A74}"/>
            </a:ext>
          </a:extLst>
        </xdr:cNvPr>
        <xdr:cNvSpPr/>
      </xdr:nvSpPr>
      <xdr:spPr>
        <a:xfrm>
          <a:off x="8699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63246</xdr:rowOff>
    </xdr:from>
    <xdr:to>
      <xdr:col>50</xdr:col>
      <xdr:colOff>114300</xdr:colOff>
      <xdr:row>85</xdr:row>
      <xdr:rowOff>63246</xdr:rowOff>
    </xdr:to>
    <xdr:cxnSp macro="">
      <xdr:nvCxnSpPr>
        <xdr:cNvPr id="363" name="直線コネクタ 362">
          <a:extLst>
            <a:ext uri="{FF2B5EF4-FFF2-40B4-BE49-F238E27FC236}">
              <a16:creationId xmlns:a16="http://schemas.microsoft.com/office/drawing/2014/main" id="{FF683203-5B4F-4544-AAA8-67C631C79EF3}"/>
            </a:ext>
          </a:extLst>
        </xdr:cNvPr>
        <xdr:cNvCxnSpPr/>
      </xdr:nvCxnSpPr>
      <xdr:spPr>
        <a:xfrm>
          <a:off x="8750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69596</xdr:rowOff>
    </xdr:from>
    <xdr:to>
      <xdr:col>41</xdr:col>
      <xdr:colOff>101600</xdr:colOff>
      <xdr:row>84</xdr:row>
      <xdr:rowOff>171196</xdr:rowOff>
    </xdr:to>
    <xdr:sp macro="" textlink="">
      <xdr:nvSpPr>
        <xdr:cNvPr id="364" name="楕円 363">
          <a:extLst>
            <a:ext uri="{FF2B5EF4-FFF2-40B4-BE49-F238E27FC236}">
              <a16:creationId xmlns:a16="http://schemas.microsoft.com/office/drawing/2014/main" id="{DAEB913A-D18E-4A3B-8D29-40021140BCDC}"/>
            </a:ext>
          </a:extLst>
        </xdr:cNvPr>
        <xdr:cNvSpPr/>
      </xdr:nvSpPr>
      <xdr:spPr>
        <a:xfrm>
          <a:off x="7810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120396</xdr:rowOff>
    </xdr:from>
    <xdr:to>
      <xdr:col>45</xdr:col>
      <xdr:colOff>177800</xdr:colOff>
      <xdr:row>85</xdr:row>
      <xdr:rowOff>63246</xdr:rowOff>
    </xdr:to>
    <xdr:cxnSp macro="">
      <xdr:nvCxnSpPr>
        <xdr:cNvPr id="365" name="直線コネクタ 364">
          <a:extLst>
            <a:ext uri="{FF2B5EF4-FFF2-40B4-BE49-F238E27FC236}">
              <a16:creationId xmlns:a16="http://schemas.microsoft.com/office/drawing/2014/main" id="{5112E76A-D470-49B8-AE4C-CE4892162A61}"/>
            </a:ext>
          </a:extLst>
        </xdr:cNvPr>
        <xdr:cNvCxnSpPr/>
      </xdr:nvCxnSpPr>
      <xdr:spPr>
        <a:xfrm>
          <a:off x="7861300" y="14522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71882</xdr:rowOff>
    </xdr:from>
    <xdr:to>
      <xdr:col>36</xdr:col>
      <xdr:colOff>165100</xdr:colOff>
      <xdr:row>85</xdr:row>
      <xdr:rowOff>2032</xdr:rowOff>
    </xdr:to>
    <xdr:sp macro="" textlink="">
      <xdr:nvSpPr>
        <xdr:cNvPr id="366" name="楕円 365">
          <a:extLst>
            <a:ext uri="{FF2B5EF4-FFF2-40B4-BE49-F238E27FC236}">
              <a16:creationId xmlns:a16="http://schemas.microsoft.com/office/drawing/2014/main" id="{F39D75E3-A8BC-4B7E-98C8-A09CEF1C4FE8}"/>
            </a:ext>
          </a:extLst>
        </xdr:cNvPr>
        <xdr:cNvSpPr/>
      </xdr:nvSpPr>
      <xdr:spPr>
        <a:xfrm>
          <a:off x="6921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122682</xdr:rowOff>
    </xdr:to>
    <xdr:cxnSp macro="">
      <xdr:nvCxnSpPr>
        <xdr:cNvPr id="367" name="直線コネクタ 366">
          <a:extLst>
            <a:ext uri="{FF2B5EF4-FFF2-40B4-BE49-F238E27FC236}">
              <a16:creationId xmlns:a16="http://schemas.microsoft.com/office/drawing/2014/main" id="{A9506315-1473-4590-880D-2760F694BF5B}"/>
            </a:ext>
          </a:extLst>
        </xdr:cNvPr>
        <xdr:cNvCxnSpPr/>
      </xdr:nvCxnSpPr>
      <xdr:spPr>
        <a:xfrm flipV="1">
          <a:off x="6972300" y="1452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DD545613-8BD6-4D14-8A5B-6BDFF8AF1DE6}"/>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678FEC21-2E48-4879-8C17-A39685573096}"/>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D223BBC5-20CB-4E5D-8566-FE5E68E1F13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C67AC094-3486-4D2B-BE0E-93C578B52535}"/>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105173</xdr:rowOff>
    </xdr:from>
    <xdr:ext cx="469744" cy="259045"/>
    <xdr:sp macro="" textlink="">
      <xdr:nvSpPr>
        <xdr:cNvPr id="372" name="n_1mainValue【福祉施設】&#10;一人当たり面積">
          <a:extLst>
            <a:ext uri="{FF2B5EF4-FFF2-40B4-BE49-F238E27FC236}">
              <a16:creationId xmlns:a16="http://schemas.microsoft.com/office/drawing/2014/main" id="{C6D82259-8C8B-4B81-AC52-B8FAE46BBE15}"/>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105173</xdr:rowOff>
    </xdr:from>
    <xdr:ext cx="469744" cy="259045"/>
    <xdr:sp macro="" textlink="">
      <xdr:nvSpPr>
        <xdr:cNvPr id="373" name="n_2mainValue【福祉施設】&#10;一人当たり面積">
          <a:extLst>
            <a:ext uri="{FF2B5EF4-FFF2-40B4-BE49-F238E27FC236}">
              <a16:creationId xmlns:a16="http://schemas.microsoft.com/office/drawing/2014/main" id="{102527FF-3A6F-4BB3-BCB9-B7694B251967}"/>
            </a:ext>
          </a:extLst>
        </xdr:cNvPr>
        <xdr:cNvSpPr txBox="1"/>
      </xdr:nvSpPr>
      <xdr:spPr>
        <a:xfrm>
          <a:off x="8515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162323</xdr:rowOff>
    </xdr:from>
    <xdr:ext cx="469744" cy="259045"/>
    <xdr:sp macro="" textlink="">
      <xdr:nvSpPr>
        <xdr:cNvPr id="374" name="n_3mainValue【福祉施設】&#10;一人当たり面積">
          <a:extLst>
            <a:ext uri="{FF2B5EF4-FFF2-40B4-BE49-F238E27FC236}">
              <a16:creationId xmlns:a16="http://schemas.microsoft.com/office/drawing/2014/main" id="{1BEEADBB-9609-4A2D-8E40-78662D2C9480}"/>
            </a:ext>
          </a:extLst>
        </xdr:cNvPr>
        <xdr:cNvSpPr txBox="1"/>
      </xdr:nvSpPr>
      <xdr:spPr>
        <a:xfrm>
          <a:off x="7626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164609</xdr:rowOff>
    </xdr:from>
    <xdr:ext cx="469744" cy="259045"/>
    <xdr:sp macro="" textlink="">
      <xdr:nvSpPr>
        <xdr:cNvPr id="375" name="n_4mainValue【福祉施設】&#10;一人当たり面積">
          <a:extLst>
            <a:ext uri="{FF2B5EF4-FFF2-40B4-BE49-F238E27FC236}">
              <a16:creationId xmlns:a16="http://schemas.microsoft.com/office/drawing/2014/main" id="{6B734D3B-C6D3-41A3-A0D9-C47D0B513DBB}"/>
            </a:ext>
          </a:extLst>
        </xdr:cNvPr>
        <xdr:cNvSpPr txBox="1"/>
      </xdr:nvSpPr>
      <xdr:spPr>
        <a:xfrm>
          <a:off x="6737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D946328-B40B-4F86-ADD9-B6CDDF3FAF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693438F-3878-4EC0-8D11-BED494985E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41507E4-B4F8-4126-9281-65B33D9C2B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5E67A7F-1FF6-4921-B9F6-F2C0DAE02A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3E4CD8D-275E-4789-B322-238ACBB783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2D7C46F-26B1-4B80-B5A9-5E4B3EFA06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483BE9B-E692-405C-8ED3-C02F1BCB19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181A57E-4815-4BE7-A44C-C5D41866374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566308A-0BD5-47F3-BE97-42702580AD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903BB83D-A612-48C6-B3F3-2F309B728F9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99B0AE1-7801-4671-AACB-291FADB9841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0A7D4FA2-2790-46B1-9718-10F3D70163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44B9BF1D-C17C-4AC3-BB15-E9F89B0AD00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661B1F47-E7BC-4EFB-95EC-FAC24076A74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C14620B1-270E-403A-876F-67109A5925F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285DD8A7-7934-46A6-A3FC-51F65FA02C8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9F989AC6-49A2-42FF-9ED7-3AB761DECDF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4037D08C-9C62-434F-A489-9235E2ABA61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CCC8CC18-19D8-4849-99CA-C4280D06949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BEFDB582-92C9-46EF-AAD3-8F101A83D4C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a:extLst>
            <a:ext uri="{FF2B5EF4-FFF2-40B4-BE49-F238E27FC236}">
              <a16:creationId xmlns:a16="http://schemas.microsoft.com/office/drawing/2014/main" id="{F49138AB-EFB4-4001-8B10-E23FFC800E7E}"/>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E6919B59-461A-4902-B50C-FE217ED962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CF06258-F943-4771-A512-8C2C9810427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69850</xdr:rowOff>
    </xdr:to>
    <xdr:cxnSp macro="">
      <xdr:nvCxnSpPr>
        <xdr:cNvPr id="399" name="直線コネクタ 398">
          <a:extLst>
            <a:ext uri="{FF2B5EF4-FFF2-40B4-BE49-F238E27FC236}">
              <a16:creationId xmlns:a16="http://schemas.microsoft.com/office/drawing/2014/main" id="{786CBB5A-803A-4173-B79F-8DAB468BC2BB}"/>
            </a:ext>
          </a:extLst>
        </xdr:cNvPr>
        <xdr:cNvCxnSpPr/>
      </xdr:nvCxnSpPr>
      <xdr:spPr>
        <a:xfrm flipV="1">
          <a:off x="4634865" y="172212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BCE9D764-4EE0-4DC7-8E0B-7913BAC95E2A}"/>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1" name="直線コネクタ 400">
          <a:extLst>
            <a:ext uri="{FF2B5EF4-FFF2-40B4-BE49-F238E27FC236}">
              <a16:creationId xmlns:a16="http://schemas.microsoft.com/office/drawing/2014/main" id="{FAD3997A-5822-4351-B0FA-4A1D3A60A937}"/>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F28131E4-0990-4CE2-A7D4-0AB7F1029D5C}"/>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3" name="直線コネクタ 402">
          <a:extLst>
            <a:ext uri="{FF2B5EF4-FFF2-40B4-BE49-F238E27FC236}">
              <a16:creationId xmlns:a16="http://schemas.microsoft.com/office/drawing/2014/main" id="{B1E1D443-D336-4901-B2A7-FAAB8BD5043E}"/>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92727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4693092A-184B-4909-90B9-F06E621E6C0E}"/>
            </a:ext>
          </a:extLst>
        </xdr:cNvPr>
        <xdr:cNvSpPr txBox="1"/>
      </xdr:nvSpPr>
      <xdr:spPr>
        <a:xfrm>
          <a:off x="4673600" y="17752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114300</xdr:rowOff>
    </xdr:from>
    <xdr:to>
      <xdr:col>24</xdr:col>
      <xdr:colOff>114300</xdr:colOff>
      <xdr:row>104</xdr:row>
      <xdr:rowOff>44450</xdr:rowOff>
    </xdr:to>
    <xdr:sp macro="" textlink="">
      <xdr:nvSpPr>
        <xdr:cNvPr id="405" name="フローチャート: 判断 404">
          <a:extLst>
            <a:ext uri="{FF2B5EF4-FFF2-40B4-BE49-F238E27FC236}">
              <a16:creationId xmlns:a16="http://schemas.microsoft.com/office/drawing/2014/main" id="{A346363D-7961-4438-ACF0-7FD95E12BF72}"/>
            </a:ext>
          </a:extLst>
        </xdr:cNvPr>
        <xdr:cNvSpPr/>
      </xdr:nvSpPr>
      <xdr:spPr>
        <a:xfrm>
          <a:off x="45847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87630</xdr:rowOff>
    </xdr:from>
    <xdr:to>
      <xdr:col>20</xdr:col>
      <xdr:colOff>38100</xdr:colOff>
      <xdr:row>104</xdr:row>
      <xdr:rowOff>17780</xdr:rowOff>
    </xdr:to>
    <xdr:sp macro="" textlink="">
      <xdr:nvSpPr>
        <xdr:cNvPr id="406" name="フローチャート: 判断 405">
          <a:extLst>
            <a:ext uri="{FF2B5EF4-FFF2-40B4-BE49-F238E27FC236}">
              <a16:creationId xmlns:a16="http://schemas.microsoft.com/office/drawing/2014/main" id="{61737DA9-FCC0-48C1-B347-D69B09AF6EAC}"/>
            </a:ext>
          </a:extLst>
        </xdr:cNvPr>
        <xdr:cNvSpPr/>
      </xdr:nvSpPr>
      <xdr:spPr>
        <a:xfrm>
          <a:off x="3746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07" name="フローチャート: 判断 406">
          <a:extLst>
            <a:ext uri="{FF2B5EF4-FFF2-40B4-BE49-F238E27FC236}">
              <a16:creationId xmlns:a16="http://schemas.microsoft.com/office/drawing/2014/main" id="{F00BB2E7-1529-47D7-B8B3-D4A098C8A587}"/>
            </a:ext>
          </a:extLst>
        </xdr:cNvPr>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74930</xdr:rowOff>
    </xdr:from>
    <xdr:to>
      <xdr:col>10</xdr:col>
      <xdr:colOff>165100</xdr:colOff>
      <xdr:row>104</xdr:row>
      <xdr:rowOff>5080</xdr:rowOff>
    </xdr:to>
    <xdr:sp macro="" textlink="">
      <xdr:nvSpPr>
        <xdr:cNvPr id="408" name="フローチャート: 判断 407">
          <a:extLst>
            <a:ext uri="{FF2B5EF4-FFF2-40B4-BE49-F238E27FC236}">
              <a16:creationId xmlns:a16="http://schemas.microsoft.com/office/drawing/2014/main" id="{DD63030E-6B94-4AF5-BE92-D0870D9BA81B}"/>
            </a:ext>
          </a:extLst>
        </xdr:cNvPr>
        <xdr:cNvSpPr/>
      </xdr:nvSpPr>
      <xdr:spPr>
        <a:xfrm>
          <a:off x="1968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58420</xdr:rowOff>
    </xdr:from>
    <xdr:to>
      <xdr:col>6</xdr:col>
      <xdr:colOff>38100</xdr:colOff>
      <xdr:row>103</xdr:row>
      <xdr:rowOff>160020</xdr:rowOff>
    </xdr:to>
    <xdr:sp macro="" textlink="">
      <xdr:nvSpPr>
        <xdr:cNvPr id="409" name="フローチャート: 判断 408">
          <a:extLst>
            <a:ext uri="{FF2B5EF4-FFF2-40B4-BE49-F238E27FC236}">
              <a16:creationId xmlns:a16="http://schemas.microsoft.com/office/drawing/2014/main" id="{5ECA4718-AC9F-4975-B46B-FC5FE72D74FE}"/>
            </a:ext>
          </a:extLst>
        </xdr:cNvPr>
        <xdr:cNvSpPr/>
      </xdr:nvSpPr>
      <xdr:spPr>
        <a:xfrm>
          <a:off x="1079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000439A-E031-44EC-9F34-409264210F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15E729E-EC73-40DC-B840-FCDD6D542E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906E98A-1E86-47F1-820F-79E3CADAA1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0736027-B9AA-49DF-8FA9-BF3B2F4F29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E52E5B-5AD0-47D2-AD65-BAC2529AD2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415" name="楕円 414">
          <a:extLst>
            <a:ext uri="{FF2B5EF4-FFF2-40B4-BE49-F238E27FC236}">
              <a16:creationId xmlns:a16="http://schemas.microsoft.com/office/drawing/2014/main" id="{ADD2BEBC-7F60-4669-90A2-6FC1947CE189}"/>
            </a:ext>
          </a:extLst>
        </xdr:cNvPr>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416" name="【市民会館】&#10;有形固定資産減価償却率該当値テキスト">
          <a:extLst>
            <a:ext uri="{FF2B5EF4-FFF2-40B4-BE49-F238E27FC236}">
              <a16:creationId xmlns:a16="http://schemas.microsoft.com/office/drawing/2014/main" id="{E5C37FDC-D17A-451C-94C6-2740509778BF}"/>
            </a:ext>
          </a:extLst>
        </xdr:cNvPr>
        <xdr:cNvSpPr txBox="1"/>
      </xdr:nvSpPr>
      <xdr:spPr>
        <a:xfrm>
          <a:off x="46736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0</xdr:rowOff>
    </xdr:from>
    <xdr:to>
      <xdr:col>20</xdr:col>
      <xdr:colOff>38100</xdr:colOff>
      <xdr:row>100</xdr:row>
      <xdr:rowOff>101600</xdr:rowOff>
    </xdr:to>
    <xdr:sp macro="" textlink="">
      <xdr:nvSpPr>
        <xdr:cNvPr id="417" name="楕円 416">
          <a:extLst>
            <a:ext uri="{FF2B5EF4-FFF2-40B4-BE49-F238E27FC236}">
              <a16:creationId xmlns:a16="http://schemas.microsoft.com/office/drawing/2014/main" id="{BB2B2EDB-7DCA-4151-B1F8-13A863BE08FD}"/>
            </a:ext>
          </a:extLst>
        </xdr:cNvPr>
        <xdr:cNvSpPr/>
      </xdr:nvSpPr>
      <xdr:spPr>
        <a:xfrm>
          <a:off x="3746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50800</xdr:rowOff>
    </xdr:from>
    <xdr:to>
      <xdr:col>24</xdr:col>
      <xdr:colOff>63500</xdr:colOff>
      <xdr:row>100</xdr:row>
      <xdr:rowOff>76200</xdr:rowOff>
    </xdr:to>
    <xdr:cxnSp macro="">
      <xdr:nvCxnSpPr>
        <xdr:cNvPr id="418" name="直線コネクタ 417">
          <a:extLst>
            <a:ext uri="{FF2B5EF4-FFF2-40B4-BE49-F238E27FC236}">
              <a16:creationId xmlns:a16="http://schemas.microsoft.com/office/drawing/2014/main" id="{00D96986-C753-41E8-93C7-C45EE02DC608}"/>
            </a:ext>
          </a:extLst>
        </xdr:cNvPr>
        <xdr:cNvCxnSpPr/>
      </xdr:nvCxnSpPr>
      <xdr:spPr>
        <a:xfrm>
          <a:off x="3797300" y="1719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146050</xdr:rowOff>
    </xdr:from>
    <xdr:to>
      <xdr:col>15</xdr:col>
      <xdr:colOff>101600</xdr:colOff>
      <xdr:row>100</xdr:row>
      <xdr:rowOff>76200</xdr:rowOff>
    </xdr:to>
    <xdr:sp macro="" textlink="">
      <xdr:nvSpPr>
        <xdr:cNvPr id="419" name="楕円 418">
          <a:extLst>
            <a:ext uri="{FF2B5EF4-FFF2-40B4-BE49-F238E27FC236}">
              <a16:creationId xmlns:a16="http://schemas.microsoft.com/office/drawing/2014/main" id="{BE76ED5E-5724-4464-8AF6-FD62E0D04321}"/>
            </a:ext>
          </a:extLst>
        </xdr:cNvPr>
        <xdr:cNvSpPr/>
      </xdr:nvSpPr>
      <xdr:spPr>
        <a:xfrm>
          <a:off x="2857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25400</xdr:rowOff>
    </xdr:from>
    <xdr:to>
      <xdr:col>19</xdr:col>
      <xdr:colOff>177800</xdr:colOff>
      <xdr:row>100</xdr:row>
      <xdr:rowOff>50800</xdr:rowOff>
    </xdr:to>
    <xdr:cxnSp macro="">
      <xdr:nvCxnSpPr>
        <xdr:cNvPr id="420" name="直線コネクタ 419">
          <a:extLst>
            <a:ext uri="{FF2B5EF4-FFF2-40B4-BE49-F238E27FC236}">
              <a16:creationId xmlns:a16="http://schemas.microsoft.com/office/drawing/2014/main" id="{AD661623-95A3-4F15-8D94-26F47E97D209}"/>
            </a:ext>
          </a:extLst>
        </xdr:cNvPr>
        <xdr:cNvCxnSpPr/>
      </xdr:nvCxnSpPr>
      <xdr:spPr>
        <a:xfrm>
          <a:off x="2908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21" name="楕円 420">
          <a:extLst>
            <a:ext uri="{FF2B5EF4-FFF2-40B4-BE49-F238E27FC236}">
              <a16:creationId xmlns:a16="http://schemas.microsoft.com/office/drawing/2014/main" id="{033EE9F3-CD7D-44A6-81EA-0AB2F55B1FE3}"/>
            </a:ext>
          </a:extLst>
        </xdr:cNvPr>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25400</xdr:rowOff>
    </xdr:to>
    <xdr:cxnSp macro="">
      <xdr:nvCxnSpPr>
        <xdr:cNvPr id="422" name="直線コネクタ 421">
          <a:extLst>
            <a:ext uri="{FF2B5EF4-FFF2-40B4-BE49-F238E27FC236}">
              <a16:creationId xmlns:a16="http://schemas.microsoft.com/office/drawing/2014/main" id="{9372AE37-DAF1-4DD1-A21F-1BA23EFC9003}"/>
            </a:ext>
          </a:extLst>
        </xdr:cNvPr>
        <xdr:cNvCxnSpPr/>
      </xdr:nvCxnSpPr>
      <xdr:spPr>
        <a:xfrm>
          <a:off x="2019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8907</xdr:rowOff>
    </xdr:from>
    <xdr:ext cx="405111" cy="259045"/>
    <xdr:sp macro="" textlink="">
      <xdr:nvSpPr>
        <xdr:cNvPr id="423" name="n_1aveValue【市民会館】&#10;有形固定資産減価償却率">
          <a:extLst>
            <a:ext uri="{FF2B5EF4-FFF2-40B4-BE49-F238E27FC236}">
              <a16:creationId xmlns:a16="http://schemas.microsoft.com/office/drawing/2014/main" id="{0E95AB02-B707-4F81-B6B6-5259853E5A40}"/>
            </a:ext>
          </a:extLst>
        </xdr:cNvPr>
        <xdr:cNvSpPr txBox="1"/>
      </xdr:nvSpPr>
      <xdr:spPr>
        <a:xfrm>
          <a:off x="35820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7638</xdr:rowOff>
    </xdr:from>
    <xdr:ext cx="405111" cy="259045"/>
    <xdr:sp macro="" textlink="">
      <xdr:nvSpPr>
        <xdr:cNvPr id="424" name="n_2aveValue【市民会館】&#10;有形固定資産減価償却率">
          <a:extLst>
            <a:ext uri="{FF2B5EF4-FFF2-40B4-BE49-F238E27FC236}">
              <a16:creationId xmlns:a16="http://schemas.microsoft.com/office/drawing/2014/main" id="{F3318657-4F08-4AA5-9168-D6E4B73A5515}"/>
            </a:ext>
          </a:extLst>
        </xdr:cNvPr>
        <xdr:cNvSpPr txBox="1"/>
      </xdr:nvSpPr>
      <xdr:spPr>
        <a:xfrm>
          <a:off x="2705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167657</xdr:rowOff>
    </xdr:from>
    <xdr:ext cx="405111" cy="259045"/>
    <xdr:sp macro="" textlink="">
      <xdr:nvSpPr>
        <xdr:cNvPr id="425" name="n_3aveValue【市民会館】&#10;有形固定資産減価償却率">
          <a:extLst>
            <a:ext uri="{FF2B5EF4-FFF2-40B4-BE49-F238E27FC236}">
              <a16:creationId xmlns:a16="http://schemas.microsoft.com/office/drawing/2014/main" id="{E04F9D41-AEED-4C3E-86D3-AC009A6DBA6D}"/>
            </a:ext>
          </a:extLst>
        </xdr:cNvPr>
        <xdr:cNvSpPr txBox="1"/>
      </xdr:nvSpPr>
      <xdr:spPr>
        <a:xfrm>
          <a:off x="1816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5097</xdr:rowOff>
    </xdr:from>
    <xdr:ext cx="405111" cy="259045"/>
    <xdr:sp macro="" textlink="">
      <xdr:nvSpPr>
        <xdr:cNvPr id="426" name="n_4aveValue【市民会館】&#10;有形固定資産減価償却率">
          <a:extLst>
            <a:ext uri="{FF2B5EF4-FFF2-40B4-BE49-F238E27FC236}">
              <a16:creationId xmlns:a16="http://schemas.microsoft.com/office/drawing/2014/main" id="{A991676A-BAE7-4FFC-A1FA-DE1ECAD4D2B6}"/>
            </a:ext>
          </a:extLst>
        </xdr:cNvPr>
        <xdr:cNvSpPr txBox="1"/>
      </xdr:nvSpPr>
      <xdr:spPr>
        <a:xfrm>
          <a:off x="9277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118127</xdr:rowOff>
    </xdr:from>
    <xdr:ext cx="340478" cy="259045"/>
    <xdr:sp macro="" textlink="">
      <xdr:nvSpPr>
        <xdr:cNvPr id="427" name="n_1mainValue【市民会館】&#10;有形固定資産減価償却率">
          <a:extLst>
            <a:ext uri="{FF2B5EF4-FFF2-40B4-BE49-F238E27FC236}">
              <a16:creationId xmlns:a16="http://schemas.microsoft.com/office/drawing/2014/main" id="{6861A58C-E523-4913-8C80-4B3D47FAEA2B}"/>
            </a:ext>
          </a:extLst>
        </xdr:cNvPr>
        <xdr:cNvSpPr txBox="1"/>
      </xdr:nvSpPr>
      <xdr:spPr>
        <a:xfrm>
          <a:off x="36143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92727</xdr:rowOff>
    </xdr:from>
    <xdr:ext cx="340478" cy="259045"/>
    <xdr:sp macro="" textlink="">
      <xdr:nvSpPr>
        <xdr:cNvPr id="428" name="n_2mainValue【市民会館】&#10;有形固定資産減価償却率">
          <a:extLst>
            <a:ext uri="{FF2B5EF4-FFF2-40B4-BE49-F238E27FC236}">
              <a16:creationId xmlns:a16="http://schemas.microsoft.com/office/drawing/2014/main" id="{3E5D22EE-CA04-48C1-9A22-5CE92B534249}"/>
            </a:ext>
          </a:extLst>
        </xdr:cNvPr>
        <xdr:cNvSpPr txBox="1"/>
      </xdr:nvSpPr>
      <xdr:spPr>
        <a:xfrm>
          <a:off x="2738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29" name="n_3mainValue【市民会館】&#10;有形固定資産減価償却率">
          <a:extLst>
            <a:ext uri="{FF2B5EF4-FFF2-40B4-BE49-F238E27FC236}">
              <a16:creationId xmlns:a16="http://schemas.microsoft.com/office/drawing/2014/main" id="{725DE934-6D4A-48CA-93F1-DDAFEA7BE4F7}"/>
            </a:ext>
          </a:extLst>
        </xdr:cNvPr>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7D71C169-9DF0-46F4-989B-5ECEF6CE4C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626AA5E6-FE48-408D-A25E-386FD385C2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A356CDF3-BD14-4602-9465-897435BE7E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3F73323-6ECE-41F9-A91E-AEE8C787EC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6A4A1964-6659-4FA8-86FC-6022BB2223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25B9A1A5-A274-48C0-9D47-306C978602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62295DE3-F543-4BB5-89D6-1303CAF2EA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4F14895-7A0C-4C2A-9ADB-13DD42E7D2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A802ED39-13DC-4DF3-B85A-E683266B4A4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C638C371-E2A4-40C0-9984-FD568B6441E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E6AC35D8-A7B2-4274-A9F9-A8F7484881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564CA6F-9C3F-4FEC-8EA2-4F9F4F8C2E8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54EF4AB4-4660-4788-9770-47284139597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4FCF57C8-5D39-4AD0-AE11-33111CD29E3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8748E2A3-54C9-4AFC-8F98-05D50C99FE9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5D09E3E-D173-4613-879B-D7898961F62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6EEFC371-564D-476D-85F0-DFBB9DA2E0C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BF7E04BF-42BF-4043-8FCC-D2592FBD3F7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424F3F02-05E2-4AEE-8444-4AB1FC8DD93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B2E0C72-49BC-4187-AC52-0F8BAB6E313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45E52E1B-0E7C-43CD-B2F4-B4D260B3D3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E9C7209-F253-4CD6-B6A8-191D514F9C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5479F7F9-0DE7-4D91-9B9A-91452264CA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3" name="直線コネクタ 452">
          <a:extLst>
            <a:ext uri="{FF2B5EF4-FFF2-40B4-BE49-F238E27FC236}">
              <a16:creationId xmlns:a16="http://schemas.microsoft.com/office/drawing/2014/main" id="{67E1F3A9-D8C1-44AA-8D36-AE98C8277502}"/>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4" name="【市民会館】&#10;一人当たり面積最小値テキスト">
          <a:extLst>
            <a:ext uri="{FF2B5EF4-FFF2-40B4-BE49-F238E27FC236}">
              <a16:creationId xmlns:a16="http://schemas.microsoft.com/office/drawing/2014/main" id="{7E971BB9-9476-403E-85B3-3C0C64DE75E4}"/>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5" name="直線コネクタ 454">
          <a:extLst>
            <a:ext uri="{FF2B5EF4-FFF2-40B4-BE49-F238E27FC236}">
              <a16:creationId xmlns:a16="http://schemas.microsoft.com/office/drawing/2014/main" id="{4BC6E8F7-BA7A-48E1-97BD-D34878F6D62C}"/>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56" name="【市民会館】&#10;一人当たり面積最大値テキスト">
          <a:extLst>
            <a:ext uri="{FF2B5EF4-FFF2-40B4-BE49-F238E27FC236}">
              <a16:creationId xmlns:a16="http://schemas.microsoft.com/office/drawing/2014/main" id="{A2A7E931-E9D5-4CB0-A47F-07025D3A619F}"/>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57" name="直線コネクタ 456">
          <a:extLst>
            <a:ext uri="{FF2B5EF4-FFF2-40B4-BE49-F238E27FC236}">
              <a16:creationId xmlns:a16="http://schemas.microsoft.com/office/drawing/2014/main" id="{62A47C18-954F-4A0F-9170-EA8F5B7FA9F4}"/>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58" name="【市民会館】&#10;一人当たり面積平均値テキスト">
          <a:extLst>
            <a:ext uri="{FF2B5EF4-FFF2-40B4-BE49-F238E27FC236}">
              <a16:creationId xmlns:a16="http://schemas.microsoft.com/office/drawing/2014/main" id="{6AAF2A25-6285-4F77-A0AB-A64CB4C3DEE8}"/>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59" name="フローチャート: 判断 458">
          <a:extLst>
            <a:ext uri="{FF2B5EF4-FFF2-40B4-BE49-F238E27FC236}">
              <a16:creationId xmlns:a16="http://schemas.microsoft.com/office/drawing/2014/main" id="{968DB08A-0720-4ACB-8AF2-738872F0351E}"/>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0" name="フローチャート: 判断 459">
          <a:extLst>
            <a:ext uri="{FF2B5EF4-FFF2-40B4-BE49-F238E27FC236}">
              <a16:creationId xmlns:a16="http://schemas.microsoft.com/office/drawing/2014/main" id="{643847D2-3E8E-4D44-AE16-462356B4605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1" name="フローチャート: 判断 460">
          <a:extLst>
            <a:ext uri="{FF2B5EF4-FFF2-40B4-BE49-F238E27FC236}">
              <a16:creationId xmlns:a16="http://schemas.microsoft.com/office/drawing/2014/main" id="{A5B938B0-D055-44BE-988D-516F27F2B904}"/>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2" name="フローチャート: 判断 461">
          <a:extLst>
            <a:ext uri="{FF2B5EF4-FFF2-40B4-BE49-F238E27FC236}">
              <a16:creationId xmlns:a16="http://schemas.microsoft.com/office/drawing/2014/main" id="{52F4AB62-6EB1-4499-AF55-BEB56304626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3" name="フローチャート: 判断 462">
          <a:extLst>
            <a:ext uri="{FF2B5EF4-FFF2-40B4-BE49-F238E27FC236}">
              <a16:creationId xmlns:a16="http://schemas.microsoft.com/office/drawing/2014/main" id="{F7D7940D-A03A-4577-80E0-B13B181FD64A}"/>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47E4FA1-ED09-4761-8265-566F740144C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EA0411D-4E14-42F0-8031-F463389FAB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9AC5C4F-9335-456B-BF5B-0F7D374D0F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27E4EC7-BAD3-49A5-9A37-6D9E58DA4D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DC2A524-47E6-41AE-85F8-61AD85766BF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69" name="楕円 468">
          <a:extLst>
            <a:ext uri="{FF2B5EF4-FFF2-40B4-BE49-F238E27FC236}">
              <a16:creationId xmlns:a16="http://schemas.microsoft.com/office/drawing/2014/main" id="{BFD114F1-DFF0-4E04-B3BD-0BA62617647A}"/>
            </a:ext>
          </a:extLst>
        </xdr:cNvPr>
        <xdr:cNvSpPr/>
      </xdr:nvSpPr>
      <xdr:spPr>
        <a:xfrm>
          <a:off x="10426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70" name="【市民会館】&#10;一人当たり面積該当値テキスト">
          <a:extLst>
            <a:ext uri="{FF2B5EF4-FFF2-40B4-BE49-F238E27FC236}">
              <a16:creationId xmlns:a16="http://schemas.microsoft.com/office/drawing/2014/main" id="{BBC47DFC-74A3-4AF3-9BD2-512FEB98A739}"/>
            </a:ext>
          </a:extLst>
        </xdr:cNvPr>
        <xdr:cNvSpPr txBox="1"/>
      </xdr:nvSpPr>
      <xdr:spPr>
        <a:xfrm>
          <a:off x="10515600" y="184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53975</xdr:rowOff>
    </xdr:from>
    <xdr:to>
      <xdr:col>50</xdr:col>
      <xdr:colOff>165100</xdr:colOff>
      <xdr:row>108</xdr:row>
      <xdr:rowOff>155575</xdr:rowOff>
    </xdr:to>
    <xdr:sp macro="" textlink="">
      <xdr:nvSpPr>
        <xdr:cNvPr id="471" name="楕円 470">
          <a:extLst>
            <a:ext uri="{FF2B5EF4-FFF2-40B4-BE49-F238E27FC236}">
              <a16:creationId xmlns:a16="http://schemas.microsoft.com/office/drawing/2014/main" id="{00F5D1D9-7071-4C89-90D0-F5B12D8F4DFC}"/>
            </a:ext>
          </a:extLst>
        </xdr:cNvPr>
        <xdr:cNvSpPr/>
      </xdr:nvSpPr>
      <xdr:spPr>
        <a:xfrm>
          <a:off x="9588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104775</xdr:rowOff>
    </xdr:to>
    <xdr:cxnSp macro="">
      <xdr:nvCxnSpPr>
        <xdr:cNvPr id="472" name="直線コネクタ 471">
          <a:extLst>
            <a:ext uri="{FF2B5EF4-FFF2-40B4-BE49-F238E27FC236}">
              <a16:creationId xmlns:a16="http://schemas.microsoft.com/office/drawing/2014/main" id="{F14C9A8E-CE1D-48D8-9600-A34D6805799A}"/>
            </a:ext>
          </a:extLst>
        </xdr:cNvPr>
        <xdr:cNvCxnSpPr/>
      </xdr:nvCxnSpPr>
      <xdr:spPr>
        <a:xfrm>
          <a:off x="9639300" y="18621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53975</xdr:rowOff>
    </xdr:from>
    <xdr:to>
      <xdr:col>46</xdr:col>
      <xdr:colOff>38100</xdr:colOff>
      <xdr:row>108</xdr:row>
      <xdr:rowOff>155575</xdr:rowOff>
    </xdr:to>
    <xdr:sp macro="" textlink="">
      <xdr:nvSpPr>
        <xdr:cNvPr id="473" name="楕円 472">
          <a:extLst>
            <a:ext uri="{FF2B5EF4-FFF2-40B4-BE49-F238E27FC236}">
              <a16:creationId xmlns:a16="http://schemas.microsoft.com/office/drawing/2014/main" id="{F8B5C4BE-112B-4DA5-A990-35745A9BAC12}"/>
            </a:ext>
          </a:extLst>
        </xdr:cNvPr>
        <xdr:cNvSpPr/>
      </xdr:nvSpPr>
      <xdr:spPr>
        <a:xfrm>
          <a:off x="8699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104775</xdr:rowOff>
    </xdr:from>
    <xdr:to>
      <xdr:col>50</xdr:col>
      <xdr:colOff>114300</xdr:colOff>
      <xdr:row>108</xdr:row>
      <xdr:rowOff>104775</xdr:rowOff>
    </xdr:to>
    <xdr:cxnSp macro="">
      <xdr:nvCxnSpPr>
        <xdr:cNvPr id="474" name="直線コネクタ 473">
          <a:extLst>
            <a:ext uri="{FF2B5EF4-FFF2-40B4-BE49-F238E27FC236}">
              <a16:creationId xmlns:a16="http://schemas.microsoft.com/office/drawing/2014/main" id="{7DC59330-970F-46C6-BAEC-A5D44848F1A4}"/>
            </a:ext>
          </a:extLst>
        </xdr:cNvPr>
        <xdr:cNvCxnSpPr/>
      </xdr:nvCxnSpPr>
      <xdr:spPr>
        <a:xfrm>
          <a:off x="8750300" y="18621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55880</xdr:rowOff>
    </xdr:from>
    <xdr:to>
      <xdr:col>41</xdr:col>
      <xdr:colOff>101600</xdr:colOff>
      <xdr:row>108</xdr:row>
      <xdr:rowOff>157480</xdr:rowOff>
    </xdr:to>
    <xdr:sp macro="" textlink="">
      <xdr:nvSpPr>
        <xdr:cNvPr id="475" name="楕円 474">
          <a:extLst>
            <a:ext uri="{FF2B5EF4-FFF2-40B4-BE49-F238E27FC236}">
              <a16:creationId xmlns:a16="http://schemas.microsoft.com/office/drawing/2014/main" id="{97CE0ED0-6DDB-4210-9CAA-03ACA3A76A47}"/>
            </a:ext>
          </a:extLst>
        </xdr:cNvPr>
        <xdr:cNvSpPr/>
      </xdr:nvSpPr>
      <xdr:spPr>
        <a:xfrm>
          <a:off x="7810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104775</xdr:rowOff>
    </xdr:from>
    <xdr:to>
      <xdr:col>45</xdr:col>
      <xdr:colOff>177800</xdr:colOff>
      <xdr:row>108</xdr:row>
      <xdr:rowOff>106680</xdr:rowOff>
    </xdr:to>
    <xdr:cxnSp macro="">
      <xdr:nvCxnSpPr>
        <xdr:cNvPr id="476" name="直線コネクタ 475">
          <a:extLst>
            <a:ext uri="{FF2B5EF4-FFF2-40B4-BE49-F238E27FC236}">
              <a16:creationId xmlns:a16="http://schemas.microsoft.com/office/drawing/2014/main" id="{839F7E00-F7C8-4726-9CB9-764B4BE9FCB6}"/>
            </a:ext>
          </a:extLst>
        </xdr:cNvPr>
        <xdr:cNvCxnSpPr/>
      </xdr:nvCxnSpPr>
      <xdr:spPr>
        <a:xfrm flipV="1">
          <a:off x="7861300" y="1862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77" name="n_1aveValue【市民会館】&#10;一人当たり面積">
          <a:extLst>
            <a:ext uri="{FF2B5EF4-FFF2-40B4-BE49-F238E27FC236}">
              <a16:creationId xmlns:a16="http://schemas.microsoft.com/office/drawing/2014/main" id="{F10072B1-5C47-41F3-9805-CB07A26CDCEC}"/>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78" name="n_2aveValue【市民会館】&#10;一人当たり面積">
          <a:extLst>
            <a:ext uri="{FF2B5EF4-FFF2-40B4-BE49-F238E27FC236}">
              <a16:creationId xmlns:a16="http://schemas.microsoft.com/office/drawing/2014/main" id="{6B2F748A-1BFB-4E5C-9679-60837C45E440}"/>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79" name="n_3aveValue【市民会館】&#10;一人当たり面積">
          <a:extLst>
            <a:ext uri="{FF2B5EF4-FFF2-40B4-BE49-F238E27FC236}">
              <a16:creationId xmlns:a16="http://schemas.microsoft.com/office/drawing/2014/main" id="{394502B9-AB92-4E97-BBD3-3B01001AFEA9}"/>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0" name="n_4aveValue【市民会館】&#10;一人当たり面積">
          <a:extLst>
            <a:ext uri="{FF2B5EF4-FFF2-40B4-BE49-F238E27FC236}">
              <a16:creationId xmlns:a16="http://schemas.microsoft.com/office/drawing/2014/main" id="{6EB936D5-53DB-44B1-84DD-559F0B7DCA62}"/>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146702</xdr:rowOff>
    </xdr:from>
    <xdr:ext cx="469744" cy="259045"/>
    <xdr:sp macro="" textlink="">
      <xdr:nvSpPr>
        <xdr:cNvPr id="481" name="n_1mainValue【市民会館】&#10;一人当たり面積">
          <a:extLst>
            <a:ext uri="{FF2B5EF4-FFF2-40B4-BE49-F238E27FC236}">
              <a16:creationId xmlns:a16="http://schemas.microsoft.com/office/drawing/2014/main" id="{859D324B-16FA-47B0-80DF-4B2472ECF48E}"/>
            </a:ext>
          </a:extLst>
        </xdr:cNvPr>
        <xdr:cNvSpPr txBox="1"/>
      </xdr:nvSpPr>
      <xdr:spPr>
        <a:xfrm>
          <a:off x="93917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146702</xdr:rowOff>
    </xdr:from>
    <xdr:ext cx="469744" cy="259045"/>
    <xdr:sp macro="" textlink="">
      <xdr:nvSpPr>
        <xdr:cNvPr id="482" name="n_2mainValue【市民会館】&#10;一人当たり面積">
          <a:extLst>
            <a:ext uri="{FF2B5EF4-FFF2-40B4-BE49-F238E27FC236}">
              <a16:creationId xmlns:a16="http://schemas.microsoft.com/office/drawing/2014/main" id="{96ADE023-C3B3-4F40-9823-466B6334ADCA}"/>
            </a:ext>
          </a:extLst>
        </xdr:cNvPr>
        <xdr:cNvSpPr txBox="1"/>
      </xdr:nvSpPr>
      <xdr:spPr>
        <a:xfrm>
          <a:off x="85154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148607</xdr:rowOff>
    </xdr:from>
    <xdr:ext cx="469744" cy="259045"/>
    <xdr:sp macro="" textlink="">
      <xdr:nvSpPr>
        <xdr:cNvPr id="483" name="n_3mainValue【市民会館】&#10;一人当たり面積">
          <a:extLst>
            <a:ext uri="{FF2B5EF4-FFF2-40B4-BE49-F238E27FC236}">
              <a16:creationId xmlns:a16="http://schemas.microsoft.com/office/drawing/2014/main" id="{883D8E3A-2EF9-42C9-828E-75709A833129}"/>
            </a:ext>
          </a:extLst>
        </xdr:cNvPr>
        <xdr:cNvSpPr txBox="1"/>
      </xdr:nvSpPr>
      <xdr:spPr>
        <a:xfrm>
          <a:off x="7626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0CCDA0D7-7AD5-4423-84BD-08DB7A0321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F8C83308-295F-4957-842C-354CAB860E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B5AAFAEA-B457-405C-99E9-619D276EF0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7F2E268F-79BF-425F-A672-E1B50F8DC9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AC0CA0AE-A007-4FAD-8A76-4EEE7EDCC6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542CB23-F393-49C0-AC12-7D5D4C1F12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BA7B0064-EE1B-41A4-BF69-334710FA1D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D2BD5FD1-A667-4F40-94C1-09107DC805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C7B25C41-3D2A-40FB-9205-A5B295CE37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6EDA3190-5B77-48BA-A934-FDA4F953DB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BEE5E89B-4BEA-487B-90FE-E4ED8457D7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a:extLst>
            <a:ext uri="{FF2B5EF4-FFF2-40B4-BE49-F238E27FC236}">
              <a16:creationId xmlns:a16="http://schemas.microsoft.com/office/drawing/2014/main" id="{D6F7FB38-236A-4F10-A0A0-4C0DB4C483F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a:extLst>
            <a:ext uri="{FF2B5EF4-FFF2-40B4-BE49-F238E27FC236}">
              <a16:creationId xmlns:a16="http://schemas.microsoft.com/office/drawing/2014/main" id="{89857977-B2BB-49BF-806F-E74F0101FB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a:extLst>
            <a:ext uri="{FF2B5EF4-FFF2-40B4-BE49-F238E27FC236}">
              <a16:creationId xmlns:a16="http://schemas.microsoft.com/office/drawing/2014/main" id="{C919B650-8FBD-4B6A-8CA6-E8546F18695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a:extLst>
            <a:ext uri="{FF2B5EF4-FFF2-40B4-BE49-F238E27FC236}">
              <a16:creationId xmlns:a16="http://schemas.microsoft.com/office/drawing/2014/main" id="{307B4D17-5A47-4462-B0CC-751913948A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a:extLst>
            <a:ext uri="{FF2B5EF4-FFF2-40B4-BE49-F238E27FC236}">
              <a16:creationId xmlns:a16="http://schemas.microsoft.com/office/drawing/2014/main" id="{E5B5AA2F-7B1D-42B2-AED5-6AE555E210D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a:extLst>
            <a:ext uri="{FF2B5EF4-FFF2-40B4-BE49-F238E27FC236}">
              <a16:creationId xmlns:a16="http://schemas.microsoft.com/office/drawing/2014/main" id="{EDE40640-63E2-442B-95D2-B79CEDB3A57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a:extLst>
            <a:ext uri="{FF2B5EF4-FFF2-40B4-BE49-F238E27FC236}">
              <a16:creationId xmlns:a16="http://schemas.microsoft.com/office/drawing/2014/main" id="{6703659C-7A22-4A43-AEA9-A48E419892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a:extLst>
            <a:ext uri="{FF2B5EF4-FFF2-40B4-BE49-F238E27FC236}">
              <a16:creationId xmlns:a16="http://schemas.microsoft.com/office/drawing/2014/main" id="{09025F4C-689F-4E64-A65A-9ECD4FA324B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a:extLst>
            <a:ext uri="{FF2B5EF4-FFF2-40B4-BE49-F238E27FC236}">
              <a16:creationId xmlns:a16="http://schemas.microsoft.com/office/drawing/2014/main" id="{BE40FF7B-6673-48DE-A214-DAB195FBFE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a:extLst>
            <a:ext uri="{FF2B5EF4-FFF2-40B4-BE49-F238E27FC236}">
              <a16:creationId xmlns:a16="http://schemas.microsoft.com/office/drawing/2014/main" id="{AA61CD91-11C9-428C-9D3D-F29CACCA9B3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a:extLst>
            <a:ext uri="{FF2B5EF4-FFF2-40B4-BE49-F238E27FC236}">
              <a16:creationId xmlns:a16="http://schemas.microsoft.com/office/drawing/2014/main" id="{DE744428-12C0-4EA6-97C2-2D0997228C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a:extLst>
            <a:ext uri="{FF2B5EF4-FFF2-40B4-BE49-F238E27FC236}">
              <a16:creationId xmlns:a16="http://schemas.microsoft.com/office/drawing/2014/main" id="{ABBF25E8-3557-47AF-B044-B33DDCAF0D3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15B14269-0FD4-4027-9609-27B5809309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372F250-6F5E-4C10-8B6B-93CD8030D2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09" name="直線コネクタ 508">
          <a:extLst>
            <a:ext uri="{FF2B5EF4-FFF2-40B4-BE49-F238E27FC236}">
              <a16:creationId xmlns:a16="http://schemas.microsoft.com/office/drawing/2014/main" id="{13ED5304-65D3-439F-8127-7B6795A85EB3}"/>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7A24059A-093E-4619-9BB9-EB301E8BEEF8}"/>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1" name="直線コネクタ 510">
          <a:extLst>
            <a:ext uri="{FF2B5EF4-FFF2-40B4-BE49-F238E27FC236}">
              <a16:creationId xmlns:a16="http://schemas.microsoft.com/office/drawing/2014/main" id="{50002CC9-289A-4DB7-85CC-C00DAFB2A007}"/>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358C43A0-59F1-4998-8038-279EE14A677D}"/>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3" name="直線コネクタ 512">
          <a:extLst>
            <a:ext uri="{FF2B5EF4-FFF2-40B4-BE49-F238E27FC236}">
              <a16:creationId xmlns:a16="http://schemas.microsoft.com/office/drawing/2014/main" id="{DA68803C-58BA-4747-9911-04D900E0E607}"/>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C3E72B0-AE5A-48D6-8138-AFB293523AB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5" name="フローチャート: 判断 514">
          <a:extLst>
            <a:ext uri="{FF2B5EF4-FFF2-40B4-BE49-F238E27FC236}">
              <a16:creationId xmlns:a16="http://schemas.microsoft.com/office/drawing/2014/main" id="{4A81DD42-6BE0-4632-859A-172163C78F53}"/>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16" name="フローチャート: 判断 515">
          <a:extLst>
            <a:ext uri="{FF2B5EF4-FFF2-40B4-BE49-F238E27FC236}">
              <a16:creationId xmlns:a16="http://schemas.microsoft.com/office/drawing/2014/main" id="{48E66360-8536-46E7-86A5-B904F6A091C6}"/>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7" name="フローチャート: 判断 516">
          <a:extLst>
            <a:ext uri="{FF2B5EF4-FFF2-40B4-BE49-F238E27FC236}">
              <a16:creationId xmlns:a16="http://schemas.microsoft.com/office/drawing/2014/main" id="{C8180366-B8F2-4DA5-98F6-69D368421BC2}"/>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18" name="フローチャート: 判断 517">
          <a:extLst>
            <a:ext uri="{FF2B5EF4-FFF2-40B4-BE49-F238E27FC236}">
              <a16:creationId xmlns:a16="http://schemas.microsoft.com/office/drawing/2014/main" id="{9F1E2EE1-CD25-430C-A98D-002120D6DC02}"/>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19" name="フローチャート: 判断 518">
          <a:extLst>
            <a:ext uri="{FF2B5EF4-FFF2-40B4-BE49-F238E27FC236}">
              <a16:creationId xmlns:a16="http://schemas.microsoft.com/office/drawing/2014/main" id="{CCE1DE69-A347-4FBB-93C1-EE389FB932EF}"/>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AA2D47D-D07B-4B53-8663-8FEAE34860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8092CCE-0698-4F35-9C7C-56180DA5ECE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9B7A4B1-9137-4A17-ABD7-CE8CB78A90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9A0BE55-5018-462A-9B59-F29412183B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92D0ADC-D779-4570-A801-AD4DCEBE3D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525" name="楕円 524">
          <a:extLst>
            <a:ext uri="{FF2B5EF4-FFF2-40B4-BE49-F238E27FC236}">
              <a16:creationId xmlns:a16="http://schemas.microsoft.com/office/drawing/2014/main" id="{F969EE63-7504-4D99-BC08-37C23B896AE9}"/>
            </a:ext>
          </a:extLst>
        </xdr:cNvPr>
        <xdr:cNvSpPr/>
      </xdr:nvSpPr>
      <xdr:spPr>
        <a:xfrm>
          <a:off x="162687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147881</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18AC3EC1-F34B-4182-9830-759A0AAE88EF}"/>
            </a:ext>
          </a:extLst>
        </xdr:cNvPr>
        <xdr:cNvSpPr txBox="1"/>
      </xdr:nvSpPr>
      <xdr:spPr>
        <a:xfrm>
          <a:off x="1635760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69487</xdr:rowOff>
    </xdr:from>
    <xdr:to>
      <xdr:col>81</xdr:col>
      <xdr:colOff>101600</xdr:colOff>
      <xdr:row>36</xdr:row>
      <xdr:rowOff>171087</xdr:rowOff>
    </xdr:to>
    <xdr:sp macro="" textlink="">
      <xdr:nvSpPr>
        <xdr:cNvPr id="527" name="楕円 526">
          <a:extLst>
            <a:ext uri="{FF2B5EF4-FFF2-40B4-BE49-F238E27FC236}">
              <a16:creationId xmlns:a16="http://schemas.microsoft.com/office/drawing/2014/main" id="{C5244068-D5F1-40EA-9728-B1FC985FB48E}"/>
            </a:ext>
          </a:extLst>
        </xdr:cNvPr>
        <xdr:cNvSpPr/>
      </xdr:nvSpPr>
      <xdr:spPr>
        <a:xfrm>
          <a:off x="15430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120287</xdr:rowOff>
    </xdr:from>
    <xdr:to>
      <xdr:col>85</xdr:col>
      <xdr:colOff>127000</xdr:colOff>
      <xdr:row>37</xdr:row>
      <xdr:rowOff>4354</xdr:rowOff>
    </xdr:to>
    <xdr:cxnSp macro="">
      <xdr:nvCxnSpPr>
        <xdr:cNvPr id="528" name="直線コネクタ 527">
          <a:extLst>
            <a:ext uri="{FF2B5EF4-FFF2-40B4-BE49-F238E27FC236}">
              <a16:creationId xmlns:a16="http://schemas.microsoft.com/office/drawing/2014/main" id="{6293CF1B-0D2B-4C17-B6C1-EA790D73C2A1}"/>
            </a:ext>
          </a:extLst>
        </xdr:cNvPr>
        <xdr:cNvCxnSpPr/>
      </xdr:nvCxnSpPr>
      <xdr:spPr>
        <a:xfrm>
          <a:off x="15481300" y="629248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529" name="楕円 528">
          <a:extLst>
            <a:ext uri="{FF2B5EF4-FFF2-40B4-BE49-F238E27FC236}">
              <a16:creationId xmlns:a16="http://schemas.microsoft.com/office/drawing/2014/main" id="{E514694F-C24A-4D03-9D2A-F9C3BC14ED0F}"/>
            </a:ext>
          </a:extLst>
        </xdr:cNvPr>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120287</xdr:rowOff>
    </xdr:to>
    <xdr:cxnSp macro="">
      <xdr:nvCxnSpPr>
        <xdr:cNvPr id="530" name="直線コネクタ 529">
          <a:extLst>
            <a:ext uri="{FF2B5EF4-FFF2-40B4-BE49-F238E27FC236}">
              <a16:creationId xmlns:a16="http://schemas.microsoft.com/office/drawing/2014/main" id="{709DFFA4-6DB1-4DB9-9EAC-8E5987BA76A7}"/>
            </a:ext>
          </a:extLst>
        </xdr:cNvPr>
        <xdr:cNvCxnSpPr/>
      </xdr:nvCxnSpPr>
      <xdr:spPr>
        <a:xfrm>
          <a:off x="14592300" y="62516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53158</xdr:rowOff>
    </xdr:from>
    <xdr:to>
      <xdr:col>72</xdr:col>
      <xdr:colOff>38100</xdr:colOff>
      <xdr:row>36</xdr:row>
      <xdr:rowOff>154758</xdr:rowOff>
    </xdr:to>
    <xdr:sp macro="" textlink="">
      <xdr:nvSpPr>
        <xdr:cNvPr id="531" name="楕円 530">
          <a:extLst>
            <a:ext uri="{FF2B5EF4-FFF2-40B4-BE49-F238E27FC236}">
              <a16:creationId xmlns:a16="http://schemas.microsoft.com/office/drawing/2014/main" id="{56D46CD2-D1F9-4A24-B341-0E15362ECA9E}"/>
            </a:ext>
          </a:extLst>
        </xdr:cNvPr>
        <xdr:cNvSpPr/>
      </xdr:nvSpPr>
      <xdr:spPr>
        <a:xfrm>
          <a:off x="13652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79466</xdr:rowOff>
    </xdr:from>
    <xdr:to>
      <xdr:col>76</xdr:col>
      <xdr:colOff>114300</xdr:colOff>
      <xdr:row>36</xdr:row>
      <xdr:rowOff>103958</xdr:rowOff>
    </xdr:to>
    <xdr:cxnSp macro="">
      <xdr:nvCxnSpPr>
        <xdr:cNvPr id="532" name="直線コネクタ 531">
          <a:extLst>
            <a:ext uri="{FF2B5EF4-FFF2-40B4-BE49-F238E27FC236}">
              <a16:creationId xmlns:a16="http://schemas.microsoft.com/office/drawing/2014/main" id="{E36747A7-CB31-4AE4-83BF-0C04286340F6}"/>
            </a:ext>
          </a:extLst>
        </xdr:cNvPr>
        <xdr:cNvCxnSpPr/>
      </xdr:nvCxnSpPr>
      <xdr:spPr>
        <a:xfrm flipV="1">
          <a:off x="13703300" y="62516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46627</xdr:rowOff>
    </xdr:from>
    <xdr:to>
      <xdr:col>67</xdr:col>
      <xdr:colOff>101600</xdr:colOff>
      <xdr:row>36</xdr:row>
      <xdr:rowOff>148227</xdr:rowOff>
    </xdr:to>
    <xdr:sp macro="" textlink="">
      <xdr:nvSpPr>
        <xdr:cNvPr id="533" name="楕円 532">
          <a:extLst>
            <a:ext uri="{FF2B5EF4-FFF2-40B4-BE49-F238E27FC236}">
              <a16:creationId xmlns:a16="http://schemas.microsoft.com/office/drawing/2014/main" id="{77B48368-58DC-4916-B514-8642C8D45E25}"/>
            </a:ext>
          </a:extLst>
        </xdr:cNvPr>
        <xdr:cNvSpPr/>
      </xdr:nvSpPr>
      <xdr:spPr>
        <a:xfrm>
          <a:off x="12763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36</xdr:row>
      <xdr:rowOff>103958</xdr:rowOff>
    </xdr:to>
    <xdr:cxnSp macro="">
      <xdr:nvCxnSpPr>
        <xdr:cNvPr id="534" name="直線コネクタ 533">
          <a:extLst>
            <a:ext uri="{FF2B5EF4-FFF2-40B4-BE49-F238E27FC236}">
              <a16:creationId xmlns:a16="http://schemas.microsoft.com/office/drawing/2014/main" id="{981ECEDA-1C55-48F3-9A68-CDB96E1E2240}"/>
            </a:ext>
          </a:extLst>
        </xdr:cNvPr>
        <xdr:cNvCxnSpPr/>
      </xdr:nvCxnSpPr>
      <xdr:spPr>
        <a:xfrm>
          <a:off x="12814300" y="62696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5627ABC1-EA3D-4375-802B-999C1576C482}"/>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7A2DB7CA-0383-4B27-861C-A93E5EA610CF}"/>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90417AF-FA9F-4284-9588-C0DBC886E84B}"/>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8A21FB1-A5D6-45C6-8501-DB757A6090E2}"/>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16164</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7234192D-B6C0-40A0-83DF-F2CFFA3EAA6C}"/>
            </a:ext>
          </a:extLst>
        </xdr:cNvPr>
        <xdr:cNvSpPr txBox="1"/>
      </xdr:nvSpPr>
      <xdr:spPr>
        <a:xfrm>
          <a:off x="15266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D7DDABB7-99A8-47F1-834C-42C45DE69BB9}"/>
            </a:ext>
          </a:extLst>
        </xdr:cNvPr>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171285</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9B80198E-55A8-4824-838F-884563A76908}"/>
            </a:ext>
          </a:extLst>
        </xdr:cNvPr>
        <xdr:cNvSpPr txBox="1"/>
      </xdr:nvSpPr>
      <xdr:spPr>
        <a:xfrm>
          <a:off x="13500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164754</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A289B7C-594F-4116-9A4B-07C5BCC0BA56}"/>
            </a:ext>
          </a:extLst>
        </xdr:cNvPr>
        <xdr:cNvSpPr txBox="1"/>
      </xdr:nvSpPr>
      <xdr:spPr>
        <a:xfrm>
          <a:off x="12611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97BED0A3-B00B-4CF3-B4D4-830A3F4ED4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BB5E8C7D-8435-4808-B512-9F45FAE0B0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128A734-914A-48A5-9125-93C8AF4BBE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B6D775DA-2AE2-4B63-AA9D-10C1679339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21F65834-C05E-45E5-8F82-8A2B195ADD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5339959-71E2-4ED7-BA7F-C8B7D22BC6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261B0CE9-58CC-4440-A7BB-178412A91A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111FC6A-5DE9-4C74-A19D-B6B83887EE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68A22BB4-444E-41DE-B959-C06AA70479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632EFF6-4C0C-4290-B4C6-BC1A8BEF8C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31B8AF3E-FFFB-4B7B-8972-B448A35444A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A164605A-E4A4-4E61-B688-0F39072094F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813F409-B840-45E5-B208-7BAFEA30E3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A34830ED-6625-48B8-826C-F4BC85C3EA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6BF0ED20-DDED-4FE3-8C03-D7EE346B7A7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938080AE-3233-4166-A7EB-9250FB23620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66F76D51-551C-448F-AD08-6C7791D3C93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1978D17-B142-48C4-A852-BCBC12AEBF5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2D824A5A-C37C-46DA-8FC0-8934535F2E6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DDC5169C-346D-4F5C-A9B1-3FEF7148859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CEFA73D3-0E20-49F2-A5C7-6814FBC020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E3B8508-B4F1-48CF-90D4-E8E2433ED7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E86A2B4-1EA6-4216-BF66-265B6A3A98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66" name="直線コネクタ 565">
          <a:extLst>
            <a:ext uri="{FF2B5EF4-FFF2-40B4-BE49-F238E27FC236}">
              <a16:creationId xmlns:a16="http://schemas.microsoft.com/office/drawing/2014/main" id="{D89EDB9D-AC58-4C95-AC04-8FB5107C4642}"/>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FE0DB2EF-5330-4EE7-8B0A-81B389512EA9}"/>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68" name="直線コネクタ 567">
          <a:extLst>
            <a:ext uri="{FF2B5EF4-FFF2-40B4-BE49-F238E27FC236}">
              <a16:creationId xmlns:a16="http://schemas.microsoft.com/office/drawing/2014/main" id="{3E2B4F83-785A-4073-AC44-2CF10103DFFC}"/>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9DF95D5-FC76-4EF4-99EC-8C0CEEE0D493}"/>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0" name="直線コネクタ 569">
          <a:extLst>
            <a:ext uri="{FF2B5EF4-FFF2-40B4-BE49-F238E27FC236}">
              <a16:creationId xmlns:a16="http://schemas.microsoft.com/office/drawing/2014/main" id="{32A59027-371E-468E-BB98-968C0264B691}"/>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489B758A-7DA3-449B-AEBA-D687E3A5205F}"/>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72" name="フローチャート: 判断 571">
          <a:extLst>
            <a:ext uri="{FF2B5EF4-FFF2-40B4-BE49-F238E27FC236}">
              <a16:creationId xmlns:a16="http://schemas.microsoft.com/office/drawing/2014/main" id="{A2599627-1E63-432E-B46A-6C08173D8ED5}"/>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73" name="フローチャート: 判断 572">
          <a:extLst>
            <a:ext uri="{FF2B5EF4-FFF2-40B4-BE49-F238E27FC236}">
              <a16:creationId xmlns:a16="http://schemas.microsoft.com/office/drawing/2014/main" id="{03D9E993-B1A4-40BA-A53C-B6A73EB83902}"/>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74" name="フローチャート: 判断 573">
          <a:extLst>
            <a:ext uri="{FF2B5EF4-FFF2-40B4-BE49-F238E27FC236}">
              <a16:creationId xmlns:a16="http://schemas.microsoft.com/office/drawing/2014/main" id="{814C5D4A-80DF-4EFA-A345-B466E03747DD}"/>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75" name="フローチャート: 判断 574">
          <a:extLst>
            <a:ext uri="{FF2B5EF4-FFF2-40B4-BE49-F238E27FC236}">
              <a16:creationId xmlns:a16="http://schemas.microsoft.com/office/drawing/2014/main" id="{06149DDB-E203-479E-8146-21B021D210C4}"/>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76" name="フローチャート: 判断 575">
          <a:extLst>
            <a:ext uri="{FF2B5EF4-FFF2-40B4-BE49-F238E27FC236}">
              <a16:creationId xmlns:a16="http://schemas.microsoft.com/office/drawing/2014/main" id="{4C2C910A-C067-4EDB-AFDF-0F2C61722962}"/>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DCB0175-2571-4247-AC21-2D887AA145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C4546E8-927F-4B29-90DA-4511F57A5D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136B6D2-EDD8-469A-9503-793779EB45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DF20F3D-70E9-422A-88A3-5C1BC50F51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6AAF071-D19A-48A4-84BC-FB5DAFA47C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148893</xdr:rowOff>
    </xdr:from>
    <xdr:to>
      <xdr:col>116</xdr:col>
      <xdr:colOff>114300</xdr:colOff>
      <xdr:row>41</xdr:row>
      <xdr:rowOff>79043</xdr:rowOff>
    </xdr:to>
    <xdr:sp macro="" textlink="">
      <xdr:nvSpPr>
        <xdr:cNvPr id="582" name="楕円 581">
          <a:extLst>
            <a:ext uri="{FF2B5EF4-FFF2-40B4-BE49-F238E27FC236}">
              <a16:creationId xmlns:a16="http://schemas.microsoft.com/office/drawing/2014/main" id="{50E50C82-A042-4183-8FEF-9D8748DB80AD}"/>
            </a:ext>
          </a:extLst>
        </xdr:cNvPr>
        <xdr:cNvSpPr/>
      </xdr:nvSpPr>
      <xdr:spPr>
        <a:xfrm>
          <a:off x="22110700" y="70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127320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6957D7FA-211A-4FB9-A9ED-1E0FF0951ABE}"/>
            </a:ext>
          </a:extLst>
        </xdr:cNvPr>
        <xdr:cNvSpPr txBox="1"/>
      </xdr:nvSpPr>
      <xdr:spPr>
        <a:xfrm>
          <a:off x="22199600" y="69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147316</xdr:rowOff>
    </xdr:from>
    <xdr:to>
      <xdr:col>112</xdr:col>
      <xdr:colOff>38100</xdr:colOff>
      <xdr:row>41</xdr:row>
      <xdr:rowOff>77466</xdr:rowOff>
    </xdr:to>
    <xdr:sp macro="" textlink="">
      <xdr:nvSpPr>
        <xdr:cNvPr id="584" name="楕円 583">
          <a:extLst>
            <a:ext uri="{FF2B5EF4-FFF2-40B4-BE49-F238E27FC236}">
              <a16:creationId xmlns:a16="http://schemas.microsoft.com/office/drawing/2014/main" id="{E0698267-5A3A-422E-A91F-D7655C0134E0}"/>
            </a:ext>
          </a:extLst>
        </xdr:cNvPr>
        <xdr:cNvSpPr/>
      </xdr:nvSpPr>
      <xdr:spPr>
        <a:xfrm>
          <a:off x="21272500" y="70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26666</xdr:rowOff>
    </xdr:from>
    <xdr:to>
      <xdr:col>116</xdr:col>
      <xdr:colOff>63500</xdr:colOff>
      <xdr:row>41</xdr:row>
      <xdr:rowOff>28243</xdr:rowOff>
    </xdr:to>
    <xdr:cxnSp macro="">
      <xdr:nvCxnSpPr>
        <xdr:cNvPr id="585" name="直線コネクタ 584">
          <a:extLst>
            <a:ext uri="{FF2B5EF4-FFF2-40B4-BE49-F238E27FC236}">
              <a16:creationId xmlns:a16="http://schemas.microsoft.com/office/drawing/2014/main" id="{468E8431-00CD-4414-B23A-BCBBEC004ED8}"/>
            </a:ext>
          </a:extLst>
        </xdr:cNvPr>
        <xdr:cNvCxnSpPr/>
      </xdr:nvCxnSpPr>
      <xdr:spPr>
        <a:xfrm>
          <a:off x="21323300" y="7056116"/>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149983</xdr:rowOff>
    </xdr:from>
    <xdr:to>
      <xdr:col>107</xdr:col>
      <xdr:colOff>101600</xdr:colOff>
      <xdr:row>41</xdr:row>
      <xdr:rowOff>80133</xdr:rowOff>
    </xdr:to>
    <xdr:sp macro="" textlink="">
      <xdr:nvSpPr>
        <xdr:cNvPr id="586" name="楕円 585">
          <a:extLst>
            <a:ext uri="{FF2B5EF4-FFF2-40B4-BE49-F238E27FC236}">
              <a16:creationId xmlns:a16="http://schemas.microsoft.com/office/drawing/2014/main" id="{DE1B9D5A-1721-43D1-9C23-BFCF9B1C3552}"/>
            </a:ext>
          </a:extLst>
        </xdr:cNvPr>
        <xdr:cNvSpPr/>
      </xdr:nvSpPr>
      <xdr:spPr>
        <a:xfrm>
          <a:off x="20383500" y="70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26666</xdr:rowOff>
    </xdr:from>
    <xdr:to>
      <xdr:col>111</xdr:col>
      <xdr:colOff>177800</xdr:colOff>
      <xdr:row>41</xdr:row>
      <xdr:rowOff>29333</xdr:rowOff>
    </xdr:to>
    <xdr:cxnSp macro="">
      <xdr:nvCxnSpPr>
        <xdr:cNvPr id="587" name="直線コネクタ 586">
          <a:extLst>
            <a:ext uri="{FF2B5EF4-FFF2-40B4-BE49-F238E27FC236}">
              <a16:creationId xmlns:a16="http://schemas.microsoft.com/office/drawing/2014/main" id="{A1C3F0D4-F4EE-449A-A32B-75F1F6EA8732}"/>
            </a:ext>
          </a:extLst>
        </xdr:cNvPr>
        <xdr:cNvCxnSpPr/>
      </xdr:nvCxnSpPr>
      <xdr:spPr>
        <a:xfrm flipV="1">
          <a:off x="20434300" y="70561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810</xdr:rowOff>
    </xdr:from>
    <xdr:to>
      <xdr:col>102</xdr:col>
      <xdr:colOff>165100</xdr:colOff>
      <xdr:row>41</xdr:row>
      <xdr:rowOff>102410</xdr:rowOff>
    </xdr:to>
    <xdr:sp macro="" textlink="">
      <xdr:nvSpPr>
        <xdr:cNvPr id="588" name="楕円 587">
          <a:extLst>
            <a:ext uri="{FF2B5EF4-FFF2-40B4-BE49-F238E27FC236}">
              <a16:creationId xmlns:a16="http://schemas.microsoft.com/office/drawing/2014/main" id="{550D22F4-650B-43E9-B813-FAE4B685D70E}"/>
            </a:ext>
          </a:extLst>
        </xdr:cNvPr>
        <xdr:cNvSpPr/>
      </xdr:nvSpPr>
      <xdr:spPr>
        <a:xfrm>
          <a:off x="19494500" y="703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29333</xdr:rowOff>
    </xdr:from>
    <xdr:to>
      <xdr:col>107</xdr:col>
      <xdr:colOff>50800</xdr:colOff>
      <xdr:row>41</xdr:row>
      <xdr:rowOff>51610</xdr:rowOff>
    </xdr:to>
    <xdr:cxnSp macro="">
      <xdr:nvCxnSpPr>
        <xdr:cNvPr id="589" name="直線コネクタ 588">
          <a:extLst>
            <a:ext uri="{FF2B5EF4-FFF2-40B4-BE49-F238E27FC236}">
              <a16:creationId xmlns:a16="http://schemas.microsoft.com/office/drawing/2014/main" id="{43A7B7A1-3FED-48F0-9320-9FEFD17275ED}"/>
            </a:ext>
          </a:extLst>
        </xdr:cNvPr>
        <xdr:cNvCxnSpPr/>
      </xdr:nvCxnSpPr>
      <xdr:spPr>
        <a:xfrm flipV="1">
          <a:off x="19545300" y="7058783"/>
          <a:ext cx="8890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9809</xdr:rowOff>
    </xdr:from>
    <xdr:to>
      <xdr:col>98</xdr:col>
      <xdr:colOff>38100</xdr:colOff>
      <xdr:row>41</xdr:row>
      <xdr:rowOff>111409</xdr:rowOff>
    </xdr:to>
    <xdr:sp macro="" textlink="">
      <xdr:nvSpPr>
        <xdr:cNvPr id="590" name="楕円 589">
          <a:extLst>
            <a:ext uri="{FF2B5EF4-FFF2-40B4-BE49-F238E27FC236}">
              <a16:creationId xmlns:a16="http://schemas.microsoft.com/office/drawing/2014/main" id="{B39619C6-B1FB-47A9-91D8-68C7EF304DE8}"/>
            </a:ext>
          </a:extLst>
        </xdr:cNvPr>
        <xdr:cNvSpPr/>
      </xdr:nvSpPr>
      <xdr:spPr>
        <a:xfrm>
          <a:off x="18605500" y="70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51610</xdr:rowOff>
    </xdr:from>
    <xdr:to>
      <xdr:col>102</xdr:col>
      <xdr:colOff>114300</xdr:colOff>
      <xdr:row>41</xdr:row>
      <xdr:rowOff>60609</xdr:rowOff>
    </xdr:to>
    <xdr:cxnSp macro="">
      <xdr:nvCxnSpPr>
        <xdr:cNvPr id="591" name="直線コネクタ 590">
          <a:extLst>
            <a:ext uri="{FF2B5EF4-FFF2-40B4-BE49-F238E27FC236}">
              <a16:creationId xmlns:a16="http://schemas.microsoft.com/office/drawing/2014/main" id="{3E10CF6A-3528-44FD-A58A-163568ECA8E8}"/>
            </a:ext>
          </a:extLst>
        </xdr:cNvPr>
        <xdr:cNvCxnSpPr/>
      </xdr:nvCxnSpPr>
      <xdr:spPr>
        <a:xfrm flipV="1">
          <a:off x="18656300" y="7081060"/>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E843E95E-512D-4228-88B4-A8B01951C0BD}"/>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3469ACD6-AEA6-49E7-80D5-CC3EB800B3E5}"/>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312957E3-E968-4F70-AB68-220ECCCCF0A6}"/>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CDC448A1-2686-49FF-A460-B943EB4DDCD7}"/>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68593</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5F9D289B-EAC0-4381-A398-7412DD38396E}"/>
            </a:ext>
          </a:extLst>
        </xdr:cNvPr>
        <xdr:cNvSpPr txBox="1"/>
      </xdr:nvSpPr>
      <xdr:spPr>
        <a:xfrm>
          <a:off x="21043411" y="709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71260</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83B97BBF-780C-431B-8735-6085A7BFF059}"/>
            </a:ext>
          </a:extLst>
        </xdr:cNvPr>
        <xdr:cNvSpPr txBox="1"/>
      </xdr:nvSpPr>
      <xdr:spPr>
        <a:xfrm>
          <a:off x="20167111" y="71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93537</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F84AA83D-B86A-4A21-978D-3D860523315E}"/>
            </a:ext>
          </a:extLst>
        </xdr:cNvPr>
        <xdr:cNvSpPr txBox="1"/>
      </xdr:nvSpPr>
      <xdr:spPr>
        <a:xfrm>
          <a:off x="19278111" y="71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102536</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BD41C193-818D-4F79-A2BF-EC0F7692ADB3}"/>
            </a:ext>
          </a:extLst>
        </xdr:cNvPr>
        <xdr:cNvSpPr txBox="1"/>
      </xdr:nvSpPr>
      <xdr:spPr>
        <a:xfrm>
          <a:off x="18389111" y="7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77560CE-45C5-4CAE-B875-BA8DDAF0AC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04F0706-E0AE-48B0-B83C-41BFD0D7C9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3CA8C609-A745-497D-A908-499C49E2FB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325F7AA-D107-417B-80A3-1F2C844297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69CCCE8-3490-4A17-8F6C-76B3023900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A05DBB8-79E6-4F71-BFCB-CB8B8946C1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D7B18A-FBF3-49BA-8BC8-88CD921DB5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AE88AF72-DE91-4A8C-B8D1-D4263EFA1E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6D1FB0D-3F0E-46FC-A142-BEA64D1816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171DC37-2945-4819-A6E0-05D63C1EE8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CD52A879-A776-49FF-AF3A-9E7EC220EF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D281B399-DD71-4F16-95AC-13D0274F806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71C0E83F-7318-4441-8D75-F4D301EB482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5FA4F50-1FC6-41A5-9EE3-24CBD8CF0A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53FC5F78-8386-422A-8712-0B2B787B8B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690C9E71-C06B-4919-B9D4-EE7586B4B08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8043A9DA-9994-46E5-A962-A7541C6D750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E20666D2-9F4E-4D75-805C-10E2B8E9B1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4A19CBBC-7349-4828-B788-E5129C8DBE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EF9A81D4-8205-4FFC-A7F6-88828E490B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DF085376-6E55-403A-9463-573C779488E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7D5E50BB-1E95-4AF6-B978-2F087C4E4E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FE330FC4-0CDC-48A7-A13D-3819CFAA0F3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75599073-FD21-45EF-BF33-F6A2CE8130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6DDC7694-DA95-4A63-9D0B-1CF729A4883A}"/>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C245DB15-0093-4147-9BEE-2EB76258B08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31DFCB26-D3B6-43E3-ACD3-9BEC11D5681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B783E845-A3E1-477A-B215-508E6C15ABEA}"/>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28" name="直線コネクタ 627">
          <a:extLst>
            <a:ext uri="{FF2B5EF4-FFF2-40B4-BE49-F238E27FC236}">
              <a16:creationId xmlns:a16="http://schemas.microsoft.com/office/drawing/2014/main" id="{08CB7B3D-299E-4E0F-9C2B-0EC95A6381C8}"/>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89A0BE66-731A-4554-84F0-F2D82EE013C4}"/>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0" name="フローチャート: 判断 629">
          <a:extLst>
            <a:ext uri="{FF2B5EF4-FFF2-40B4-BE49-F238E27FC236}">
              <a16:creationId xmlns:a16="http://schemas.microsoft.com/office/drawing/2014/main" id="{5FBFCACB-E354-43AE-8E1E-260B656A8FD9}"/>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1" name="フローチャート: 判断 630">
          <a:extLst>
            <a:ext uri="{FF2B5EF4-FFF2-40B4-BE49-F238E27FC236}">
              <a16:creationId xmlns:a16="http://schemas.microsoft.com/office/drawing/2014/main" id="{C886EBB8-50D8-4430-9F8E-9317DEC69F76}"/>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32" name="フローチャート: 判断 631">
          <a:extLst>
            <a:ext uri="{FF2B5EF4-FFF2-40B4-BE49-F238E27FC236}">
              <a16:creationId xmlns:a16="http://schemas.microsoft.com/office/drawing/2014/main" id="{58BB985F-FBFE-4AFC-84AB-1B7086E9F1CB}"/>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33" name="フローチャート: 判断 632">
          <a:extLst>
            <a:ext uri="{FF2B5EF4-FFF2-40B4-BE49-F238E27FC236}">
              <a16:creationId xmlns:a16="http://schemas.microsoft.com/office/drawing/2014/main" id="{EB51C96F-F153-4CBA-93EA-6A893299FC39}"/>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34" name="フローチャート: 判断 633">
          <a:extLst>
            <a:ext uri="{FF2B5EF4-FFF2-40B4-BE49-F238E27FC236}">
              <a16:creationId xmlns:a16="http://schemas.microsoft.com/office/drawing/2014/main" id="{E06F2368-3755-4DBB-8B23-BFCB203E6DE3}"/>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854D6B2-0F54-42E4-A0C7-71803CB606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26FD898-C93E-49AB-90D2-BF486E19FC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F9EC3E5-452F-42F1-8194-BFAE242534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3CA565A-569B-4CA0-B567-620DC176A8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AF22DDE-E088-4EB2-BBBA-67BAB8F5A40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42545</xdr:rowOff>
    </xdr:from>
    <xdr:to>
      <xdr:col>85</xdr:col>
      <xdr:colOff>177800</xdr:colOff>
      <xdr:row>55</xdr:row>
      <xdr:rowOff>144145</xdr:rowOff>
    </xdr:to>
    <xdr:sp macro="" textlink="">
      <xdr:nvSpPr>
        <xdr:cNvPr id="640" name="楕円 639">
          <a:extLst>
            <a:ext uri="{FF2B5EF4-FFF2-40B4-BE49-F238E27FC236}">
              <a16:creationId xmlns:a16="http://schemas.microsoft.com/office/drawing/2014/main" id="{A476801A-5686-47BD-9B66-8BE6F5D8293A}"/>
            </a:ext>
          </a:extLst>
        </xdr:cNvPr>
        <xdr:cNvSpPr/>
      </xdr:nvSpPr>
      <xdr:spPr>
        <a:xfrm>
          <a:off x="16268700" y="94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128922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C491AE07-C314-47DD-AAD3-1E0004DD322F}"/>
            </a:ext>
          </a:extLst>
        </xdr:cNvPr>
        <xdr:cNvSpPr txBox="1"/>
      </xdr:nvSpPr>
      <xdr:spPr>
        <a:xfrm>
          <a:off x="16357600" y="938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4445</xdr:rowOff>
    </xdr:from>
    <xdr:to>
      <xdr:col>81</xdr:col>
      <xdr:colOff>101600</xdr:colOff>
      <xdr:row>55</xdr:row>
      <xdr:rowOff>106045</xdr:rowOff>
    </xdr:to>
    <xdr:sp macro="" textlink="">
      <xdr:nvSpPr>
        <xdr:cNvPr id="642" name="楕円 641">
          <a:extLst>
            <a:ext uri="{FF2B5EF4-FFF2-40B4-BE49-F238E27FC236}">
              <a16:creationId xmlns:a16="http://schemas.microsoft.com/office/drawing/2014/main" id="{50C4391B-CB62-4027-A1A4-42BE600AEC5B}"/>
            </a:ext>
          </a:extLst>
        </xdr:cNvPr>
        <xdr:cNvSpPr/>
      </xdr:nvSpPr>
      <xdr:spPr>
        <a:xfrm>
          <a:off x="15430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55245</xdr:rowOff>
    </xdr:from>
    <xdr:to>
      <xdr:col>85</xdr:col>
      <xdr:colOff>127000</xdr:colOff>
      <xdr:row>55</xdr:row>
      <xdr:rowOff>93345</xdr:rowOff>
    </xdr:to>
    <xdr:cxnSp macro="">
      <xdr:nvCxnSpPr>
        <xdr:cNvPr id="643" name="直線コネクタ 642">
          <a:extLst>
            <a:ext uri="{FF2B5EF4-FFF2-40B4-BE49-F238E27FC236}">
              <a16:creationId xmlns:a16="http://schemas.microsoft.com/office/drawing/2014/main" id="{249E8ABE-921C-4E49-AC50-37C5D4C1BB7E}"/>
            </a:ext>
          </a:extLst>
        </xdr:cNvPr>
        <xdr:cNvCxnSpPr/>
      </xdr:nvCxnSpPr>
      <xdr:spPr>
        <a:xfrm>
          <a:off x="15481300" y="9484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139700</xdr:rowOff>
    </xdr:from>
    <xdr:to>
      <xdr:col>76</xdr:col>
      <xdr:colOff>165100</xdr:colOff>
      <xdr:row>55</xdr:row>
      <xdr:rowOff>69850</xdr:rowOff>
    </xdr:to>
    <xdr:sp macro="" textlink="">
      <xdr:nvSpPr>
        <xdr:cNvPr id="644" name="楕円 643">
          <a:extLst>
            <a:ext uri="{FF2B5EF4-FFF2-40B4-BE49-F238E27FC236}">
              <a16:creationId xmlns:a16="http://schemas.microsoft.com/office/drawing/2014/main" id="{9F43D232-5EE8-47BD-AA76-5EFECF487898}"/>
            </a:ext>
          </a:extLst>
        </xdr:cNvPr>
        <xdr:cNvSpPr/>
      </xdr:nvSpPr>
      <xdr:spPr>
        <a:xfrm>
          <a:off x="14541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19050</xdr:rowOff>
    </xdr:from>
    <xdr:to>
      <xdr:col>81</xdr:col>
      <xdr:colOff>50800</xdr:colOff>
      <xdr:row>55</xdr:row>
      <xdr:rowOff>55245</xdr:rowOff>
    </xdr:to>
    <xdr:cxnSp macro="">
      <xdr:nvCxnSpPr>
        <xdr:cNvPr id="645" name="直線コネクタ 644">
          <a:extLst>
            <a:ext uri="{FF2B5EF4-FFF2-40B4-BE49-F238E27FC236}">
              <a16:creationId xmlns:a16="http://schemas.microsoft.com/office/drawing/2014/main" id="{7C78F881-A0D1-4BCE-9FAB-118A89D04271}"/>
            </a:ext>
          </a:extLst>
        </xdr:cNvPr>
        <xdr:cNvCxnSpPr/>
      </xdr:nvCxnSpPr>
      <xdr:spPr>
        <a:xfrm>
          <a:off x="14592300" y="9448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19685</xdr:rowOff>
    </xdr:from>
    <xdr:to>
      <xdr:col>72</xdr:col>
      <xdr:colOff>38100</xdr:colOff>
      <xdr:row>55</xdr:row>
      <xdr:rowOff>121285</xdr:rowOff>
    </xdr:to>
    <xdr:sp macro="" textlink="">
      <xdr:nvSpPr>
        <xdr:cNvPr id="646" name="楕円 645">
          <a:extLst>
            <a:ext uri="{FF2B5EF4-FFF2-40B4-BE49-F238E27FC236}">
              <a16:creationId xmlns:a16="http://schemas.microsoft.com/office/drawing/2014/main" id="{B12DBDB5-6FF7-4332-AD55-88F0F9D7447C}"/>
            </a:ext>
          </a:extLst>
        </xdr:cNvPr>
        <xdr:cNvSpPr/>
      </xdr:nvSpPr>
      <xdr:spPr>
        <a:xfrm>
          <a:off x="13652500" y="94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19050</xdr:rowOff>
    </xdr:from>
    <xdr:to>
      <xdr:col>76</xdr:col>
      <xdr:colOff>114300</xdr:colOff>
      <xdr:row>55</xdr:row>
      <xdr:rowOff>70485</xdr:rowOff>
    </xdr:to>
    <xdr:cxnSp macro="">
      <xdr:nvCxnSpPr>
        <xdr:cNvPr id="647" name="直線コネクタ 646">
          <a:extLst>
            <a:ext uri="{FF2B5EF4-FFF2-40B4-BE49-F238E27FC236}">
              <a16:creationId xmlns:a16="http://schemas.microsoft.com/office/drawing/2014/main" id="{B09F7190-9001-4AFE-AB71-04E42D8E5E69}"/>
            </a:ext>
          </a:extLst>
        </xdr:cNvPr>
        <xdr:cNvCxnSpPr/>
      </xdr:nvCxnSpPr>
      <xdr:spPr>
        <a:xfrm flipV="1">
          <a:off x="13703300" y="94488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151130</xdr:rowOff>
    </xdr:from>
    <xdr:to>
      <xdr:col>67</xdr:col>
      <xdr:colOff>101600</xdr:colOff>
      <xdr:row>55</xdr:row>
      <xdr:rowOff>81280</xdr:rowOff>
    </xdr:to>
    <xdr:sp macro="" textlink="">
      <xdr:nvSpPr>
        <xdr:cNvPr id="648" name="楕円 647">
          <a:extLst>
            <a:ext uri="{FF2B5EF4-FFF2-40B4-BE49-F238E27FC236}">
              <a16:creationId xmlns:a16="http://schemas.microsoft.com/office/drawing/2014/main" id="{B8FE91DA-8AA3-45FD-BB63-5D27417CC25D}"/>
            </a:ext>
          </a:extLst>
        </xdr:cNvPr>
        <xdr:cNvSpPr/>
      </xdr:nvSpPr>
      <xdr:spPr>
        <a:xfrm>
          <a:off x="127635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30480</xdr:rowOff>
    </xdr:from>
    <xdr:to>
      <xdr:col>71</xdr:col>
      <xdr:colOff>177800</xdr:colOff>
      <xdr:row>55</xdr:row>
      <xdr:rowOff>70485</xdr:rowOff>
    </xdr:to>
    <xdr:cxnSp macro="">
      <xdr:nvCxnSpPr>
        <xdr:cNvPr id="649" name="直線コネクタ 648">
          <a:extLst>
            <a:ext uri="{FF2B5EF4-FFF2-40B4-BE49-F238E27FC236}">
              <a16:creationId xmlns:a16="http://schemas.microsoft.com/office/drawing/2014/main" id="{E46F0FDB-922D-4946-8C16-EE57DC0FDC72}"/>
            </a:ext>
          </a:extLst>
        </xdr:cNvPr>
        <xdr:cNvCxnSpPr/>
      </xdr:nvCxnSpPr>
      <xdr:spPr>
        <a:xfrm>
          <a:off x="12814300" y="94602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3404D33-9B41-46A1-9749-E4A1D266D702}"/>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EA288CA2-EE39-4125-8ED3-62E2888FADCC}"/>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9E9C28E3-90A7-48AC-B681-A7DCDEA95B12}"/>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23BA1960-4409-49A1-AB06-987D66B59E58}"/>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122572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CF397AA2-E9FB-4857-A14D-CF3A58A43869}"/>
            </a:ext>
          </a:extLst>
        </xdr:cNvPr>
        <xdr:cNvSpPr txBox="1"/>
      </xdr:nvSpPr>
      <xdr:spPr>
        <a:xfrm>
          <a:off x="15266044"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86377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50CF1C30-866D-48EF-B994-06677E62DC5E}"/>
            </a:ext>
          </a:extLst>
        </xdr:cNvPr>
        <xdr:cNvSpPr txBox="1"/>
      </xdr:nvSpPr>
      <xdr:spPr>
        <a:xfrm>
          <a:off x="14389744"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137812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B614A1E7-ADCC-4887-BE86-E15D936083A7}"/>
            </a:ext>
          </a:extLst>
        </xdr:cNvPr>
        <xdr:cNvSpPr txBox="1"/>
      </xdr:nvSpPr>
      <xdr:spPr>
        <a:xfrm>
          <a:off x="1350074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97807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55ED6D70-D239-482A-A6EA-4E89DF1169A7}"/>
            </a:ext>
          </a:extLst>
        </xdr:cNvPr>
        <xdr:cNvSpPr txBox="1"/>
      </xdr:nvSpPr>
      <xdr:spPr>
        <a:xfrm>
          <a:off x="12611744" y="918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89F52647-5E1B-4223-8891-888299242C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D5FBCF74-EEEE-40A2-8DC9-F7038146C7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638FF06E-3EFB-4C9E-8E75-3B62235A6A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6D07DF70-685C-454E-A73A-4B3572E04E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381A88BD-73CF-4436-9551-275AE50BD3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5315E67E-6FD3-4767-AEE2-906E9F2DC1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B7D006C4-6F44-4172-918B-22568EBC85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AC7FE312-1833-419D-9B78-67B7FF00F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B8EDDAC3-A7F2-42F7-9B8A-F33E3978DF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A39026B8-0F60-410D-9716-39510EAB7B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a:extLst>
            <a:ext uri="{FF2B5EF4-FFF2-40B4-BE49-F238E27FC236}">
              <a16:creationId xmlns:a16="http://schemas.microsoft.com/office/drawing/2014/main" id="{9B3D35D1-DDB0-4888-B3C1-4A911CF83B1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a:extLst>
            <a:ext uri="{FF2B5EF4-FFF2-40B4-BE49-F238E27FC236}">
              <a16:creationId xmlns:a16="http://schemas.microsoft.com/office/drawing/2014/main" id="{6EFDB4AD-1999-4161-99A7-84E5AD9EEE2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a:extLst>
            <a:ext uri="{FF2B5EF4-FFF2-40B4-BE49-F238E27FC236}">
              <a16:creationId xmlns:a16="http://schemas.microsoft.com/office/drawing/2014/main" id="{00017EC0-082A-463A-B42C-EE8B7DBF0A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a:extLst>
            <a:ext uri="{FF2B5EF4-FFF2-40B4-BE49-F238E27FC236}">
              <a16:creationId xmlns:a16="http://schemas.microsoft.com/office/drawing/2014/main" id="{AA09BD36-D13E-4AB6-B6E5-17D3C232EC3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a:extLst>
            <a:ext uri="{FF2B5EF4-FFF2-40B4-BE49-F238E27FC236}">
              <a16:creationId xmlns:a16="http://schemas.microsoft.com/office/drawing/2014/main" id="{83FE7112-E379-4FCC-A71C-6E33FBFE96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a:extLst>
            <a:ext uri="{FF2B5EF4-FFF2-40B4-BE49-F238E27FC236}">
              <a16:creationId xmlns:a16="http://schemas.microsoft.com/office/drawing/2014/main" id="{283A1B00-7121-4375-AC65-9F4A888170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a:extLst>
            <a:ext uri="{FF2B5EF4-FFF2-40B4-BE49-F238E27FC236}">
              <a16:creationId xmlns:a16="http://schemas.microsoft.com/office/drawing/2014/main" id="{82FCEF73-6A2C-40C6-90EA-362FFCE2630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a:extLst>
            <a:ext uri="{FF2B5EF4-FFF2-40B4-BE49-F238E27FC236}">
              <a16:creationId xmlns:a16="http://schemas.microsoft.com/office/drawing/2014/main" id="{41CF72E9-B9E7-4C0E-85FF-3B41FF452A6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a:extLst>
            <a:ext uri="{FF2B5EF4-FFF2-40B4-BE49-F238E27FC236}">
              <a16:creationId xmlns:a16="http://schemas.microsoft.com/office/drawing/2014/main" id="{C58B4F19-8AA0-4E13-B823-F75E5C88196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a:extLst>
            <a:ext uri="{FF2B5EF4-FFF2-40B4-BE49-F238E27FC236}">
              <a16:creationId xmlns:a16="http://schemas.microsoft.com/office/drawing/2014/main" id="{E5179275-04B6-4640-9FD7-6D25956CA37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C42B4F32-1AB6-43B6-B773-91F3B9EBD1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B055F910-D98F-41AC-B14C-DE0D480AB2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E29E9740-5143-4DC1-B0EF-7BF06F03370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1" name="直線コネクタ 680">
          <a:extLst>
            <a:ext uri="{FF2B5EF4-FFF2-40B4-BE49-F238E27FC236}">
              <a16:creationId xmlns:a16="http://schemas.microsoft.com/office/drawing/2014/main" id="{B2405586-A699-40AA-9047-1346EDD3EC1D}"/>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CD1D349A-A19B-45A9-B7EC-76095D33BED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3" name="直線コネクタ 682">
          <a:extLst>
            <a:ext uri="{FF2B5EF4-FFF2-40B4-BE49-F238E27FC236}">
              <a16:creationId xmlns:a16="http://schemas.microsoft.com/office/drawing/2014/main" id="{2A0F91F8-226D-4B61-AB7B-83546670E2E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4836275B-81E8-43CC-8EAD-E9551F08A6D7}"/>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85" name="直線コネクタ 684">
          <a:extLst>
            <a:ext uri="{FF2B5EF4-FFF2-40B4-BE49-F238E27FC236}">
              <a16:creationId xmlns:a16="http://schemas.microsoft.com/office/drawing/2014/main" id="{7838B738-0A5C-4B8D-8034-1543E1B46FC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F2F14B10-8EC2-405D-A275-BC7190022738}"/>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87" name="フローチャート: 判断 686">
          <a:extLst>
            <a:ext uri="{FF2B5EF4-FFF2-40B4-BE49-F238E27FC236}">
              <a16:creationId xmlns:a16="http://schemas.microsoft.com/office/drawing/2014/main" id="{A96E38F8-245C-4BA8-B202-01F4A705B194}"/>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88" name="フローチャート: 判断 687">
          <a:extLst>
            <a:ext uri="{FF2B5EF4-FFF2-40B4-BE49-F238E27FC236}">
              <a16:creationId xmlns:a16="http://schemas.microsoft.com/office/drawing/2014/main" id="{3674B32A-2981-44C2-8484-A1CE1D3E507D}"/>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89" name="フローチャート: 判断 688">
          <a:extLst>
            <a:ext uri="{FF2B5EF4-FFF2-40B4-BE49-F238E27FC236}">
              <a16:creationId xmlns:a16="http://schemas.microsoft.com/office/drawing/2014/main" id="{F9F6873C-110C-4304-ACEF-745D4575620D}"/>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0" name="フローチャート: 判断 689">
          <a:extLst>
            <a:ext uri="{FF2B5EF4-FFF2-40B4-BE49-F238E27FC236}">
              <a16:creationId xmlns:a16="http://schemas.microsoft.com/office/drawing/2014/main" id="{C94EBC43-FF26-4F93-A640-FEA78D88C26E}"/>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1" name="フローチャート: 判断 690">
          <a:extLst>
            <a:ext uri="{FF2B5EF4-FFF2-40B4-BE49-F238E27FC236}">
              <a16:creationId xmlns:a16="http://schemas.microsoft.com/office/drawing/2014/main" id="{A5717709-DFB1-488E-B93E-7C17A2198D35}"/>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6439822-25F1-40FA-A0C5-B1962D023A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6CB444B-A771-4C41-BE71-16B77E488B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5BFFDB4-374F-49AC-8675-2465A6F136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773A3D7-0CC1-4A63-9CE4-4283D6A912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7FF4C40-24FF-45BB-9384-2EB7DFA159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7" name="楕円 696">
          <a:extLst>
            <a:ext uri="{FF2B5EF4-FFF2-40B4-BE49-F238E27FC236}">
              <a16:creationId xmlns:a16="http://schemas.microsoft.com/office/drawing/2014/main" id="{B5236C67-5B5D-4E8A-B7C5-798209EC807E}"/>
            </a:ext>
          </a:extLst>
        </xdr:cNvPr>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147337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53C5CF50-83D5-4C51-A1E9-CDF9553C6A19}"/>
            </a:ext>
          </a:extLst>
        </xdr:cNvPr>
        <xdr:cNvSpPr txBox="1"/>
      </xdr:nvSpPr>
      <xdr:spPr>
        <a:xfrm>
          <a:off x="22199600"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99" name="楕円 698">
          <a:extLst>
            <a:ext uri="{FF2B5EF4-FFF2-40B4-BE49-F238E27FC236}">
              <a16:creationId xmlns:a16="http://schemas.microsoft.com/office/drawing/2014/main" id="{213E9D7C-6691-4550-9B04-D17DCBD9E063}"/>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700" name="直線コネクタ 699">
          <a:extLst>
            <a:ext uri="{FF2B5EF4-FFF2-40B4-BE49-F238E27FC236}">
              <a16:creationId xmlns:a16="http://schemas.microsoft.com/office/drawing/2014/main" id="{E34750F5-EA59-45DB-85F1-DA2DFA58E6F5}"/>
            </a:ext>
          </a:extLst>
        </xdr:cNvPr>
        <xdr:cNvCxnSpPr/>
      </xdr:nvCxnSpPr>
      <xdr:spPr>
        <a:xfrm flipV="1">
          <a:off x="21323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楕円 700">
          <a:extLst>
            <a:ext uri="{FF2B5EF4-FFF2-40B4-BE49-F238E27FC236}">
              <a16:creationId xmlns:a16="http://schemas.microsoft.com/office/drawing/2014/main" id="{34D1B7B2-3BA2-4781-863A-524242BC12A2}"/>
            </a:ext>
          </a:extLst>
        </xdr:cNvPr>
        <xdr:cNvSpPr/>
      </xdr:nvSpPr>
      <xdr:spPr>
        <a:xfrm>
          <a:off x="2038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11430</xdr:rowOff>
    </xdr:to>
    <xdr:cxnSp macro="">
      <xdr:nvCxnSpPr>
        <xdr:cNvPr id="702" name="直線コネクタ 701">
          <a:extLst>
            <a:ext uri="{FF2B5EF4-FFF2-40B4-BE49-F238E27FC236}">
              <a16:creationId xmlns:a16="http://schemas.microsoft.com/office/drawing/2014/main" id="{DAABE90C-AE46-4AA1-8625-1CE73ECB3659}"/>
            </a:ext>
          </a:extLst>
        </xdr:cNvPr>
        <xdr:cNvCxnSpPr/>
      </xdr:nvCxnSpPr>
      <xdr:spPr>
        <a:xfrm flipV="1">
          <a:off x="20434300" y="1063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703" name="楕円 702">
          <a:extLst>
            <a:ext uri="{FF2B5EF4-FFF2-40B4-BE49-F238E27FC236}">
              <a16:creationId xmlns:a16="http://schemas.microsoft.com/office/drawing/2014/main" id="{EF090007-3BED-409D-B738-0580CD24504B}"/>
            </a:ext>
          </a:extLst>
        </xdr:cNvPr>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62</xdr:row>
      <xdr:rowOff>11430</xdr:rowOff>
    </xdr:to>
    <xdr:cxnSp macro="">
      <xdr:nvCxnSpPr>
        <xdr:cNvPr id="704" name="直線コネクタ 703">
          <a:extLst>
            <a:ext uri="{FF2B5EF4-FFF2-40B4-BE49-F238E27FC236}">
              <a16:creationId xmlns:a16="http://schemas.microsoft.com/office/drawing/2014/main" id="{EA4739AB-1988-4D8D-BE05-E634C84104A5}"/>
            </a:ext>
          </a:extLst>
        </xdr:cNvPr>
        <xdr:cNvCxnSpPr/>
      </xdr:nvCxnSpPr>
      <xdr:spPr>
        <a:xfrm>
          <a:off x="19545300" y="1059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705" name="楕円 704">
          <a:extLst>
            <a:ext uri="{FF2B5EF4-FFF2-40B4-BE49-F238E27FC236}">
              <a16:creationId xmlns:a16="http://schemas.microsoft.com/office/drawing/2014/main" id="{482E36F0-0325-4590-8545-D4E35F81AFDB}"/>
            </a:ext>
          </a:extLst>
        </xdr:cNvPr>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137160</xdr:rowOff>
    </xdr:to>
    <xdr:cxnSp macro="">
      <xdr:nvCxnSpPr>
        <xdr:cNvPr id="706" name="直線コネクタ 705">
          <a:extLst>
            <a:ext uri="{FF2B5EF4-FFF2-40B4-BE49-F238E27FC236}">
              <a16:creationId xmlns:a16="http://schemas.microsoft.com/office/drawing/2014/main" id="{93B0952A-62E1-4C4F-A5AF-7A243FC0343C}"/>
            </a:ext>
          </a:extLst>
        </xdr:cNvPr>
        <xdr:cNvCxnSpPr/>
      </xdr:nvCxnSpPr>
      <xdr:spPr>
        <a:xfrm flipV="1">
          <a:off x="18656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07" name="n_1aveValue【保健センター・保健所】&#10;一人当たり面積">
          <a:extLst>
            <a:ext uri="{FF2B5EF4-FFF2-40B4-BE49-F238E27FC236}">
              <a16:creationId xmlns:a16="http://schemas.microsoft.com/office/drawing/2014/main" id="{F7852453-40D6-4632-8B66-A4C84F23E06A}"/>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08" name="n_2aveValue【保健センター・保健所】&#10;一人当たり面積">
          <a:extLst>
            <a:ext uri="{FF2B5EF4-FFF2-40B4-BE49-F238E27FC236}">
              <a16:creationId xmlns:a16="http://schemas.microsoft.com/office/drawing/2014/main" id="{46E494F9-C8E0-4827-8154-5C81EF7455B4}"/>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09" name="n_3aveValue【保健センター・保健所】&#10;一人当たり面積">
          <a:extLst>
            <a:ext uri="{FF2B5EF4-FFF2-40B4-BE49-F238E27FC236}">
              <a16:creationId xmlns:a16="http://schemas.microsoft.com/office/drawing/2014/main" id="{85C22B40-37A3-4D84-8EB3-7B3EC98D77D4}"/>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0" name="n_4aveValue【保健センター・保健所】&#10;一人当たり面積">
          <a:extLst>
            <a:ext uri="{FF2B5EF4-FFF2-40B4-BE49-F238E27FC236}">
              <a16:creationId xmlns:a16="http://schemas.microsoft.com/office/drawing/2014/main" id="{2208092B-4AD7-4EA1-A2BB-2BD2867D42C4}"/>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711" name="n_1mainValue【保健センター・保健所】&#10;一人当たり面積">
          <a:extLst>
            <a:ext uri="{FF2B5EF4-FFF2-40B4-BE49-F238E27FC236}">
              <a16:creationId xmlns:a16="http://schemas.microsoft.com/office/drawing/2014/main" id="{7F8E8804-8260-4CE4-A73E-539785997708}"/>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12" name="n_2mainValue【保健センター・保健所】&#10;一人当たり面積">
          <a:extLst>
            <a:ext uri="{FF2B5EF4-FFF2-40B4-BE49-F238E27FC236}">
              <a16:creationId xmlns:a16="http://schemas.microsoft.com/office/drawing/2014/main" id="{E86FA921-CDA1-4DA8-BB80-C97B1C2E8196}"/>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13" name="n_3mainValue【保健センター・保健所】&#10;一人当たり面積">
          <a:extLst>
            <a:ext uri="{FF2B5EF4-FFF2-40B4-BE49-F238E27FC236}">
              <a16:creationId xmlns:a16="http://schemas.microsoft.com/office/drawing/2014/main" id="{C42B4C39-09FD-4A98-8A8B-8E05CDA18905}"/>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33037</xdr:rowOff>
    </xdr:from>
    <xdr:ext cx="469744" cy="259045"/>
    <xdr:sp macro="" textlink="">
      <xdr:nvSpPr>
        <xdr:cNvPr id="714" name="n_4mainValue【保健センター・保健所】&#10;一人当たり面積">
          <a:extLst>
            <a:ext uri="{FF2B5EF4-FFF2-40B4-BE49-F238E27FC236}">
              <a16:creationId xmlns:a16="http://schemas.microsoft.com/office/drawing/2014/main" id="{9CD0F8E7-101B-4860-99A1-1ED7474F98A9}"/>
            </a:ext>
          </a:extLst>
        </xdr:cNvPr>
        <xdr:cNvSpPr txBox="1"/>
      </xdr:nvSpPr>
      <xdr:spPr>
        <a:xfrm>
          <a:off x="18421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5556F872-E133-4CAE-810B-195B2E69D6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89894C94-9E39-4F86-AD62-6490020F31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EAE8F74B-A2F5-4AC3-840B-BAB7CB2EC2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70883BBF-60C8-426E-A5F8-3C3A714035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AFD3469C-6F83-4A9E-969D-64C19BE9F4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9A6C6CAF-93E3-49F9-AF9A-1E6F37B6AF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B3A14564-22D9-467E-B909-A05EC5A2F0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08E2017F-7B40-4B6D-8EBD-060F540424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C0F88BCF-A992-41ED-9EF8-2A6370BB80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5286A8D3-1FF7-44A3-A53B-8EEA7AB111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25C664C7-A34E-4AE7-BEA6-467CBB7CDF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7017D634-F071-446E-8CA2-137161CCD08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64C537AC-659E-4596-9006-5B184B119B5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79F5B8D2-0DF6-494E-8DAF-FD8FBE6100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42EEA463-CDC4-46AC-94BD-5B0C5E82FB5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3C1C4EC4-5764-4E34-A794-D56AEB7208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FF16E0B5-A4E5-4B80-A56E-C1D43730AF1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007B66D6-D520-48DF-AAC4-19DB6928146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0880A49F-4107-47C0-BD3C-A785F519DFB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88A17C9F-F01D-4CB1-A5C1-80AB917924C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5" name="テキスト ボックス 734">
          <a:extLst>
            <a:ext uri="{FF2B5EF4-FFF2-40B4-BE49-F238E27FC236}">
              <a16:creationId xmlns:a16="http://schemas.microsoft.com/office/drawing/2014/main" id="{784A77EE-9FBF-454E-9AC0-172D6F37DC6C}"/>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9C75157E-27E1-458D-A43B-9E553DCD010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1E4A9875-9C0C-4F8D-8DE5-A11462D71F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8" name="直線コネクタ 737">
          <a:extLst>
            <a:ext uri="{FF2B5EF4-FFF2-40B4-BE49-F238E27FC236}">
              <a16:creationId xmlns:a16="http://schemas.microsoft.com/office/drawing/2014/main" id="{411EBC13-D44F-4E0C-BE50-B7026AAE98C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9F4C0FCE-75A5-48B6-99BB-DEF503554B3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0" name="直線コネクタ 739">
          <a:extLst>
            <a:ext uri="{FF2B5EF4-FFF2-40B4-BE49-F238E27FC236}">
              <a16:creationId xmlns:a16="http://schemas.microsoft.com/office/drawing/2014/main" id="{BCC1DB83-9A4B-44A8-923A-4C144928F2E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6E5BCD84-D71C-450E-8E10-A1E7817F926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2" name="直線コネクタ 741">
          <a:extLst>
            <a:ext uri="{FF2B5EF4-FFF2-40B4-BE49-F238E27FC236}">
              <a16:creationId xmlns:a16="http://schemas.microsoft.com/office/drawing/2014/main" id="{B292F89A-5F77-4150-A831-22BF24085B5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FEB0991B-ABDA-4CFE-84ED-2F3A4465AE27}"/>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44" name="フローチャート: 判断 743">
          <a:extLst>
            <a:ext uri="{FF2B5EF4-FFF2-40B4-BE49-F238E27FC236}">
              <a16:creationId xmlns:a16="http://schemas.microsoft.com/office/drawing/2014/main" id="{D913F41C-2881-4E6F-882E-F03473A739C6}"/>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45" name="フローチャート: 判断 744">
          <a:extLst>
            <a:ext uri="{FF2B5EF4-FFF2-40B4-BE49-F238E27FC236}">
              <a16:creationId xmlns:a16="http://schemas.microsoft.com/office/drawing/2014/main" id="{BD176570-927A-4845-85E8-4C80FDFB5F1B}"/>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46" name="フローチャート: 判断 745">
          <a:extLst>
            <a:ext uri="{FF2B5EF4-FFF2-40B4-BE49-F238E27FC236}">
              <a16:creationId xmlns:a16="http://schemas.microsoft.com/office/drawing/2014/main" id="{CF37EB25-1192-486E-805E-33FDA96B3228}"/>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47" name="フローチャート: 判断 746">
          <a:extLst>
            <a:ext uri="{FF2B5EF4-FFF2-40B4-BE49-F238E27FC236}">
              <a16:creationId xmlns:a16="http://schemas.microsoft.com/office/drawing/2014/main" id="{022C477C-67D2-4355-AE67-3066167C404E}"/>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48" name="フローチャート: 判断 747">
          <a:extLst>
            <a:ext uri="{FF2B5EF4-FFF2-40B4-BE49-F238E27FC236}">
              <a16:creationId xmlns:a16="http://schemas.microsoft.com/office/drawing/2014/main" id="{D0A9FFA7-BE25-4858-9183-BD5114FC32EE}"/>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9B82E8D-3E3D-4296-8B2E-D6F6D462DA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F85CAAD-6CC4-4179-9B52-27D4F8B526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F9D241D-A7C7-4E24-BEDD-701374D8BA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4F049CA-AEA8-46BB-B134-ED3015B674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C5E9B2F-74B0-4D1C-A414-3C8CA37E7F1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43180</xdr:rowOff>
    </xdr:from>
    <xdr:to>
      <xdr:col>85</xdr:col>
      <xdr:colOff>177800</xdr:colOff>
      <xdr:row>81</xdr:row>
      <xdr:rowOff>144780</xdr:rowOff>
    </xdr:to>
    <xdr:sp macro="" textlink="">
      <xdr:nvSpPr>
        <xdr:cNvPr id="754" name="楕円 753">
          <a:extLst>
            <a:ext uri="{FF2B5EF4-FFF2-40B4-BE49-F238E27FC236}">
              <a16:creationId xmlns:a16="http://schemas.microsoft.com/office/drawing/2014/main" id="{919CD340-6CD9-45B8-A7A2-22983832CC0E}"/>
            </a:ext>
          </a:extLst>
        </xdr:cNvPr>
        <xdr:cNvSpPr/>
      </xdr:nvSpPr>
      <xdr:spPr>
        <a:xfrm>
          <a:off x="162687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66057</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C311A76-1598-41FA-9CE1-CAA6E229D2BB}"/>
            </a:ext>
          </a:extLst>
        </xdr:cNvPr>
        <xdr:cNvSpPr txBox="1"/>
      </xdr:nvSpPr>
      <xdr:spPr>
        <a:xfrm>
          <a:off x="16357600"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24130</xdr:rowOff>
    </xdr:from>
    <xdr:to>
      <xdr:col>81</xdr:col>
      <xdr:colOff>101600</xdr:colOff>
      <xdr:row>81</xdr:row>
      <xdr:rowOff>125730</xdr:rowOff>
    </xdr:to>
    <xdr:sp macro="" textlink="">
      <xdr:nvSpPr>
        <xdr:cNvPr id="756" name="楕円 755">
          <a:extLst>
            <a:ext uri="{FF2B5EF4-FFF2-40B4-BE49-F238E27FC236}">
              <a16:creationId xmlns:a16="http://schemas.microsoft.com/office/drawing/2014/main" id="{CB13CAC8-54B7-4A8B-9014-2FA9EF28F5F9}"/>
            </a:ext>
          </a:extLst>
        </xdr:cNvPr>
        <xdr:cNvSpPr/>
      </xdr:nvSpPr>
      <xdr:spPr>
        <a:xfrm>
          <a:off x="154305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74930</xdr:rowOff>
    </xdr:from>
    <xdr:to>
      <xdr:col>85</xdr:col>
      <xdr:colOff>127000</xdr:colOff>
      <xdr:row>81</xdr:row>
      <xdr:rowOff>93980</xdr:rowOff>
    </xdr:to>
    <xdr:cxnSp macro="">
      <xdr:nvCxnSpPr>
        <xdr:cNvPr id="757" name="直線コネクタ 756">
          <a:extLst>
            <a:ext uri="{FF2B5EF4-FFF2-40B4-BE49-F238E27FC236}">
              <a16:creationId xmlns:a16="http://schemas.microsoft.com/office/drawing/2014/main" id="{7EC9A855-30F3-4396-8F48-9413874299E4}"/>
            </a:ext>
          </a:extLst>
        </xdr:cNvPr>
        <xdr:cNvCxnSpPr/>
      </xdr:nvCxnSpPr>
      <xdr:spPr>
        <a:xfrm>
          <a:off x="15481300" y="13962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8" name="楕円 757">
          <a:extLst>
            <a:ext uri="{FF2B5EF4-FFF2-40B4-BE49-F238E27FC236}">
              <a16:creationId xmlns:a16="http://schemas.microsoft.com/office/drawing/2014/main" id="{A4C8BF3D-8386-4195-AF52-6ACBB0227FE6}"/>
            </a:ext>
          </a:extLst>
        </xdr:cNvPr>
        <xdr:cNvSpPr/>
      </xdr:nvSpPr>
      <xdr:spPr>
        <a:xfrm>
          <a:off x="14541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74930</xdr:rowOff>
    </xdr:to>
    <xdr:cxnSp macro="">
      <xdr:nvCxnSpPr>
        <xdr:cNvPr id="759" name="直線コネクタ 758">
          <a:extLst>
            <a:ext uri="{FF2B5EF4-FFF2-40B4-BE49-F238E27FC236}">
              <a16:creationId xmlns:a16="http://schemas.microsoft.com/office/drawing/2014/main" id="{56E2EE48-57CF-493C-ADD4-F7E56005C43C}"/>
            </a:ext>
          </a:extLst>
        </xdr:cNvPr>
        <xdr:cNvCxnSpPr/>
      </xdr:nvCxnSpPr>
      <xdr:spPr>
        <a:xfrm>
          <a:off x="14592300" y="1391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133350</xdr:rowOff>
    </xdr:from>
    <xdr:to>
      <xdr:col>72</xdr:col>
      <xdr:colOff>38100</xdr:colOff>
      <xdr:row>81</xdr:row>
      <xdr:rowOff>63500</xdr:rowOff>
    </xdr:to>
    <xdr:sp macro="" textlink="">
      <xdr:nvSpPr>
        <xdr:cNvPr id="760" name="楕円 759">
          <a:extLst>
            <a:ext uri="{FF2B5EF4-FFF2-40B4-BE49-F238E27FC236}">
              <a16:creationId xmlns:a16="http://schemas.microsoft.com/office/drawing/2014/main" id="{6F38FF3E-F9C4-4D1E-950F-1D49A2C4E162}"/>
            </a:ext>
          </a:extLst>
        </xdr:cNvPr>
        <xdr:cNvSpPr/>
      </xdr:nvSpPr>
      <xdr:spPr>
        <a:xfrm>
          <a:off x="136525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12700</xdr:rowOff>
    </xdr:from>
    <xdr:to>
      <xdr:col>76</xdr:col>
      <xdr:colOff>114300</xdr:colOff>
      <xdr:row>81</xdr:row>
      <xdr:rowOff>26670</xdr:rowOff>
    </xdr:to>
    <xdr:cxnSp macro="">
      <xdr:nvCxnSpPr>
        <xdr:cNvPr id="761" name="直線コネクタ 760">
          <a:extLst>
            <a:ext uri="{FF2B5EF4-FFF2-40B4-BE49-F238E27FC236}">
              <a16:creationId xmlns:a16="http://schemas.microsoft.com/office/drawing/2014/main" id="{CB10A708-D43C-4002-94EB-BF6F62209994}"/>
            </a:ext>
          </a:extLst>
        </xdr:cNvPr>
        <xdr:cNvCxnSpPr/>
      </xdr:nvCxnSpPr>
      <xdr:spPr>
        <a:xfrm>
          <a:off x="13703300" y="139001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80011</xdr:rowOff>
    </xdr:from>
    <xdr:to>
      <xdr:col>67</xdr:col>
      <xdr:colOff>101600</xdr:colOff>
      <xdr:row>81</xdr:row>
      <xdr:rowOff>10161</xdr:rowOff>
    </xdr:to>
    <xdr:sp macro="" textlink="">
      <xdr:nvSpPr>
        <xdr:cNvPr id="762" name="楕円 761">
          <a:extLst>
            <a:ext uri="{FF2B5EF4-FFF2-40B4-BE49-F238E27FC236}">
              <a16:creationId xmlns:a16="http://schemas.microsoft.com/office/drawing/2014/main" id="{FF3A1EAC-457F-46DD-9182-4C6862470E9A}"/>
            </a:ext>
          </a:extLst>
        </xdr:cNvPr>
        <xdr:cNvSpPr/>
      </xdr:nvSpPr>
      <xdr:spPr>
        <a:xfrm>
          <a:off x="127635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130811</xdr:rowOff>
    </xdr:from>
    <xdr:to>
      <xdr:col>71</xdr:col>
      <xdr:colOff>177800</xdr:colOff>
      <xdr:row>81</xdr:row>
      <xdr:rowOff>12700</xdr:rowOff>
    </xdr:to>
    <xdr:cxnSp macro="">
      <xdr:nvCxnSpPr>
        <xdr:cNvPr id="763" name="直線コネクタ 762">
          <a:extLst>
            <a:ext uri="{FF2B5EF4-FFF2-40B4-BE49-F238E27FC236}">
              <a16:creationId xmlns:a16="http://schemas.microsoft.com/office/drawing/2014/main" id="{E6E2D9D9-54BB-4555-91B5-E8BD8D5FC1E5}"/>
            </a:ext>
          </a:extLst>
        </xdr:cNvPr>
        <xdr:cNvCxnSpPr/>
      </xdr:nvCxnSpPr>
      <xdr:spPr>
        <a:xfrm>
          <a:off x="12814300" y="13846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64" name="n_1aveValue【消防施設】&#10;有形固定資産減価償却率">
          <a:extLst>
            <a:ext uri="{FF2B5EF4-FFF2-40B4-BE49-F238E27FC236}">
              <a16:creationId xmlns:a16="http://schemas.microsoft.com/office/drawing/2014/main" id="{F4DF32BB-82F1-413F-8EF5-F6C13A54B9BB}"/>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65" name="n_2aveValue【消防施設】&#10;有形固定資産減価償却率">
          <a:extLst>
            <a:ext uri="{FF2B5EF4-FFF2-40B4-BE49-F238E27FC236}">
              <a16:creationId xmlns:a16="http://schemas.microsoft.com/office/drawing/2014/main" id="{6FA3311F-366F-4969-AC91-F0153575B924}"/>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66" name="n_3aveValue【消防施設】&#10;有形固定資産減価償却率">
          <a:extLst>
            <a:ext uri="{FF2B5EF4-FFF2-40B4-BE49-F238E27FC236}">
              <a16:creationId xmlns:a16="http://schemas.microsoft.com/office/drawing/2014/main" id="{80938CF3-010F-4C13-A2B0-614DE0421941}"/>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67" name="n_4aveValue【消防施設】&#10;有形固定資産減価償却率">
          <a:extLst>
            <a:ext uri="{FF2B5EF4-FFF2-40B4-BE49-F238E27FC236}">
              <a16:creationId xmlns:a16="http://schemas.microsoft.com/office/drawing/2014/main" id="{A31C2E2E-180C-414F-AF13-8A4E8AA3B12A}"/>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142257</xdr:rowOff>
    </xdr:from>
    <xdr:ext cx="405111" cy="259045"/>
    <xdr:sp macro="" textlink="">
      <xdr:nvSpPr>
        <xdr:cNvPr id="768" name="n_1mainValue【消防施設】&#10;有形固定資産減価償却率">
          <a:extLst>
            <a:ext uri="{FF2B5EF4-FFF2-40B4-BE49-F238E27FC236}">
              <a16:creationId xmlns:a16="http://schemas.microsoft.com/office/drawing/2014/main" id="{1FCB53F1-489E-4406-9580-10F3D12CBB90}"/>
            </a:ext>
          </a:extLst>
        </xdr:cNvPr>
        <xdr:cNvSpPr txBox="1"/>
      </xdr:nvSpPr>
      <xdr:spPr>
        <a:xfrm>
          <a:off x="152660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769" name="n_2mainValue【消防施設】&#10;有形固定資産減価償却率">
          <a:extLst>
            <a:ext uri="{FF2B5EF4-FFF2-40B4-BE49-F238E27FC236}">
              <a16:creationId xmlns:a16="http://schemas.microsoft.com/office/drawing/2014/main" id="{CCAF38A4-A8B8-4B35-90B5-C155E18ECF72}"/>
            </a:ext>
          </a:extLst>
        </xdr:cNvPr>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80027</xdr:rowOff>
    </xdr:from>
    <xdr:ext cx="405111" cy="259045"/>
    <xdr:sp macro="" textlink="">
      <xdr:nvSpPr>
        <xdr:cNvPr id="770" name="n_3mainValue【消防施設】&#10;有形固定資産減価償却率">
          <a:extLst>
            <a:ext uri="{FF2B5EF4-FFF2-40B4-BE49-F238E27FC236}">
              <a16:creationId xmlns:a16="http://schemas.microsoft.com/office/drawing/2014/main" id="{2B0BF6B1-E5ED-4FB6-973B-C4B236E8855D}"/>
            </a:ext>
          </a:extLst>
        </xdr:cNvPr>
        <xdr:cNvSpPr txBox="1"/>
      </xdr:nvSpPr>
      <xdr:spPr>
        <a:xfrm>
          <a:off x="135007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26688</xdr:rowOff>
    </xdr:from>
    <xdr:ext cx="405111" cy="259045"/>
    <xdr:sp macro="" textlink="">
      <xdr:nvSpPr>
        <xdr:cNvPr id="771" name="n_4mainValue【消防施設】&#10;有形固定資産減価償却率">
          <a:extLst>
            <a:ext uri="{FF2B5EF4-FFF2-40B4-BE49-F238E27FC236}">
              <a16:creationId xmlns:a16="http://schemas.microsoft.com/office/drawing/2014/main" id="{CC460D23-1F4C-44D1-AA55-3A8C2E91034F}"/>
            </a:ext>
          </a:extLst>
        </xdr:cNvPr>
        <xdr:cNvSpPr txBox="1"/>
      </xdr:nvSpPr>
      <xdr:spPr>
        <a:xfrm>
          <a:off x="12611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B5934503-DCB5-4A32-8DE8-FB83094AF9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4DD29A15-15CB-430A-9E0C-A76FD55484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EBA000F3-2C50-4BA6-9E1F-7C3D1A419B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3FCC1026-9A08-456C-9F9F-8378AE5331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BBB12B13-603A-4EE7-B504-B00737E2D8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B392CAA0-BD53-4D59-9F13-35C7EE3995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C7899CF2-4FEF-4E97-8822-BDCA529FC2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7C1EFE96-BDDA-4659-9331-2F2A666B2E8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419F7286-7567-40E6-8769-8C2508F301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CEAB322D-30B8-4E5F-B128-CCBDD7FB64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C1F4C230-DB08-448E-97F1-09EF05DBB89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EA0D8EF0-D27E-4CAE-B0F6-7CD15401C2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EB37D313-64F4-44E2-8F97-696C29C9A3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0F0AFF54-97BD-41DE-ADD7-F413D2199DB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3AC49906-AFF2-4426-8726-D516960E4DA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215BA657-52DB-4651-9BBA-F99EF885E81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15025F18-A6E6-4192-B941-F52ACADD32B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8B5B6F69-6893-46E5-94FE-D7FF877EC68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E2AAFA57-6A76-4EC5-A659-E70F9436852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A73397A3-D40D-4FA5-A428-F57630A5D5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6C594667-BB5F-4C4F-B57B-45B3BB4E08D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46C721C-9E70-4C9E-8B39-93C545F3D5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FF430FD9-753D-4607-82E2-831E1F71D2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95" name="直線コネクタ 794">
          <a:extLst>
            <a:ext uri="{FF2B5EF4-FFF2-40B4-BE49-F238E27FC236}">
              <a16:creationId xmlns:a16="http://schemas.microsoft.com/office/drawing/2014/main" id="{1571AF57-8AA4-4EA5-B6FD-4A60D93F5188}"/>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96" name="【消防施設】&#10;一人当たり面積最小値テキスト">
          <a:extLst>
            <a:ext uri="{FF2B5EF4-FFF2-40B4-BE49-F238E27FC236}">
              <a16:creationId xmlns:a16="http://schemas.microsoft.com/office/drawing/2014/main" id="{1530DE36-A758-42C8-8597-E0778251CD3A}"/>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97" name="直線コネクタ 796">
          <a:extLst>
            <a:ext uri="{FF2B5EF4-FFF2-40B4-BE49-F238E27FC236}">
              <a16:creationId xmlns:a16="http://schemas.microsoft.com/office/drawing/2014/main" id="{D3C9807E-6DB1-44FA-B732-E96E3369C038}"/>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98" name="【消防施設】&#10;一人当たり面積最大値テキスト">
          <a:extLst>
            <a:ext uri="{FF2B5EF4-FFF2-40B4-BE49-F238E27FC236}">
              <a16:creationId xmlns:a16="http://schemas.microsoft.com/office/drawing/2014/main" id="{B6384A23-2BA8-454C-817D-E3023DC20771}"/>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99" name="直線コネクタ 798">
          <a:extLst>
            <a:ext uri="{FF2B5EF4-FFF2-40B4-BE49-F238E27FC236}">
              <a16:creationId xmlns:a16="http://schemas.microsoft.com/office/drawing/2014/main" id="{9CA70914-5AF9-4029-9A64-B25A37AEC23B}"/>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0" name="【消防施設】&#10;一人当たり面積平均値テキスト">
          <a:extLst>
            <a:ext uri="{FF2B5EF4-FFF2-40B4-BE49-F238E27FC236}">
              <a16:creationId xmlns:a16="http://schemas.microsoft.com/office/drawing/2014/main" id="{522B4284-3DE4-4D30-A02C-016940DCEC4A}"/>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1" name="フローチャート: 判断 800">
          <a:extLst>
            <a:ext uri="{FF2B5EF4-FFF2-40B4-BE49-F238E27FC236}">
              <a16:creationId xmlns:a16="http://schemas.microsoft.com/office/drawing/2014/main" id="{D4593A7C-845E-4801-B7B6-1CBA3245D018}"/>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02" name="フローチャート: 判断 801">
          <a:extLst>
            <a:ext uri="{FF2B5EF4-FFF2-40B4-BE49-F238E27FC236}">
              <a16:creationId xmlns:a16="http://schemas.microsoft.com/office/drawing/2014/main" id="{D4305FA0-95C6-477C-B668-69FEE808DD01}"/>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03" name="フローチャート: 判断 802">
          <a:extLst>
            <a:ext uri="{FF2B5EF4-FFF2-40B4-BE49-F238E27FC236}">
              <a16:creationId xmlns:a16="http://schemas.microsoft.com/office/drawing/2014/main" id="{C211E0E8-3556-441B-B955-84B02824B761}"/>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04" name="フローチャート: 判断 803">
          <a:extLst>
            <a:ext uri="{FF2B5EF4-FFF2-40B4-BE49-F238E27FC236}">
              <a16:creationId xmlns:a16="http://schemas.microsoft.com/office/drawing/2014/main" id="{D6DC9E60-2F5F-4971-A3AB-32819888A037}"/>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05" name="フローチャート: 判断 804">
          <a:extLst>
            <a:ext uri="{FF2B5EF4-FFF2-40B4-BE49-F238E27FC236}">
              <a16:creationId xmlns:a16="http://schemas.microsoft.com/office/drawing/2014/main" id="{3FA9F350-74FC-44BD-B2B7-CCECABC822EF}"/>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325A5697-2069-4A69-9EF7-CF49EA43D0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0C19E91-7B3D-4F06-ACC4-DC9207A831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73000DD-9F38-4061-9679-F52B9BCF56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6AA64B7-B3FD-4C86-BEE1-71577C4EB0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156248A-4671-4D66-9A59-C12230AA0F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1" name="楕円 810">
          <a:extLst>
            <a:ext uri="{FF2B5EF4-FFF2-40B4-BE49-F238E27FC236}">
              <a16:creationId xmlns:a16="http://schemas.microsoft.com/office/drawing/2014/main" id="{D0A81DDE-A190-4D5C-AD5E-8746B4B380AB}"/>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812" name="【消防施設】&#10;一人当たり面積該当値テキスト">
          <a:extLst>
            <a:ext uri="{FF2B5EF4-FFF2-40B4-BE49-F238E27FC236}">
              <a16:creationId xmlns:a16="http://schemas.microsoft.com/office/drawing/2014/main" id="{4BC31E87-6761-4C9C-92A0-C9EF3A027E48}"/>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813" name="楕円 812">
          <a:extLst>
            <a:ext uri="{FF2B5EF4-FFF2-40B4-BE49-F238E27FC236}">
              <a16:creationId xmlns:a16="http://schemas.microsoft.com/office/drawing/2014/main" id="{E50E74D7-FC8E-4453-BE44-6080ECDEF9B3}"/>
            </a:ext>
          </a:extLst>
        </xdr:cNvPr>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0</xdr:rowOff>
    </xdr:to>
    <xdr:cxnSp macro="">
      <xdr:nvCxnSpPr>
        <xdr:cNvPr id="814" name="直線コネクタ 813">
          <a:extLst>
            <a:ext uri="{FF2B5EF4-FFF2-40B4-BE49-F238E27FC236}">
              <a16:creationId xmlns:a16="http://schemas.microsoft.com/office/drawing/2014/main" id="{61FE5ECC-4E18-4CFC-96AA-79E29EA30CCE}"/>
            </a:ext>
          </a:extLst>
        </xdr:cNvPr>
        <xdr:cNvCxnSpPr/>
      </xdr:nvCxnSpPr>
      <xdr:spPr>
        <a:xfrm>
          <a:off x="21323300" y="14740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118363</xdr:rowOff>
    </xdr:from>
    <xdr:to>
      <xdr:col>107</xdr:col>
      <xdr:colOff>101600</xdr:colOff>
      <xdr:row>86</xdr:row>
      <xdr:rowOff>48513</xdr:rowOff>
    </xdr:to>
    <xdr:sp macro="" textlink="">
      <xdr:nvSpPr>
        <xdr:cNvPr id="815" name="楕円 814">
          <a:extLst>
            <a:ext uri="{FF2B5EF4-FFF2-40B4-BE49-F238E27FC236}">
              <a16:creationId xmlns:a16="http://schemas.microsoft.com/office/drawing/2014/main" id="{8775B6AA-B48B-4751-8338-9EF0455166AB}"/>
            </a:ext>
          </a:extLst>
        </xdr:cNvPr>
        <xdr:cNvSpPr/>
      </xdr:nvSpPr>
      <xdr:spPr>
        <a:xfrm>
          <a:off x="20383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85</xdr:row>
      <xdr:rowOff>169163</xdr:rowOff>
    </xdr:to>
    <xdr:cxnSp macro="">
      <xdr:nvCxnSpPr>
        <xdr:cNvPr id="816" name="直線コネクタ 815">
          <a:extLst>
            <a:ext uri="{FF2B5EF4-FFF2-40B4-BE49-F238E27FC236}">
              <a16:creationId xmlns:a16="http://schemas.microsoft.com/office/drawing/2014/main" id="{0D2D1A8E-C99D-4320-BB31-2A832BA10F32}"/>
            </a:ext>
          </a:extLst>
        </xdr:cNvPr>
        <xdr:cNvCxnSpPr/>
      </xdr:nvCxnSpPr>
      <xdr:spPr>
        <a:xfrm flipV="1">
          <a:off x="20434300" y="147408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118363</xdr:rowOff>
    </xdr:from>
    <xdr:to>
      <xdr:col>102</xdr:col>
      <xdr:colOff>165100</xdr:colOff>
      <xdr:row>86</xdr:row>
      <xdr:rowOff>48513</xdr:rowOff>
    </xdr:to>
    <xdr:sp macro="" textlink="">
      <xdr:nvSpPr>
        <xdr:cNvPr id="817" name="楕円 816">
          <a:extLst>
            <a:ext uri="{FF2B5EF4-FFF2-40B4-BE49-F238E27FC236}">
              <a16:creationId xmlns:a16="http://schemas.microsoft.com/office/drawing/2014/main" id="{3C77B252-1079-4DEE-AC8B-B69EE264ED4A}"/>
            </a:ext>
          </a:extLst>
        </xdr:cNvPr>
        <xdr:cNvSpPr/>
      </xdr:nvSpPr>
      <xdr:spPr>
        <a:xfrm>
          <a:off x="19494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169163</xdr:rowOff>
    </xdr:from>
    <xdr:to>
      <xdr:col>107</xdr:col>
      <xdr:colOff>50800</xdr:colOff>
      <xdr:row>85</xdr:row>
      <xdr:rowOff>169163</xdr:rowOff>
    </xdr:to>
    <xdr:cxnSp macro="">
      <xdr:nvCxnSpPr>
        <xdr:cNvPr id="818" name="直線コネクタ 817">
          <a:extLst>
            <a:ext uri="{FF2B5EF4-FFF2-40B4-BE49-F238E27FC236}">
              <a16:creationId xmlns:a16="http://schemas.microsoft.com/office/drawing/2014/main" id="{D547CD99-30B7-48AE-A202-BB6094E1FAB4}"/>
            </a:ext>
          </a:extLst>
        </xdr:cNvPr>
        <xdr:cNvCxnSpPr/>
      </xdr:nvCxnSpPr>
      <xdr:spPr>
        <a:xfrm>
          <a:off x="19545300" y="14742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19" name="楕円 818">
          <a:extLst>
            <a:ext uri="{FF2B5EF4-FFF2-40B4-BE49-F238E27FC236}">
              <a16:creationId xmlns:a16="http://schemas.microsoft.com/office/drawing/2014/main" id="{E47B051A-55D0-4ECE-AA3B-16A84F7DC4BF}"/>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169163</xdr:rowOff>
    </xdr:from>
    <xdr:to>
      <xdr:col>102</xdr:col>
      <xdr:colOff>114300</xdr:colOff>
      <xdr:row>86</xdr:row>
      <xdr:rowOff>1524</xdr:rowOff>
    </xdr:to>
    <xdr:cxnSp macro="">
      <xdr:nvCxnSpPr>
        <xdr:cNvPr id="820" name="直線コネクタ 819">
          <a:extLst>
            <a:ext uri="{FF2B5EF4-FFF2-40B4-BE49-F238E27FC236}">
              <a16:creationId xmlns:a16="http://schemas.microsoft.com/office/drawing/2014/main" id="{3B97D268-CADE-49B2-B12A-117C1D9E0ABA}"/>
            </a:ext>
          </a:extLst>
        </xdr:cNvPr>
        <xdr:cNvCxnSpPr/>
      </xdr:nvCxnSpPr>
      <xdr:spPr>
        <a:xfrm flipV="1">
          <a:off x="18656300" y="1474241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1" name="n_1aveValue【消防施設】&#10;一人当たり面積">
          <a:extLst>
            <a:ext uri="{FF2B5EF4-FFF2-40B4-BE49-F238E27FC236}">
              <a16:creationId xmlns:a16="http://schemas.microsoft.com/office/drawing/2014/main" id="{F40DD490-3997-48FF-80FE-40F556A7EAAE}"/>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22" name="n_2aveValue【消防施設】&#10;一人当たり面積">
          <a:extLst>
            <a:ext uri="{FF2B5EF4-FFF2-40B4-BE49-F238E27FC236}">
              <a16:creationId xmlns:a16="http://schemas.microsoft.com/office/drawing/2014/main" id="{00229988-8CFD-4F36-AB25-AB3833DD66F3}"/>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3" name="n_3aveValue【消防施設】&#10;一人当たり面積">
          <a:extLst>
            <a:ext uri="{FF2B5EF4-FFF2-40B4-BE49-F238E27FC236}">
              <a16:creationId xmlns:a16="http://schemas.microsoft.com/office/drawing/2014/main" id="{8BF212C8-65F9-4D28-A20F-758D32E9DE39}"/>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24" name="n_4aveValue【消防施設】&#10;一人当たり面積">
          <a:extLst>
            <a:ext uri="{FF2B5EF4-FFF2-40B4-BE49-F238E27FC236}">
              <a16:creationId xmlns:a16="http://schemas.microsoft.com/office/drawing/2014/main" id="{4DB14892-35DC-486E-8D56-D955CDE658A6}"/>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825" name="n_1mainValue【消防施設】&#10;一人当たり面積">
          <a:extLst>
            <a:ext uri="{FF2B5EF4-FFF2-40B4-BE49-F238E27FC236}">
              <a16:creationId xmlns:a16="http://schemas.microsoft.com/office/drawing/2014/main" id="{854A7D49-031D-434B-8F2B-9AB95DCC06B6}"/>
            </a:ext>
          </a:extLst>
        </xdr:cNvPr>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39640</xdr:rowOff>
    </xdr:from>
    <xdr:ext cx="469744" cy="259045"/>
    <xdr:sp macro="" textlink="">
      <xdr:nvSpPr>
        <xdr:cNvPr id="826" name="n_2mainValue【消防施設】&#10;一人当たり面積">
          <a:extLst>
            <a:ext uri="{FF2B5EF4-FFF2-40B4-BE49-F238E27FC236}">
              <a16:creationId xmlns:a16="http://schemas.microsoft.com/office/drawing/2014/main" id="{E00D7E3B-1EA0-4761-87D9-C4BC4545048A}"/>
            </a:ext>
          </a:extLst>
        </xdr:cNvPr>
        <xdr:cNvSpPr txBox="1"/>
      </xdr:nvSpPr>
      <xdr:spPr>
        <a:xfrm>
          <a:off x="20199427"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65040</xdr:rowOff>
    </xdr:from>
    <xdr:ext cx="469744" cy="259045"/>
    <xdr:sp macro="" textlink="">
      <xdr:nvSpPr>
        <xdr:cNvPr id="827" name="n_3mainValue【消防施設】&#10;一人当たり面積">
          <a:extLst>
            <a:ext uri="{FF2B5EF4-FFF2-40B4-BE49-F238E27FC236}">
              <a16:creationId xmlns:a16="http://schemas.microsoft.com/office/drawing/2014/main" id="{152D6D73-F8E8-4F61-BDE9-E51E4F6E01A1}"/>
            </a:ext>
          </a:extLst>
        </xdr:cNvPr>
        <xdr:cNvSpPr txBox="1"/>
      </xdr:nvSpPr>
      <xdr:spPr>
        <a:xfrm>
          <a:off x="193104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68851</xdr:rowOff>
    </xdr:from>
    <xdr:ext cx="469744" cy="259045"/>
    <xdr:sp macro="" textlink="">
      <xdr:nvSpPr>
        <xdr:cNvPr id="828" name="n_4mainValue【消防施設】&#10;一人当たり面積">
          <a:extLst>
            <a:ext uri="{FF2B5EF4-FFF2-40B4-BE49-F238E27FC236}">
              <a16:creationId xmlns:a16="http://schemas.microsoft.com/office/drawing/2014/main" id="{691798BD-DB9A-4A50-AE24-436D1A01AF0A}"/>
            </a:ext>
          </a:extLst>
        </xdr:cNvPr>
        <xdr:cNvSpPr txBox="1"/>
      </xdr:nvSpPr>
      <xdr:spPr>
        <a:xfrm>
          <a:off x="18421427" y="144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FAEA2E5A-87EA-4013-B7A3-C9B4F5E7EC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C2E2D591-5DEC-41AE-93F9-13B02D3605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6ECE0423-E96A-4449-81A1-48858E52FD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4096CCFF-E810-419A-B795-0A16960E1B0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D362967-72D8-49FE-8456-E88FC2FE6C3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AE31A553-0700-4444-830E-53EA32A34F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C62BE5E2-8FDC-4022-ACFA-49129FB218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A6C66F74-73B6-4CD3-AC6C-E4920260AE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6F78BAB7-C249-4AD8-9B00-18A7108EAA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4A5B7DA9-65F6-4A36-892A-23CA1CEDE1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FE7D543E-4059-472F-9DCD-A4F363484A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503FDF64-C0CA-4024-BEC2-C0667652613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ED7B3611-4BE0-43A5-B706-0E783377CE9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4C9BE8A6-2D2F-451B-8226-07DD3668FC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2CF27643-77C5-4D3A-8275-25D741D4C6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91819C4D-C0A7-4598-96A9-B2983AC3BB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384945E0-1F42-4F0F-AC5A-6ED8263E322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AF5378E5-E9E3-4FB1-A099-876D3F93DB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906EDD40-18C2-4C43-81B7-D830488E348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B776575B-07F0-4BB5-B352-44246A4549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6DD29354-BCFD-4DF7-B7E3-ED9E57EEAE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D27D430B-2C02-43A9-B0B1-5CB9C3CD22C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854369D0-E2B6-4375-9DCE-27F9A5AD1C5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9ED57696-7E99-43D7-AA38-BE90F905FB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9D6221F-ECA3-4645-B5DF-257430BF8C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9BE0FD01-77BB-49FE-86FC-A589CD5277A9}"/>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庁舎】&#10;有形固定資産減価償却率最小値テキスト">
          <a:extLst>
            <a:ext uri="{FF2B5EF4-FFF2-40B4-BE49-F238E27FC236}">
              <a16:creationId xmlns:a16="http://schemas.microsoft.com/office/drawing/2014/main" id="{2575888A-232E-4D1E-AE36-ADDDBCE021D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BEECE02A-07BB-43ED-A5EA-7C3CA8AAD46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57" name="【庁舎】&#10;有形固定資産減価償却率最大値テキスト">
          <a:extLst>
            <a:ext uri="{FF2B5EF4-FFF2-40B4-BE49-F238E27FC236}">
              <a16:creationId xmlns:a16="http://schemas.microsoft.com/office/drawing/2014/main" id="{6916DE60-C7B5-408F-B8A5-3924AE6DE6B9}"/>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58" name="直線コネクタ 857">
          <a:extLst>
            <a:ext uri="{FF2B5EF4-FFF2-40B4-BE49-F238E27FC236}">
              <a16:creationId xmlns:a16="http://schemas.microsoft.com/office/drawing/2014/main" id="{7E7EC98D-5A88-432A-80F0-836AAE9A89BD}"/>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59" name="【庁舎】&#10;有形固定資産減価償却率平均値テキスト">
          <a:extLst>
            <a:ext uri="{FF2B5EF4-FFF2-40B4-BE49-F238E27FC236}">
              <a16:creationId xmlns:a16="http://schemas.microsoft.com/office/drawing/2014/main" id="{55E59083-E91C-444A-99E0-638BAC672AB6}"/>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0" name="フローチャート: 判断 859">
          <a:extLst>
            <a:ext uri="{FF2B5EF4-FFF2-40B4-BE49-F238E27FC236}">
              <a16:creationId xmlns:a16="http://schemas.microsoft.com/office/drawing/2014/main" id="{7847B5F1-1B59-4B52-92C1-AA4458549307}"/>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1" name="フローチャート: 判断 860">
          <a:extLst>
            <a:ext uri="{FF2B5EF4-FFF2-40B4-BE49-F238E27FC236}">
              <a16:creationId xmlns:a16="http://schemas.microsoft.com/office/drawing/2014/main" id="{B076AB38-51BE-4008-844B-77D900CE39CB}"/>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2" name="フローチャート: 判断 861">
          <a:extLst>
            <a:ext uri="{FF2B5EF4-FFF2-40B4-BE49-F238E27FC236}">
              <a16:creationId xmlns:a16="http://schemas.microsoft.com/office/drawing/2014/main" id="{F855C7D3-15C1-4808-B5EA-9AD7B7D52934}"/>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63" name="フローチャート: 判断 862">
          <a:extLst>
            <a:ext uri="{FF2B5EF4-FFF2-40B4-BE49-F238E27FC236}">
              <a16:creationId xmlns:a16="http://schemas.microsoft.com/office/drawing/2014/main" id="{FC94B84B-67AB-4F4F-8820-77064DCB50A8}"/>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4" name="フローチャート: 判断 863">
          <a:extLst>
            <a:ext uri="{FF2B5EF4-FFF2-40B4-BE49-F238E27FC236}">
              <a16:creationId xmlns:a16="http://schemas.microsoft.com/office/drawing/2014/main" id="{DAE61135-C68D-4647-AD1E-9BF9693FFFF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E002DC6-52E3-40A2-AFE8-230885E37E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510C3E07-2B15-410E-9D75-715C7D4E3A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2C6BA18-A3BD-4E64-83ED-1235C0054E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7356BFF-E4BD-448B-A1AA-D15CB93CCE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FF0A58E-F424-4781-AED9-F7A9133EA7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154395</xdr:rowOff>
    </xdr:from>
    <xdr:to>
      <xdr:col>85</xdr:col>
      <xdr:colOff>177800</xdr:colOff>
      <xdr:row>102</xdr:row>
      <xdr:rowOff>84545</xdr:rowOff>
    </xdr:to>
    <xdr:sp macro="" textlink="">
      <xdr:nvSpPr>
        <xdr:cNvPr id="870" name="楕円 869">
          <a:extLst>
            <a:ext uri="{FF2B5EF4-FFF2-40B4-BE49-F238E27FC236}">
              <a16:creationId xmlns:a16="http://schemas.microsoft.com/office/drawing/2014/main" id="{81E3372E-79F9-45EA-8FF3-D610B990C940}"/>
            </a:ext>
          </a:extLst>
        </xdr:cNvPr>
        <xdr:cNvSpPr/>
      </xdr:nvSpPr>
      <xdr:spPr>
        <a:xfrm>
          <a:off x="162687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5822</xdr:rowOff>
    </xdr:from>
    <xdr:ext cx="405111" cy="259045"/>
    <xdr:sp macro="" textlink="">
      <xdr:nvSpPr>
        <xdr:cNvPr id="871" name="【庁舎】&#10;有形固定資産減価償却率該当値テキスト">
          <a:extLst>
            <a:ext uri="{FF2B5EF4-FFF2-40B4-BE49-F238E27FC236}">
              <a16:creationId xmlns:a16="http://schemas.microsoft.com/office/drawing/2014/main" id="{EBBEE880-6B1F-41FE-9902-99DE314D3938}"/>
            </a:ext>
          </a:extLst>
        </xdr:cNvPr>
        <xdr:cNvSpPr txBox="1"/>
      </xdr:nvSpPr>
      <xdr:spPr>
        <a:xfrm>
          <a:off x="1635760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110308</xdr:rowOff>
    </xdr:from>
    <xdr:to>
      <xdr:col>81</xdr:col>
      <xdr:colOff>101600</xdr:colOff>
      <xdr:row>102</xdr:row>
      <xdr:rowOff>40458</xdr:rowOff>
    </xdr:to>
    <xdr:sp macro="" textlink="">
      <xdr:nvSpPr>
        <xdr:cNvPr id="872" name="楕円 871">
          <a:extLst>
            <a:ext uri="{FF2B5EF4-FFF2-40B4-BE49-F238E27FC236}">
              <a16:creationId xmlns:a16="http://schemas.microsoft.com/office/drawing/2014/main" id="{23D3767F-1461-4CC7-9B92-B18B84B4BB68}"/>
            </a:ext>
          </a:extLst>
        </xdr:cNvPr>
        <xdr:cNvSpPr/>
      </xdr:nvSpPr>
      <xdr:spPr>
        <a:xfrm>
          <a:off x="15430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161108</xdr:rowOff>
    </xdr:from>
    <xdr:to>
      <xdr:col>85</xdr:col>
      <xdr:colOff>127000</xdr:colOff>
      <xdr:row>102</xdr:row>
      <xdr:rowOff>33745</xdr:rowOff>
    </xdr:to>
    <xdr:cxnSp macro="">
      <xdr:nvCxnSpPr>
        <xdr:cNvPr id="873" name="直線コネクタ 872">
          <a:extLst>
            <a:ext uri="{FF2B5EF4-FFF2-40B4-BE49-F238E27FC236}">
              <a16:creationId xmlns:a16="http://schemas.microsoft.com/office/drawing/2014/main" id="{49E0B31E-BE75-41D9-A99F-9E3F7866DEE8}"/>
            </a:ext>
          </a:extLst>
        </xdr:cNvPr>
        <xdr:cNvCxnSpPr/>
      </xdr:nvCxnSpPr>
      <xdr:spPr>
        <a:xfrm>
          <a:off x="15481300" y="1747755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64588</xdr:rowOff>
    </xdr:from>
    <xdr:to>
      <xdr:col>76</xdr:col>
      <xdr:colOff>165100</xdr:colOff>
      <xdr:row>101</xdr:row>
      <xdr:rowOff>166188</xdr:rowOff>
    </xdr:to>
    <xdr:sp macro="" textlink="">
      <xdr:nvSpPr>
        <xdr:cNvPr id="874" name="楕円 873">
          <a:extLst>
            <a:ext uri="{FF2B5EF4-FFF2-40B4-BE49-F238E27FC236}">
              <a16:creationId xmlns:a16="http://schemas.microsoft.com/office/drawing/2014/main" id="{E055A750-BC59-4E00-8F51-972A6268E724}"/>
            </a:ext>
          </a:extLst>
        </xdr:cNvPr>
        <xdr:cNvSpPr/>
      </xdr:nvSpPr>
      <xdr:spPr>
        <a:xfrm>
          <a:off x="14541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115388</xdr:rowOff>
    </xdr:from>
    <xdr:to>
      <xdr:col>81</xdr:col>
      <xdr:colOff>50800</xdr:colOff>
      <xdr:row>101</xdr:row>
      <xdr:rowOff>161108</xdr:rowOff>
    </xdr:to>
    <xdr:cxnSp macro="">
      <xdr:nvCxnSpPr>
        <xdr:cNvPr id="875" name="直線コネクタ 874">
          <a:extLst>
            <a:ext uri="{FF2B5EF4-FFF2-40B4-BE49-F238E27FC236}">
              <a16:creationId xmlns:a16="http://schemas.microsoft.com/office/drawing/2014/main" id="{4376AD0D-606E-4AF5-8BF9-2CC0D6E4B641}"/>
            </a:ext>
          </a:extLst>
        </xdr:cNvPr>
        <xdr:cNvCxnSpPr/>
      </xdr:nvCxnSpPr>
      <xdr:spPr>
        <a:xfrm>
          <a:off x="14592300" y="174318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7438</xdr:rowOff>
    </xdr:from>
    <xdr:to>
      <xdr:col>72</xdr:col>
      <xdr:colOff>38100</xdr:colOff>
      <xdr:row>101</xdr:row>
      <xdr:rowOff>109038</xdr:rowOff>
    </xdr:to>
    <xdr:sp macro="" textlink="">
      <xdr:nvSpPr>
        <xdr:cNvPr id="876" name="楕円 875">
          <a:extLst>
            <a:ext uri="{FF2B5EF4-FFF2-40B4-BE49-F238E27FC236}">
              <a16:creationId xmlns:a16="http://schemas.microsoft.com/office/drawing/2014/main" id="{88FDCA4A-60D6-4FA6-99D1-4611D960EBAE}"/>
            </a:ext>
          </a:extLst>
        </xdr:cNvPr>
        <xdr:cNvSpPr/>
      </xdr:nvSpPr>
      <xdr:spPr>
        <a:xfrm>
          <a:off x="13652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58238</xdr:rowOff>
    </xdr:from>
    <xdr:to>
      <xdr:col>76</xdr:col>
      <xdr:colOff>114300</xdr:colOff>
      <xdr:row>101</xdr:row>
      <xdr:rowOff>115388</xdr:rowOff>
    </xdr:to>
    <xdr:cxnSp macro="">
      <xdr:nvCxnSpPr>
        <xdr:cNvPr id="877" name="直線コネクタ 876">
          <a:extLst>
            <a:ext uri="{FF2B5EF4-FFF2-40B4-BE49-F238E27FC236}">
              <a16:creationId xmlns:a16="http://schemas.microsoft.com/office/drawing/2014/main" id="{9BBE91F5-0F1E-4CAF-AA1B-08F4D2F56EEF}"/>
            </a:ext>
          </a:extLst>
        </xdr:cNvPr>
        <xdr:cNvCxnSpPr/>
      </xdr:nvCxnSpPr>
      <xdr:spPr>
        <a:xfrm>
          <a:off x="13703300" y="173746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131536</xdr:rowOff>
    </xdr:from>
    <xdr:to>
      <xdr:col>67</xdr:col>
      <xdr:colOff>101600</xdr:colOff>
      <xdr:row>101</xdr:row>
      <xdr:rowOff>61686</xdr:rowOff>
    </xdr:to>
    <xdr:sp macro="" textlink="">
      <xdr:nvSpPr>
        <xdr:cNvPr id="878" name="楕円 877">
          <a:extLst>
            <a:ext uri="{FF2B5EF4-FFF2-40B4-BE49-F238E27FC236}">
              <a16:creationId xmlns:a16="http://schemas.microsoft.com/office/drawing/2014/main" id="{E8A5F8CB-BF9A-43FB-BD0F-017A2D1A1FF7}"/>
            </a:ext>
          </a:extLst>
        </xdr:cNvPr>
        <xdr:cNvSpPr/>
      </xdr:nvSpPr>
      <xdr:spPr>
        <a:xfrm>
          <a:off x="12763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10886</xdr:rowOff>
    </xdr:from>
    <xdr:to>
      <xdr:col>71</xdr:col>
      <xdr:colOff>177800</xdr:colOff>
      <xdr:row>101</xdr:row>
      <xdr:rowOff>58238</xdr:rowOff>
    </xdr:to>
    <xdr:cxnSp macro="">
      <xdr:nvCxnSpPr>
        <xdr:cNvPr id="879" name="直線コネクタ 878">
          <a:extLst>
            <a:ext uri="{FF2B5EF4-FFF2-40B4-BE49-F238E27FC236}">
              <a16:creationId xmlns:a16="http://schemas.microsoft.com/office/drawing/2014/main" id="{81DED0A8-BF2C-478E-B972-A192514BC3A7}"/>
            </a:ext>
          </a:extLst>
        </xdr:cNvPr>
        <xdr:cNvCxnSpPr/>
      </xdr:nvCxnSpPr>
      <xdr:spPr>
        <a:xfrm>
          <a:off x="12814300" y="173273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80" name="n_1aveValue【庁舎】&#10;有形固定資産減価償却率">
          <a:extLst>
            <a:ext uri="{FF2B5EF4-FFF2-40B4-BE49-F238E27FC236}">
              <a16:creationId xmlns:a16="http://schemas.microsoft.com/office/drawing/2014/main" id="{5D6B02D0-4791-41F6-9355-36DF6C382D4C}"/>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1" name="n_2aveValue【庁舎】&#10;有形固定資産減価償却率">
          <a:extLst>
            <a:ext uri="{FF2B5EF4-FFF2-40B4-BE49-F238E27FC236}">
              <a16:creationId xmlns:a16="http://schemas.microsoft.com/office/drawing/2014/main" id="{CFF717B0-1DED-41BC-9726-F791750ADA0D}"/>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82" name="n_3aveValue【庁舎】&#10;有形固定資産減価償却率">
          <a:extLst>
            <a:ext uri="{FF2B5EF4-FFF2-40B4-BE49-F238E27FC236}">
              <a16:creationId xmlns:a16="http://schemas.microsoft.com/office/drawing/2014/main" id="{9AADD749-BCDE-4EB2-8742-ECD885881D63}"/>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3" name="n_4aveValue【庁舎】&#10;有形固定資産減価償却率">
          <a:extLst>
            <a:ext uri="{FF2B5EF4-FFF2-40B4-BE49-F238E27FC236}">
              <a16:creationId xmlns:a16="http://schemas.microsoft.com/office/drawing/2014/main" id="{CE3D9093-E561-4112-9FAE-F2348C129F61}"/>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56985</xdr:rowOff>
    </xdr:from>
    <xdr:ext cx="405111" cy="259045"/>
    <xdr:sp macro="" textlink="">
      <xdr:nvSpPr>
        <xdr:cNvPr id="884" name="n_1mainValue【庁舎】&#10;有形固定資産減価償却率">
          <a:extLst>
            <a:ext uri="{FF2B5EF4-FFF2-40B4-BE49-F238E27FC236}">
              <a16:creationId xmlns:a16="http://schemas.microsoft.com/office/drawing/2014/main" id="{72566A1F-C2F4-41E1-BCAC-EAD5BC9E8150}"/>
            </a:ext>
          </a:extLst>
        </xdr:cNvPr>
        <xdr:cNvSpPr txBox="1"/>
      </xdr:nvSpPr>
      <xdr:spPr>
        <a:xfrm>
          <a:off x="152660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11265</xdr:rowOff>
    </xdr:from>
    <xdr:ext cx="405111" cy="259045"/>
    <xdr:sp macro="" textlink="">
      <xdr:nvSpPr>
        <xdr:cNvPr id="885" name="n_2mainValue【庁舎】&#10;有形固定資産減価償却率">
          <a:extLst>
            <a:ext uri="{FF2B5EF4-FFF2-40B4-BE49-F238E27FC236}">
              <a16:creationId xmlns:a16="http://schemas.microsoft.com/office/drawing/2014/main" id="{3B2AD8B4-8AEF-4368-A660-01680F6634D5}"/>
            </a:ext>
          </a:extLst>
        </xdr:cNvPr>
        <xdr:cNvSpPr txBox="1"/>
      </xdr:nvSpPr>
      <xdr:spPr>
        <a:xfrm>
          <a:off x="14389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125565</xdr:rowOff>
    </xdr:from>
    <xdr:ext cx="405111" cy="259045"/>
    <xdr:sp macro="" textlink="">
      <xdr:nvSpPr>
        <xdr:cNvPr id="886" name="n_3mainValue【庁舎】&#10;有形固定資産減価償却率">
          <a:extLst>
            <a:ext uri="{FF2B5EF4-FFF2-40B4-BE49-F238E27FC236}">
              <a16:creationId xmlns:a16="http://schemas.microsoft.com/office/drawing/2014/main" id="{16739DAD-F584-4B66-B230-E3C0C7595CAD}"/>
            </a:ext>
          </a:extLst>
        </xdr:cNvPr>
        <xdr:cNvSpPr txBox="1"/>
      </xdr:nvSpPr>
      <xdr:spPr>
        <a:xfrm>
          <a:off x="13500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78213</xdr:rowOff>
    </xdr:from>
    <xdr:ext cx="405111" cy="259045"/>
    <xdr:sp macro="" textlink="">
      <xdr:nvSpPr>
        <xdr:cNvPr id="887" name="n_4mainValue【庁舎】&#10;有形固定資産減価償却率">
          <a:extLst>
            <a:ext uri="{FF2B5EF4-FFF2-40B4-BE49-F238E27FC236}">
              <a16:creationId xmlns:a16="http://schemas.microsoft.com/office/drawing/2014/main" id="{8356BE8A-7D71-4BD5-AA6F-8967E5B9367C}"/>
            </a:ext>
          </a:extLst>
        </xdr:cNvPr>
        <xdr:cNvSpPr txBox="1"/>
      </xdr:nvSpPr>
      <xdr:spPr>
        <a:xfrm>
          <a:off x="12611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2FC9CEF3-BECF-4D0E-B4C2-CC929EDD76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1951375E-ACC5-412F-ABC2-50AA29EA0E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DAB49560-245D-4A58-9C64-4B904BC0A5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89801760-C1D6-473F-B634-B92EF97A78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28FD5E3E-59B3-4813-AC5D-822D758179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26A9DB1C-4A5C-447C-99A4-27466C774B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E8BF1D73-9590-4274-9F9D-00766DF0E7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FCAA7D44-9626-4375-AB9D-F44969AE0F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D4A77392-1D97-4D87-8332-1C328B2D5E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AF48FA7D-E0E6-481B-83EF-CD669D3C2E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8" name="直線コネクタ 897">
          <a:extLst>
            <a:ext uri="{FF2B5EF4-FFF2-40B4-BE49-F238E27FC236}">
              <a16:creationId xmlns:a16="http://schemas.microsoft.com/office/drawing/2014/main" id="{FBEC6839-1023-46A7-8C33-A8A54EA7BDA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9" name="テキスト ボックス 898">
          <a:extLst>
            <a:ext uri="{FF2B5EF4-FFF2-40B4-BE49-F238E27FC236}">
              <a16:creationId xmlns:a16="http://schemas.microsoft.com/office/drawing/2014/main" id="{8B906BB3-0FB1-4245-9A44-05CC1DF289B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0" name="直線コネクタ 899">
          <a:extLst>
            <a:ext uri="{FF2B5EF4-FFF2-40B4-BE49-F238E27FC236}">
              <a16:creationId xmlns:a16="http://schemas.microsoft.com/office/drawing/2014/main" id="{E88B3E2B-EC95-4648-8595-D11FA36F7D0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1" name="テキスト ボックス 900">
          <a:extLst>
            <a:ext uri="{FF2B5EF4-FFF2-40B4-BE49-F238E27FC236}">
              <a16:creationId xmlns:a16="http://schemas.microsoft.com/office/drawing/2014/main" id="{DBC6D89E-8B71-4BC1-AFED-C871F7F7B4D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2" name="直線コネクタ 901">
          <a:extLst>
            <a:ext uri="{FF2B5EF4-FFF2-40B4-BE49-F238E27FC236}">
              <a16:creationId xmlns:a16="http://schemas.microsoft.com/office/drawing/2014/main" id="{C8240C2A-AED6-4D54-8593-E84CB81FAAE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3" name="テキスト ボックス 902">
          <a:extLst>
            <a:ext uri="{FF2B5EF4-FFF2-40B4-BE49-F238E27FC236}">
              <a16:creationId xmlns:a16="http://schemas.microsoft.com/office/drawing/2014/main" id="{DEF668A5-A5E0-4C3D-9230-FF04A83D4C2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935B8973-CCA4-4111-8AED-D6D16A8EC9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747CA61E-77D5-42F7-B19F-52D8ACD423A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6" name="直線コネクタ 905">
          <a:extLst>
            <a:ext uri="{FF2B5EF4-FFF2-40B4-BE49-F238E27FC236}">
              <a16:creationId xmlns:a16="http://schemas.microsoft.com/office/drawing/2014/main" id="{33593FCB-A866-47A7-B283-D42A6D7CF923}"/>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7" name="テキスト ボックス 906">
          <a:extLst>
            <a:ext uri="{FF2B5EF4-FFF2-40B4-BE49-F238E27FC236}">
              <a16:creationId xmlns:a16="http://schemas.microsoft.com/office/drawing/2014/main" id="{FE77E81D-B312-4013-A658-9EAC2E77069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8" name="直線コネクタ 907">
          <a:extLst>
            <a:ext uri="{FF2B5EF4-FFF2-40B4-BE49-F238E27FC236}">
              <a16:creationId xmlns:a16="http://schemas.microsoft.com/office/drawing/2014/main" id="{F49205A9-50BB-4B2A-AF0F-9350E810F45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9" name="テキスト ボックス 908">
          <a:extLst>
            <a:ext uri="{FF2B5EF4-FFF2-40B4-BE49-F238E27FC236}">
              <a16:creationId xmlns:a16="http://schemas.microsoft.com/office/drawing/2014/main" id="{7B3271DA-799F-47A2-A5F0-026A1E31198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0" name="直線コネクタ 909">
          <a:extLst>
            <a:ext uri="{FF2B5EF4-FFF2-40B4-BE49-F238E27FC236}">
              <a16:creationId xmlns:a16="http://schemas.microsoft.com/office/drawing/2014/main" id="{92B35FB5-C208-4253-ACA0-4736C4E56CE2}"/>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1" name="テキスト ボックス 910">
          <a:extLst>
            <a:ext uri="{FF2B5EF4-FFF2-40B4-BE49-F238E27FC236}">
              <a16:creationId xmlns:a16="http://schemas.microsoft.com/office/drawing/2014/main" id="{9D9B63A1-4B82-4204-86A7-F37F3F33BFB3}"/>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764F626-43F1-41ED-870A-A02709726E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5C251F18-1997-4073-AC28-2CC1D66DD7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842E38E1-20DB-4D5D-98F0-8D107631C1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15" name="直線コネクタ 914">
          <a:extLst>
            <a:ext uri="{FF2B5EF4-FFF2-40B4-BE49-F238E27FC236}">
              <a16:creationId xmlns:a16="http://schemas.microsoft.com/office/drawing/2014/main" id="{90B12455-2DC5-41DE-8C39-D72072B264CB}"/>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6" name="【庁舎】&#10;一人当たり面積最小値テキスト">
          <a:extLst>
            <a:ext uri="{FF2B5EF4-FFF2-40B4-BE49-F238E27FC236}">
              <a16:creationId xmlns:a16="http://schemas.microsoft.com/office/drawing/2014/main" id="{FCA49133-81EB-47C6-BEFF-2AEDA68D72C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7" name="直線コネクタ 916">
          <a:extLst>
            <a:ext uri="{FF2B5EF4-FFF2-40B4-BE49-F238E27FC236}">
              <a16:creationId xmlns:a16="http://schemas.microsoft.com/office/drawing/2014/main" id="{2588486F-9EA7-4F63-ACDC-8B2FAF3F97AD}"/>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18" name="【庁舎】&#10;一人当たり面積最大値テキスト">
          <a:extLst>
            <a:ext uri="{FF2B5EF4-FFF2-40B4-BE49-F238E27FC236}">
              <a16:creationId xmlns:a16="http://schemas.microsoft.com/office/drawing/2014/main" id="{AB83D92F-7BE5-4C82-A837-C3464F19A8E9}"/>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19" name="直線コネクタ 918">
          <a:extLst>
            <a:ext uri="{FF2B5EF4-FFF2-40B4-BE49-F238E27FC236}">
              <a16:creationId xmlns:a16="http://schemas.microsoft.com/office/drawing/2014/main" id="{6CC8A73A-CE73-420F-B662-D7D3868E474B}"/>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0" name="【庁舎】&#10;一人当たり面積平均値テキスト">
          <a:extLst>
            <a:ext uri="{FF2B5EF4-FFF2-40B4-BE49-F238E27FC236}">
              <a16:creationId xmlns:a16="http://schemas.microsoft.com/office/drawing/2014/main" id="{038BA831-A19B-4FF2-A400-907115115027}"/>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1" name="フローチャート: 判断 920">
          <a:extLst>
            <a:ext uri="{FF2B5EF4-FFF2-40B4-BE49-F238E27FC236}">
              <a16:creationId xmlns:a16="http://schemas.microsoft.com/office/drawing/2014/main" id="{1541EC8A-5F83-475A-847A-DA79DB4E0C1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22" name="フローチャート: 判断 921">
          <a:extLst>
            <a:ext uri="{FF2B5EF4-FFF2-40B4-BE49-F238E27FC236}">
              <a16:creationId xmlns:a16="http://schemas.microsoft.com/office/drawing/2014/main" id="{2F0DA0C6-C42E-4749-96F2-916AE1810961}"/>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23" name="フローチャート: 判断 922">
          <a:extLst>
            <a:ext uri="{FF2B5EF4-FFF2-40B4-BE49-F238E27FC236}">
              <a16:creationId xmlns:a16="http://schemas.microsoft.com/office/drawing/2014/main" id="{FCFD73CB-E4FF-4A6F-A0A5-FE23CC730FB3}"/>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24" name="フローチャート: 判断 923">
          <a:extLst>
            <a:ext uri="{FF2B5EF4-FFF2-40B4-BE49-F238E27FC236}">
              <a16:creationId xmlns:a16="http://schemas.microsoft.com/office/drawing/2014/main" id="{6B72C4BE-1AA1-4C98-81EA-A15B3F2551FE}"/>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25" name="フローチャート: 判断 924">
          <a:extLst>
            <a:ext uri="{FF2B5EF4-FFF2-40B4-BE49-F238E27FC236}">
              <a16:creationId xmlns:a16="http://schemas.microsoft.com/office/drawing/2014/main" id="{9D6FBC4C-1851-45F5-9940-6E82BF1FA3EB}"/>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38B559C-A254-4ED0-8E39-F3FF80D241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0237DF7-DA8E-40C1-A79D-DE36A4B071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5B27D8D-EA1D-49D9-B5E2-11C11FF225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8D1C484-698D-4B00-8ED4-5048D93766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CEFFF6F-DAAC-419E-AE63-F659F5C73E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1112</xdr:rowOff>
    </xdr:from>
    <xdr:to>
      <xdr:col>116</xdr:col>
      <xdr:colOff>114300</xdr:colOff>
      <xdr:row>107</xdr:row>
      <xdr:rowOff>102712</xdr:rowOff>
    </xdr:to>
    <xdr:sp macro="" textlink="">
      <xdr:nvSpPr>
        <xdr:cNvPr id="931" name="楕円 930">
          <a:extLst>
            <a:ext uri="{FF2B5EF4-FFF2-40B4-BE49-F238E27FC236}">
              <a16:creationId xmlns:a16="http://schemas.microsoft.com/office/drawing/2014/main" id="{F7F4FE3F-DE53-42CC-BFCE-69D4D5168621}"/>
            </a:ext>
          </a:extLst>
        </xdr:cNvPr>
        <xdr:cNvSpPr/>
      </xdr:nvSpPr>
      <xdr:spPr>
        <a:xfrm>
          <a:off x="22110700" y="183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150989</xdr:rowOff>
    </xdr:from>
    <xdr:ext cx="469744" cy="259045"/>
    <xdr:sp macro="" textlink="">
      <xdr:nvSpPr>
        <xdr:cNvPr id="932" name="【庁舎】&#10;一人当たり面積該当値テキスト">
          <a:extLst>
            <a:ext uri="{FF2B5EF4-FFF2-40B4-BE49-F238E27FC236}">
              <a16:creationId xmlns:a16="http://schemas.microsoft.com/office/drawing/2014/main" id="{211D8442-AEF7-488D-9A84-832525462005}"/>
            </a:ext>
          </a:extLst>
        </xdr:cNvPr>
        <xdr:cNvSpPr txBox="1"/>
      </xdr:nvSpPr>
      <xdr:spPr>
        <a:xfrm>
          <a:off x="22199600" y="183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3969</xdr:rowOff>
    </xdr:from>
    <xdr:to>
      <xdr:col>112</xdr:col>
      <xdr:colOff>38100</xdr:colOff>
      <xdr:row>107</xdr:row>
      <xdr:rowOff>105569</xdr:rowOff>
    </xdr:to>
    <xdr:sp macro="" textlink="">
      <xdr:nvSpPr>
        <xdr:cNvPr id="933" name="楕円 932">
          <a:extLst>
            <a:ext uri="{FF2B5EF4-FFF2-40B4-BE49-F238E27FC236}">
              <a16:creationId xmlns:a16="http://schemas.microsoft.com/office/drawing/2014/main" id="{7B687FA8-6AB9-41CC-81A8-614D4D1DB2E8}"/>
            </a:ext>
          </a:extLst>
        </xdr:cNvPr>
        <xdr:cNvSpPr/>
      </xdr:nvSpPr>
      <xdr:spPr>
        <a:xfrm>
          <a:off x="21272500" y="183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51912</xdr:rowOff>
    </xdr:from>
    <xdr:to>
      <xdr:col>116</xdr:col>
      <xdr:colOff>63500</xdr:colOff>
      <xdr:row>107</xdr:row>
      <xdr:rowOff>54769</xdr:rowOff>
    </xdr:to>
    <xdr:cxnSp macro="">
      <xdr:nvCxnSpPr>
        <xdr:cNvPr id="934" name="直線コネクタ 933">
          <a:extLst>
            <a:ext uri="{FF2B5EF4-FFF2-40B4-BE49-F238E27FC236}">
              <a16:creationId xmlns:a16="http://schemas.microsoft.com/office/drawing/2014/main" id="{1FD4E9A9-3968-48DA-B930-57E16F908FD9}"/>
            </a:ext>
          </a:extLst>
        </xdr:cNvPr>
        <xdr:cNvCxnSpPr/>
      </xdr:nvCxnSpPr>
      <xdr:spPr>
        <a:xfrm flipV="1">
          <a:off x="21323300" y="1839706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6826</xdr:rowOff>
    </xdr:from>
    <xdr:to>
      <xdr:col>107</xdr:col>
      <xdr:colOff>101600</xdr:colOff>
      <xdr:row>107</xdr:row>
      <xdr:rowOff>108426</xdr:rowOff>
    </xdr:to>
    <xdr:sp macro="" textlink="">
      <xdr:nvSpPr>
        <xdr:cNvPr id="935" name="楕円 934">
          <a:extLst>
            <a:ext uri="{FF2B5EF4-FFF2-40B4-BE49-F238E27FC236}">
              <a16:creationId xmlns:a16="http://schemas.microsoft.com/office/drawing/2014/main" id="{556B4005-D36C-413A-82F6-4447908A11A5}"/>
            </a:ext>
          </a:extLst>
        </xdr:cNvPr>
        <xdr:cNvSpPr/>
      </xdr:nvSpPr>
      <xdr:spPr>
        <a:xfrm>
          <a:off x="20383500" y="183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54769</xdr:rowOff>
    </xdr:from>
    <xdr:to>
      <xdr:col>111</xdr:col>
      <xdr:colOff>177800</xdr:colOff>
      <xdr:row>107</xdr:row>
      <xdr:rowOff>57626</xdr:rowOff>
    </xdr:to>
    <xdr:cxnSp macro="">
      <xdr:nvCxnSpPr>
        <xdr:cNvPr id="936" name="直線コネクタ 935">
          <a:extLst>
            <a:ext uri="{FF2B5EF4-FFF2-40B4-BE49-F238E27FC236}">
              <a16:creationId xmlns:a16="http://schemas.microsoft.com/office/drawing/2014/main" id="{0D398965-00D7-421D-8B13-132BB232B760}"/>
            </a:ext>
          </a:extLst>
        </xdr:cNvPr>
        <xdr:cNvCxnSpPr/>
      </xdr:nvCxnSpPr>
      <xdr:spPr>
        <a:xfrm flipV="1">
          <a:off x="20434300" y="1839991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19686</xdr:rowOff>
    </xdr:from>
    <xdr:to>
      <xdr:col>102</xdr:col>
      <xdr:colOff>165100</xdr:colOff>
      <xdr:row>107</xdr:row>
      <xdr:rowOff>121286</xdr:rowOff>
    </xdr:to>
    <xdr:sp macro="" textlink="">
      <xdr:nvSpPr>
        <xdr:cNvPr id="937" name="楕円 936">
          <a:extLst>
            <a:ext uri="{FF2B5EF4-FFF2-40B4-BE49-F238E27FC236}">
              <a16:creationId xmlns:a16="http://schemas.microsoft.com/office/drawing/2014/main" id="{B74B5716-29B7-4AD1-A0B9-5EE5FF8F3188}"/>
            </a:ext>
          </a:extLst>
        </xdr:cNvPr>
        <xdr:cNvSpPr/>
      </xdr:nvSpPr>
      <xdr:spPr>
        <a:xfrm>
          <a:off x="19494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57626</xdr:rowOff>
    </xdr:from>
    <xdr:to>
      <xdr:col>107</xdr:col>
      <xdr:colOff>50800</xdr:colOff>
      <xdr:row>107</xdr:row>
      <xdr:rowOff>70486</xdr:rowOff>
    </xdr:to>
    <xdr:cxnSp macro="">
      <xdr:nvCxnSpPr>
        <xdr:cNvPr id="938" name="直線コネクタ 937">
          <a:extLst>
            <a:ext uri="{FF2B5EF4-FFF2-40B4-BE49-F238E27FC236}">
              <a16:creationId xmlns:a16="http://schemas.microsoft.com/office/drawing/2014/main" id="{8EC609BD-7FC4-41F9-BD34-D208CC0B3277}"/>
            </a:ext>
          </a:extLst>
        </xdr:cNvPr>
        <xdr:cNvCxnSpPr/>
      </xdr:nvCxnSpPr>
      <xdr:spPr>
        <a:xfrm flipV="1">
          <a:off x="19545300" y="18402776"/>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159702</xdr:rowOff>
    </xdr:from>
    <xdr:to>
      <xdr:col>98</xdr:col>
      <xdr:colOff>38100</xdr:colOff>
      <xdr:row>107</xdr:row>
      <xdr:rowOff>89852</xdr:rowOff>
    </xdr:to>
    <xdr:sp macro="" textlink="">
      <xdr:nvSpPr>
        <xdr:cNvPr id="939" name="楕円 938">
          <a:extLst>
            <a:ext uri="{FF2B5EF4-FFF2-40B4-BE49-F238E27FC236}">
              <a16:creationId xmlns:a16="http://schemas.microsoft.com/office/drawing/2014/main" id="{2074A910-3D17-42A0-BFFF-B1ABCBA8A356}"/>
            </a:ext>
          </a:extLst>
        </xdr:cNvPr>
        <xdr:cNvSpPr/>
      </xdr:nvSpPr>
      <xdr:spPr>
        <a:xfrm>
          <a:off x="18605500" y="183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39052</xdr:rowOff>
    </xdr:from>
    <xdr:to>
      <xdr:col>102</xdr:col>
      <xdr:colOff>114300</xdr:colOff>
      <xdr:row>107</xdr:row>
      <xdr:rowOff>70486</xdr:rowOff>
    </xdr:to>
    <xdr:cxnSp macro="">
      <xdr:nvCxnSpPr>
        <xdr:cNvPr id="940" name="直線コネクタ 939">
          <a:extLst>
            <a:ext uri="{FF2B5EF4-FFF2-40B4-BE49-F238E27FC236}">
              <a16:creationId xmlns:a16="http://schemas.microsoft.com/office/drawing/2014/main" id="{122C58CF-7AAD-407A-9259-53277D4D8771}"/>
            </a:ext>
          </a:extLst>
        </xdr:cNvPr>
        <xdr:cNvCxnSpPr/>
      </xdr:nvCxnSpPr>
      <xdr:spPr>
        <a:xfrm>
          <a:off x="18656300" y="18384202"/>
          <a:ext cx="889000" cy="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1" name="n_1aveValue【庁舎】&#10;一人当たり面積">
          <a:extLst>
            <a:ext uri="{FF2B5EF4-FFF2-40B4-BE49-F238E27FC236}">
              <a16:creationId xmlns:a16="http://schemas.microsoft.com/office/drawing/2014/main" id="{655E9879-BAD8-411B-A777-1A4B455E0512}"/>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42" name="n_2aveValue【庁舎】&#10;一人当たり面積">
          <a:extLst>
            <a:ext uri="{FF2B5EF4-FFF2-40B4-BE49-F238E27FC236}">
              <a16:creationId xmlns:a16="http://schemas.microsoft.com/office/drawing/2014/main" id="{FB428AC6-B60F-4FDD-8973-DCC0D809713E}"/>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43" name="n_3aveValue【庁舎】&#10;一人当たり面積">
          <a:extLst>
            <a:ext uri="{FF2B5EF4-FFF2-40B4-BE49-F238E27FC236}">
              <a16:creationId xmlns:a16="http://schemas.microsoft.com/office/drawing/2014/main" id="{485E97D8-39DD-4011-B514-534910EBFC52}"/>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44" name="n_4aveValue【庁舎】&#10;一人当たり面積">
          <a:extLst>
            <a:ext uri="{FF2B5EF4-FFF2-40B4-BE49-F238E27FC236}">
              <a16:creationId xmlns:a16="http://schemas.microsoft.com/office/drawing/2014/main" id="{7D5EA1BC-C2BB-47FA-9B98-1D7C7DBE85E8}"/>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96696</xdr:rowOff>
    </xdr:from>
    <xdr:ext cx="469744" cy="259045"/>
    <xdr:sp macro="" textlink="">
      <xdr:nvSpPr>
        <xdr:cNvPr id="945" name="n_1mainValue【庁舎】&#10;一人当たり面積">
          <a:extLst>
            <a:ext uri="{FF2B5EF4-FFF2-40B4-BE49-F238E27FC236}">
              <a16:creationId xmlns:a16="http://schemas.microsoft.com/office/drawing/2014/main" id="{303F3FF2-5B4B-4F69-AC69-62E58BE495CC}"/>
            </a:ext>
          </a:extLst>
        </xdr:cNvPr>
        <xdr:cNvSpPr txBox="1"/>
      </xdr:nvSpPr>
      <xdr:spPr>
        <a:xfrm>
          <a:off x="21075727" y="1844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99553</xdr:rowOff>
    </xdr:from>
    <xdr:ext cx="469744" cy="259045"/>
    <xdr:sp macro="" textlink="">
      <xdr:nvSpPr>
        <xdr:cNvPr id="946" name="n_2mainValue【庁舎】&#10;一人当たり面積">
          <a:extLst>
            <a:ext uri="{FF2B5EF4-FFF2-40B4-BE49-F238E27FC236}">
              <a16:creationId xmlns:a16="http://schemas.microsoft.com/office/drawing/2014/main" id="{4FDE3127-5925-448D-A285-3A657EE0C05A}"/>
            </a:ext>
          </a:extLst>
        </xdr:cNvPr>
        <xdr:cNvSpPr txBox="1"/>
      </xdr:nvSpPr>
      <xdr:spPr>
        <a:xfrm>
          <a:off x="20199427" y="1844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112413</xdr:rowOff>
    </xdr:from>
    <xdr:ext cx="469744" cy="259045"/>
    <xdr:sp macro="" textlink="">
      <xdr:nvSpPr>
        <xdr:cNvPr id="947" name="n_3mainValue【庁舎】&#10;一人当たり面積">
          <a:extLst>
            <a:ext uri="{FF2B5EF4-FFF2-40B4-BE49-F238E27FC236}">
              <a16:creationId xmlns:a16="http://schemas.microsoft.com/office/drawing/2014/main" id="{44800302-BBF0-42F7-8538-F162DA0FDA4C}"/>
            </a:ext>
          </a:extLst>
        </xdr:cNvPr>
        <xdr:cNvSpPr txBox="1"/>
      </xdr:nvSpPr>
      <xdr:spPr>
        <a:xfrm>
          <a:off x="19310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80979</xdr:rowOff>
    </xdr:from>
    <xdr:ext cx="469744" cy="259045"/>
    <xdr:sp macro="" textlink="">
      <xdr:nvSpPr>
        <xdr:cNvPr id="948" name="n_4mainValue【庁舎】&#10;一人当たり面積">
          <a:extLst>
            <a:ext uri="{FF2B5EF4-FFF2-40B4-BE49-F238E27FC236}">
              <a16:creationId xmlns:a16="http://schemas.microsoft.com/office/drawing/2014/main" id="{E70267CA-B103-4ACF-B43D-F4135E7E6F1B}"/>
            </a:ext>
          </a:extLst>
        </xdr:cNvPr>
        <xdr:cNvSpPr txBox="1"/>
      </xdr:nvSpPr>
      <xdr:spPr>
        <a:xfrm>
          <a:off x="18421427" y="1842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8D7A185-0B48-48D0-9796-CC3BB1FD9F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5D70C361-C014-4D33-B677-BA5BB7D82B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654F6AB7-E7D5-4B82-8D95-040F6FA07E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類似団体と比較して特に有形固定資産減価償却率が高くなっている施設はない。特に低い施設は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福祉施設、市民会館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保健センター、消防施設、庁舎である。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年度に老人憩いの家等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施設について廃止や解体を実施し、新たに中山コミュニティセンターを建築したため数値が改善している。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市民会館と図書館については、令和元年度に図書館・文化ホールの複合施設として新たに竣工したため数値が改善している。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年度に建替え済み。庁舎については、平成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年度に建替えを行っている。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年度に実施した耐震補強工事及び焼却設備等の大規模改修を実施したため。各施設とも今後維持管理経費の抑制に努めていく。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人口の減少に加え、大企業や商業集積地域がない等の要因により財政基盤が弱く、財政力指数は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上回っているものの経年の変動はない。</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緊急に必要な事業の峻別や投資的経費の抑制等の歳出の徹底的な見直しを実施するとともに、税収の徴収率向上及びふるさと納税の推進等による歳入確保の一層の推進を図り、財政の健全化に努める。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類似団体の平均値との比較では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下回っているが、愛媛県平均と比べるとほぼ同水準となっている。社会保障関係経費の増加は顕著で、特に障害福祉費及び高齢者福祉費が増加している。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といった経常経費の削減を図り、現在の水準よりさらに改善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138249</xdr:rowOff>
    </xdr:from>
    <xdr:to>
      <xdr:col>23</xdr:col>
      <xdr:colOff>133350</xdr:colOff>
      <xdr:row>59</xdr:row>
      <xdr:rowOff>152037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379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138249</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59</xdr:row>
      <xdr:rowOff>158931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152037</xdr:rowOff>
    </xdr:from>
    <xdr:to>
      <xdr:col>11</xdr:col>
      <xdr:colOff>31750</xdr:colOff>
      <xdr:row>59</xdr:row>
      <xdr:rowOff>152037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67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101237</xdr:rowOff>
    </xdr:from>
    <xdr:to>
      <xdr:col>23</xdr:col>
      <xdr:colOff>184150</xdr:colOff>
      <xdr:row>60</xdr:row>
      <xdr:rowOff>31387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117764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87449</xdr:rowOff>
    </xdr:from>
    <xdr:to>
      <xdr:col>19</xdr:col>
      <xdr:colOff>184150</xdr:colOff>
      <xdr:row>60</xdr:row>
      <xdr:rowOff>17599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2376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9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101237</xdr:rowOff>
    </xdr:from>
    <xdr:to>
      <xdr:col>7</xdr:col>
      <xdr:colOff>31750</xdr:colOff>
      <xdr:row>60</xdr:row>
      <xdr:rowOff>31387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41564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56,853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円下回っているが、愛媛県平均と比較すると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円上回っている。その主な要因は物件費・補助費にあり、保有する公共施設数が多く、その維持管理に費用がかかっていること、及び経常的な補助費の削減が進まないためである。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抑制を図るため、予算編成時から厳密な事務事業の選別に務め、特に公共施設の更新等、後年度に多額の物件費を生じる案件については、慎重な判断を行うように努める。補助費についても、補助金等審議会に諮り、全庁横断的な取扱指針を設ける等、補助金交付の基準を抜本的に見直すことにより歳出抑制を行う。</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114066</xdr:rowOff>
    </xdr:from>
    <xdr:to>
      <xdr:col>23</xdr:col>
      <xdr:colOff>133350</xdr:colOff>
      <xdr:row>81</xdr:row>
      <xdr:rowOff>125600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1516"/>
          <a:ext cx="838200" cy="1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114050</xdr:rowOff>
    </xdr:from>
    <xdr:to>
      <xdr:col>19</xdr:col>
      <xdr:colOff>133350</xdr:colOff>
      <xdr:row>81</xdr:row>
      <xdr:rowOff>114066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1500"/>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89815</xdr:rowOff>
    </xdr:from>
    <xdr:to>
      <xdr:col>15</xdr:col>
      <xdr:colOff>82550</xdr:colOff>
      <xdr:row>81</xdr:row>
      <xdr:rowOff>114050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7265"/>
          <a:ext cx="889000" cy="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81319</xdr:rowOff>
    </xdr:from>
    <xdr:to>
      <xdr:col>11</xdr:col>
      <xdr:colOff>31750</xdr:colOff>
      <xdr:row>81</xdr:row>
      <xdr:rowOff>89815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8769"/>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74800</xdr:rowOff>
    </xdr:from>
    <xdr:to>
      <xdr:col>23</xdr:col>
      <xdr:colOff>184150</xdr:colOff>
      <xdr:row>82</xdr:row>
      <xdr:rowOff>4950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167527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63266</xdr:rowOff>
    </xdr:from>
    <xdr:to>
      <xdr:col>19</xdr:col>
      <xdr:colOff>184150</xdr:colOff>
      <xdr:row>81</xdr:row>
      <xdr:rowOff>164866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63250</xdr:rowOff>
    </xdr:from>
    <xdr:to>
      <xdr:col>15</xdr:col>
      <xdr:colOff>133350</xdr:colOff>
      <xdr:row>81</xdr:row>
      <xdr:rowOff>164850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39015</xdr:rowOff>
    </xdr:from>
    <xdr:to>
      <xdr:col>11</xdr:col>
      <xdr:colOff>82550</xdr:colOff>
      <xdr:row>81</xdr:row>
      <xdr:rowOff>140615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150792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30519</xdr:rowOff>
    </xdr:from>
    <xdr:to>
      <xdr:col>7</xdr:col>
      <xdr:colOff>31750</xdr:colOff>
      <xdr:row>81</xdr:row>
      <xdr:rowOff>132119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142296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全国市平均より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今後とも各種手当の点検による縮減、特に働き方改革による時間外勤務手当の適正執行への努力を行うともに、地域の民間企業等の平均給与の状況を踏まえ、給与の適正化に努める。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111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45155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1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85372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人下回っているが、愛媛県平均と比較すると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人上回っている。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次伊予市定員適正化計画（平成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人の削減を行い、適正人員数に達したとの判断から、平成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年度からの第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年度）及び第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次計画（令和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年度）ではほぼ現状同数を維持する計画としている。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今後住民サービスの低下を招かないよう適性な定員管理に努める。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104926</xdr:rowOff>
    </xdr:from>
    <xdr:to>
      <xdr:col>81</xdr:col>
      <xdr:colOff>44450</xdr:colOff>
      <xdr:row>59</xdr:row>
      <xdr:rowOff>119864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20476"/>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95734</xdr:rowOff>
    </xdr:from>
    <xdr:to>
      <xdr:col>77</xdr:col>
      <xdr:colOff>44450</xdr:colOff>
      <xdr:row>59</xdr:row>
      <xdr:rowOff>104926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1128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95734</xdr:rowOff>
    </xdr:from>
    <xdr:to>
      <xdr:col>72</xdr:col>
      <xdr:colOff>203200</xdr:colOff>
      <xdr:row>59</xdr:row>
      <xdr:rowOff>95734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11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95734</xdr:rowOff>
    </xdr:from>
    <xdr:to>
      <xdr:col>68</xdr:col>
      <xdr:colOff>152400</xdr:colOff>
      <xdr:row>59</xdr:row>
      <xdr:rowOff>102628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2112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69064</xdr:rowOff>
    </xdr:from>
    <xdr:to>
      <xdr:col>81</xdr:col>
      <xdr:colOff>95250</xdr:colOff>
      <xdr:row>59</xdr:row>
      <xdr:rowOff>170664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85591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54126</xdr:rowOff>
    </xdr:from>
    <xdr:to>
      <xdr:col>77</xdr:col>
      <xdr:colOff>95250</xdr:colOff>
      <xdr:row>59</xdr:row>
      <xdr:rowOff>155726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165903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44934</xdr:rowOff>
    </xdr:from>
    <xdr:to>
      <xdr:col>73</xdr:col>
      <xdr:colOff>44450</xdr:colOff>
      <xdr:row>59</xdr:row>
      <xdr:rowOff>146534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156711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2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44934</xdr:rowOff>
    </xdr:from>
    <xdr:to>
      <xdr:col>68</xdr:col>
      <xdr:colOff>203200</xdr:colOff>
      <xdr:row>59</xdr:row>
      <xdr:rowOff>146534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156711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2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51828</xdr:rowOff>
    </xdr:from>
    <xdr:to>
      <xdr:col>64</xdr:col>
      <xdr:colOff>152400</xdr:colOff>
      <xdr:row>59</xdr:row>
      <xdr:rowOff>153428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163605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3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合併特例債・臨時財政対策債以外の市債の償還は進んでいるものの、新市建設計画における新庁舎等の大型建設事業が順次完了し、地方債借入も大幅に増えたことにより高い水準のままであ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緩やかに増加する。今後の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115041</xdr:rowOff>
    </xdr:from>
    <xdr:to>
      <xdr:col>81</xdr:col>
      <xdr:colOff>44450</xdr:colOff>
      <xdr:row>36</xdr:row>
      <xdr:rowOff>133138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28724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133138</xdr:rowOff>
    </xdr:from>
    <xdr:to>
      <xdr:col>77</xdr:col>
      <xdr:colOff>44450</xdr:colOff>
      <xdr:row>36</xdr:row>
      <xdr:rowOff>159279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0533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37</xdr:row>
      <xdr:rowOff>3916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314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37</xdr:row>
      <xdr:rowOff>3916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64241</xdr:rowOff>
    </xdr:from>
    <xdr:to>
      <xdr:col>81</xdr:col>
      <xdr:colOff>95250</xdr:colOff>
      <xdr:row>36</xdr:row>
      <xdr:rowOff>165841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80768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8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82338</xdr:rowOff>
    </xdr:from>
    <xdr:to>
      <xdr:col>77</xdr:col>
      <xdr:colOff>95250</xdr:colOff>
      <xdr:row>37</xdr:row>
      <xdr:rowOff>12488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22665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2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上回っており高い比率となっている。これは新市建設計画に定める大型施設整備事業実施に伴い新規の地方債発行が増加していることによる。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改善しており、利率の高い地方債の償還が順次終了していること、及び、事業費の見直しに伴い歳出規模の抑制に努めたことの影響が大きく表れている。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今後事業の実施には、事業内容精査の上、後世への負担を軽減するよう歳出規模の抑制に努める。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73596</xdr:rowOff>
    </xdr:from>
    <xdr:to>
      <xdr:col>81</xdr:col>
      <xdr:colOff>44450</xdr:colOff>
      <xdr:row>16</xdr:row>
      <xdr:rowOff>16161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45346"/>
          <a:ext cx="838200" cy="1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58373</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3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16161</xdr:rowOff>
    </xdr:from>
    <xdr:to>
      <xdr:col>77</xdr:col>
      <xdr:colOff>44450</xdr:colOff>
      <xdr:row>16</xdr:row>
      <xdr:rowOff>126555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59361"/>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126555</xdr:rowOff>
    </xdr:from>
    <xdr:to>
      <xdr:col>72</xdr:col>
      <xdr:colOff>203200</xdr:colOff>
      <xdr:row>17</xdr:row>
      <xdr:rowOff>43783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69755"/>
          <a:ext cx="889000" cy="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8192</xdr:rowOff>
    </xdr:from>
    <xdr:to>
      <xdr:col>68</xdr:col>
      <xdr:colOff>152400</xdr:colOff>
      <xdr:row>17</xdr:row>
      <xdr:rowOff>43783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22842"/>
          <a:ext cx="8890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22796</xdr:rowOff>
    </xdr:from>
    <xdr:to>
      <xdr:col>81</xdr:col>
      <xdr:colOff>95250</xdr:colOff>
      <xdr:row>15</xdr:row>
      <xdr:rowOff>124396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115523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136811</xdr:rowOff>
    </xdr:from>
    <xdr:to>
      <xdr:col>77</xdr:col>
      <xdr:colOff>95250</xdr:colOff>
      <xdr:row>16</xdr:row>
      <xdr:rowOff>66961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51738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94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75755</xdr:rowOff>
    </xdr:from>
    <xdr:to>
      <xdr:col>73</xdr:col>
      <xdr:colOff>44450</xdr:colOff>
      <xdr:row>17</xdr:row>
      <xdr:rowOff>5905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162132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0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164433</xdr:rowOff>
    </xdr:from>
    <xdr:to>
      <xdr:col>68</xdr:col>
      <xdr:colOff>203200</xdr:colOff>
      <xdr:row>17</xdr:row>
      <xdr:rowOff>94583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79360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9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128842</xdr:rowOff>
    </xdr:from>
    <xdr:to>
      <xdr:col>64</xdr:col>
      <xdr:colOff>152400</xdr:colOff>
      <xdr:row>17</xdr:row>
      <xdr:rowOff>58992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43769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5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ポイント下回っている。職員の増及び給与改定等により前年度を上回っており、第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次定員適正化計画（令和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年度）に基づき適正な人員管理に努め、各種手当を含めた人件費抑制に繋げていくよう努める。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ポイント、愛媛県平均との比較で、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ポイント上回っており、昨年度よりも改善している。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全庁を挙げて財政改革に取り組みんだものの、コロナ対策や公共施設の維持管理に多額の経費がかかっている。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今後は民間でも実施可能な業務の民間委託による経費の圧縮を図るとともに、より一層事務事業の見直し等により歳出の抑制に努める。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60700"/>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171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19</xdr:row>
      <xdr:rowOff>9978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171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20864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67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ポイント低くなっており、昨年度とほぼ同水準である。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生活困窮者、高齢者、児童、心身障害者等に対する支援については、サービスの低下をもたらすことなく適正な経費の支出に努めることで、財政を圧迫する上昇傾向に歯止めをかけるよう努める。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56</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50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7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繰出金については、国民健康保険特別会計において、平成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年度から愛媛県が保険者に加わり、財政運営の責任主体となることから、今後の動向を注視しつつ適正化に努めるとともに、保険税率の適正化を図り普通会計の赤字補てんを減らしていくように努める。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また下水道事業・簡易水道事業は、独立採算の原則に立ち返った料金設定等により健全化を図る。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54</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16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104140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09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87647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類似団体と比較してみると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ポイント上回っている。市の補助する各種団体への補助金が近年多額になっている上に、既得権化しているものに対する削減が、なかなか進んでいない現状である。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令和元年度以降は、改めて立ち上げた補助金等審議会において、補助金交付の基準を抜本的に見直し、その後に団体の活動内容も再精査を行い、必要性の低い補助金は見直し、廃止を行う。</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また一部事務組合の事業内容についても事前の精査に努める。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6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96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460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市町合併後、低金利かつ償還期間の長い地方債を活用してきたため、単年での地方債償還額は、類似団体と比較してみると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新市建設計画実施により、本庁舎、図書館文化ホールをはじめとした大型建設事業が実施されたため、今後令和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年度までは増加が見込まれる。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大型建設事業の実施にあたっては、市民ニーズを的確に把握し内容を精査した事業実施に努める。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952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08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115570</xdr:rowOff>
    </xdr:from>
    <xdr:to>
      <xdr:col>11</xdr:col>
      <xdr:colOff>9525</xdr:colOff>
      <xdr:row>74</xdr:row>
      <xdr:rowOff>121285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28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167657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70485</xdr:rowOff>
    </xdr:from>
    <xdr:to>
      <xdr:col>11</xdr:col>
      <xdr:colOff>60325</xdr:colOff>
      <xdr:row>75</xdr:row>
      <xdr:rowOff>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10812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当初予算の編成などを通じて、全庁的な取組により財政悪化傾向に歯止めをかけることが急務である。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84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754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75709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51649</xdr:rowOff>
    </xdr:from>
    <xdr:to>
      <xdr:col>29</xdr:col>
      <xdr:colOff>127000</xdr:colOff>
      <xdr:row>18</xdr:row>
      <xdr:rowOff>97641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5374"/>
          <a:ext cx="647700" cy="4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83218</xdr:rowOff>
    </xdr:from>
    <xdr:to>
      <xdr:col>26</xdr:col>
      <xdr:colOff>50800</xdr:colOff>
      <xdr:row>18</xdr:row>
      <xdr:rowOff>97641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16943"/>
          <a:ext cx="698500" cy="1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83218</xdr:rowOff>
    </xdr:from>
    <xdr:to>
      <xdr:col>22</xdr:col>
      <xdr:colOff>114300</xdr:colOff>
      <xdr:row>18</xdr:row>
      <xdr:rowOff>92950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6943"/>
          <a:ext cx="6985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92950</xdr:rowOff>
    </xdr:from>
    <xdr:to>
      <xdr:col>18</xdr:col>
      <xdr:colOff>177800</xdr:colOff>
      <xdr:row>18</xdr:row>
      <xdr:rowOff>103400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6675"/>
          <a:ext cx="6985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849</xdr:rowOff>
    </xdr:from>
    <xdr:to>
      <xdr:col>29</xdr:col>
      <xdr:colOff>177800</xdr:colOff>
      <xdr:row>18</xdr:row>
      <xdr:rowOff>102449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144376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46841</xdr:rowOff>
    </xdr:from>
    <xdr:to>
      <xdr:col>26</xdr:col>
      <xdr:colOff>101600</xdr:colOff>
      <xdr:row>18</xdr:row>
      <xdr:rowOff>148441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133218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6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32418</xdr:rowOff>
    </xdr:from>
    <xdr:to>
      <xdr:col>22</xdr:col>
      <xdr:colOff>165100</xdr:colOff>
      <xdr:row>18</xdr:row>
      <xdr:rowOff>134017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614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118795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42150</xdr:rowOff>
    </xdr:from>
    <xdr:to>
      <xdr:col>19</xdr:col>
      <xdr:colOff>38100</xdr:colOff>
      <xdr:row>18</xdr:row>
      <xdr:rowOff>143749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587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128526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52600</xdr:rowOff>
    </xdr:from>
    <xdr:to>
      <xdr:col>15</xdr:col>
      <xdr:colOff>101600</xdr:colOff>
      <xdr:row>18</xdr:row>
      <xdr:rowOff>154200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138977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34478</xdr:rowOff>
    </xdr:from>
    <xdr:to>
      <xdr:col>29</xdr:col>
      <xdr:colOff>127000</xdr:colOff>
      <xdr:row>38</xdr:row>
      <xdr:rowOff>45272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02078"/>
          <a:ext cx="647700" cy="10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34722</xdr:rowOff>
    </xdr:from>
    <xdr:to>
      <xdr:col>26</xdr:col>
      <xdr:colOff>50800</xdr:colOff>
      <xdr:row>38</xdr:row>
      <xdr:rowOff>45272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502322"/>
          <a:ext cx="698500" cy="10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13218</xdr:rowOff>
    </xdr:from>
    <xdr:to>
      <xdr:col>22</xdr:col>
      <xdr:colOff>114300</xdr:colOff>
      <xdr:row>38</xdr:row>
      <xdr:rowOff>34722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80818"/>
          <a:ext cx="698500" cy="2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13077</xdr:rowOff>
    </xdr:from>
    <xdr:to>
      <xdr:col>18</xdr:col>
      <xdr:colOff>177800</xdr:colOff>
      <xdr:row>38</xdr:row>
      <xdr:rowOff>13218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80677"/>
          <a:ext cx="698500" cy="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326578</xdr:rowOff>
    </xdr:from>
    <xdr:to>
      <xdr:col>29</xdr:col>
      <xdr:colOff>177800</xdr:colOff>
      <xdr:row>38</xdr:row>
      <xdr:rowOff>85278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5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235155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337372</xdr:rowOff>
    </xdr:from>
    <xdr:to>
      <xdr:col>26</xdr:col>
      <xdr:colOff>101600</xdr:colOff>
      <xdr:row>38</xdr:row>
      <xdr:rowOff>96072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6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80849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4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326822</xdr:rowOff>
    </xdr:from>
    <xdr:to>
      <xdr:col>22</xdr:col>
      <xdr:colOff>165100</xdr:colOff>
      <xdr:row>38</xdr:row>
      <xdr:rowOff>85522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5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70299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3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305318</xdr:rowOff>
    </xdr:from>
    <xdr:to>
      <xdr:col>19</xdr:col>
      <xdr:colOff>38100</xdr:colOff>
      <xdr:row>38</xdr:row>
      <xdr:rowOff>64018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48795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305177</xdr:rowOff>
    </xdr:from>
    <xdr:to>
      <xdr:col>15</xdr:col>
      <xdr:colOff>101600</xdr:colOff>
      <xdr:row>38</xdr:row>
      <xdr:rowOff>63877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48654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114846</xdr:rowOff>
    </xdr:from>
    <xdr:to>
      <xdr:col>24</xdr:col>
      <xdr:colOff>63500</xdr:colOff>
      <xdr:row>37</xdr:row>
      <xdr:rowOff>134048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8496"/>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122034</xdr:rowOff>
    </xdr:from>
    <xdr:to>
      <xdr:col>19</xdr:col>
      <xdr:colOff>177800</xdr:colOff>
      <xdr:row>37</xdr:row>
      <xdr:rowOff>134048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5684"/>
          <a:ext cx="8890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122034</xdr:rowOff>
    </xdr:from>
    <xdr:to>
      <xdr:col>15</xdr:col>
      <xdr:colOff>50800</xdr:colOff>
      <xdr:row>38</xdr:row>
      <xdr:rowOff>57900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5684"/>
          <a:ext cx="889000" cy="10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57900</xdr:rowOff>
    </xdr:from>
    <xdr:to>
      <xdr:col>10</xdr:col>
      <xdr:colOff>114300</xdr:colOff>
      <xdr:row>38</xdr:row>
      <xdr:rowOff>69406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300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64046</xdr:rowOff>
    </xdr:from>
    <xdr:to>
      <xdr:col>24</xdr:col>
      <xdr:colOff>114300</xdr:colOff>
      <xdr:row>37</xdr:row>
      <xdr:rowOff>165646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42473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83248</xdr:rowOff>
    </xdr:from>
    <xdr:to>
      <xdr:col>20</xdr:col>
      <xdr:colOff>38100</xdr:colOff>
      <xdr:row>38</xdr:row>
      <xdr:rowOff>13398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71234</xdr:rowOff>
    </xdr:from>
    <xdr:to>
      <xdr:col>15</xdr:col>
      <xdr:colOff>101600</xdr:colOff>
      <xdr:row>38</xdr:row>
      <xdr:rowOff>1384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163961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7100</xdr:rowOff>
    </xdr:from>
    <xdr:to>
      <xdr:col>10</xdr:col>
      <xdr:colOff>165100</xdr:colOff>
      <xdr:row>38</xdr:row>
      <xdr:rowOff>108700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18606</xdr:rowOff>
    </xdr:from>
    <xdr:to>
      <xdr:col>6</xdr:col>
      <xdr:colOff>38100</xdr:colOff>
      <xdr:row>38</xdr:row>
      <xdr:rowOff>120206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111333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69434</xdr:rowOff>
    </xdr:from>
    <xdr:to>
      <xdr:col>24</xdr:col>
      <xdr:colOff>63500</xdr:colOff>
      <xdr:row>58</xdr:row>
      <xdr:rowOff>76100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3534"/>
          <a:ext cx="8382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76100</xdr:rowOff>
    </xdr:from>
    <xdr:to>
      <xdr:col>19</xdr:col>
      <xdr:colOff>177800</xdr:colOff>
      <xdr:row>58</xdr:row>
      <xdr:rowOff>77339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0200"/>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77339</xdr:rowOff>
    </xdr:from>
    <xdr:to>
      <xdr:col>15</xdr:col>
      <xdr:colOff>50800</xdr:colOff>
      <xdr:row>58</xdr:row>
      <xdr:rowOff>84410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143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84410</xdr:rowOff>
    </xdr:from>
    <xdr:to>
      <xdr:col>10</xdr:col>
      <xdr:colOff>114300</xdr:colOff>
      <xdr:row>58</xdr:row>
      <xdr:rowOff>92490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8510"/>
          <a:ext cx="8890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18634</xdr:rowOff>
    </xdr:from>
    <xdr:to>
      <xdr:col>24</xdr:col>
      <xdr:colOff>114300</xdr:colOff>
      <xdr:row>58</xdr:row>
      <xdr:rowOff>120234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25300</xdr:rowOff>
    </xdr:from>
    <xdr:to>
      <xdr:col>20</xdr:col>
      <xdr:colOff>38100</xdr:colOff>
      <xdr:row>58</xdr:row>
      <xdr:rowOff>126900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118027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26539</xdr:rowOff>
    </xdr:from>
    <xdr:to>
      <xdr:col>15</xdr:col>
      <xdr:colOff>101600</xdr:colOff>
      <xdr:row>58</xdr:row>
      <xdr:rowOff>128139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119266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33610</xdr:rowOff>
    </xdr:from>
    <xdr:to>
      <xdr:col>10</xdr:col>
      <xdr:colOff>165100</xdr:colOff>
      <xdr:row>58</xdr:row>
      <xdr:rowOff>135210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126337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41690</xdr:rowOff>
    </xdr:from>
    <xdr:to>
      <xdr:col>6</xdr:col>
      <xdr:colOff>38100</xdr:colOff>
      <xdr:row>58</xdr:row>
      <xdr:rowOff>143290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134417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66270</xdr:rowOff>
    </xdr:from>
    <xdr:to>
      <xdr:col>24</xdr:col>
      <xdr:colOff>63500</xdr:colOff>
      <xdr:row>79</xdr:row>
      <xdr:rowOff>66973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610820"/>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66270</xdr:rowOff>
    </xdr:from>
    <xdr:to>
      <xdr:col>19</xdr:col>
      <xdr:colOff>177800</xdr:colOff>
      <xdr:row>79</xdr:row>
      <xdr:rowOff>68360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10820"/>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68360</xdr:rowOff>
    </xdr:from>
    <xdr:to>
      <xdr:col>15</xdr:col>
      <xdr:colOff>50800</xdr:colOff>
      <xdr:row>79</xdr:row>
      <xdr:rowOff>74843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612910"/>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72296</xdr:rowOff>
    </xdr:from>
    <xdr:to>
      <xdr:col>10</xdr:col>
      <xdr:colOff>114300</xdr:colOff>
      <xdr:row>79</xdr:row>
      <xdr:rowOff>74843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16846"/>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16173</xdr:rowOff>
    </xdr:from>
    <xdr:to>
      <xdr:col>24</xdr:col>
      <xdr:colOff>114300</xdr:colOff>
      <xdr:row>79</xdr:row>
      <xdr:rowOff>117773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102550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15470</xdr:rowOff>
    </xdr:from>
    <xdr:to>
      <xdr:col>20</xdr:col>
      <xdr:colOff>38100</xdr:colOff>
      <xdr:row>79</xdr:row>
      <xdr:rowOff>117070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108197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17560</xdr:rowOff>
    </xdr:from>
    <xdr:to>
      <xdr:col>15</xdr:col>
      <xdr:colOff>101600</xdr:colOff>
      <xdr:row>79</xdr:row>
      <xdr:rowOff>119160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110287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24043</xdr:rowOff>
    </xdr:from>
    <xdr:to>
      <xdr:col>10</xdr:col>
      <xdr:colOff>165100</xdr:colOff>
      <xdr:row>79</xdr:row>
      <xdr:rowOff>125643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116770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21496</xdr:rowOff>
    </xdr:from>
    <xdr:to>
      <xdr:col>6</xdr:col>
      <xdr:colOff>38100</xdr:colOff>
      <xdr:row>79</xdr:row>
      <xdr:rowOff>123096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114223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140429</xdr:rowOff>
    </xdr:from>
    <xdr:to>
      <xdr:col>24</xdr:col>
      <xdr:colOff>63500</xdr:colOff>
      <xdr:row>97</xdr:row>
      <xdr:rowOff>120977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99629"/>
          <a:ext cx="838200" cy="15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140429</xdr:rowOff>
    </xdr:from>
    <xdr:to>
      <xdr:col>19</xdr:col>
      <xdr:colOff>177800</xdr:colOff>
      <xdr:row>98</xdr:row>
      <xdr:rowOff>140767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99629"/>
          <a:ext cx="889000" cy="3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90115</xdr:rowOff>
    </xdr:from>
    <xdr:to>
      <xdr:col>15</xdr:col>
      <xdr:colOff>50800</xdr:colOff>
      <xdr:row>98</xdr:row>
      <xdr:rowOff>140767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892215"/>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90115</xdr:rowOff>
    </xdr:from>
    <xdr:to>
      <xdr:col>10</xdr:col>
      <xdr:colOff>114300</xdr:colOff>
      <xdr:row>98</xdr:row>
      <xdr:rowOff>119518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92215"/>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70177</xdr:rowOff>
    </xdr:from>
    <xdr:to>
      <xdr:col>24</xdr:col>
      <xdr:colOff>114300</xdr:colOff>
      <xdr:row>98</xdr:row>
      <xdr:rowOff>327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48604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89629</xdr:rowOff>
    </xdr:from>
    <xdr:to>
      <xdr:col>20</xdr:col>
      <xdr:colOff>38100</xdr:colOff>
      <xdr:row>97</xdr:row>
      <xdr:rowOff>19779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10906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4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89967</xdr:rowOff>
    </xdr:from>
    <xdr:to>
      <xdr:col>15</xdr:col>
      <xdr:colOff>101600</xdr:colOff>
      <xdr:row>99</xdr:row>
      <xdr:rowOff>20117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11244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39315</xdr:rowOff>
    </xdr:from>
    <xdr:to>
      <xdr:col>10</xdr:col>
      <xdr:colOff>165100</xdr:colOff>
      <xdr:row>98</xdr:row>
      <xdr:rowOff>140915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132042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68718</xdr:rowOff>
    </xdr:from>
    <xdr:to>
      <xdr:col>6</xdr:col>
      <xdr:colOff>38100</xdr:colOff>
      <xdr:row>98</xdr:row>
      <xdr:rowOff>170318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161445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80891</xdr:rowOff>
    </xdr:from>
    <xdr:to>
      <xdr:col>55</xdr:col>
      <xdr:colOff>0</xdr:colOff>
      <xdr:row>37</xdr:row>
      <xdr:rowOff>109231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24541"/>
          <a:ext cx="838200" cy="2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140422</xdr:rowOff>
    </xdr:from>
    <xdr:to>
      <xdr:col>50</xdr:col>
      <xdr:colOff>114300</xdr:colOff>
      <xdr:row>37</xdr:row>
      <xdr:rowOff>109231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41172"/>
          <a:ext cx="889000" cy="3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140422</xdr:rowOff>
    </xdr:from>
    <xdr:to>
      <xdr:col>45</xdr:col>
      <xdr:colOff>177800</xdr:colOff>
      <xdr:row>38</xdr:row>
      <xdr:rowOff>20848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41172"/>
          <a:ext cx="889000" cy="39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20848</xdr:rowOff>
    </xdr:from>
    <xdr:to>
      <xdr:col>41</xdr:col>
      <xdr:colOff>50800</xdr:colOff>
      <xdr:row>38</xdr:row>
      <xdr:rowOff>37712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35948"/>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30091</xdr:rowOff>
    </xdr:from>
    <xdr:to>
      <xdr:col>55</xdr:col>
      <xdr:colOff>50800</xdr:colOff>
      <xdr:row>37</xdr:row>
      <xdr:rowOff>131691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52968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2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58431</xdr:rowOff>
    </xdr:from>
    <xdr:to>
      <xdr:col>50</xdr:col>
      <xdr:colOff>165100</xdr:colOff>
      <xdr:row>37</xdr:row>
      <xdr:rowOff>160031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5108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89622</xdr:rowOff>
    </xdr:from>
    <xdr:to>
      <xdr:col>46</xdr:col>
      <xdr:colOff>38100</xdr:colOff>
      <xdr:row>36</xdr:row>
      <xdr:rowOff>19772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10899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141498</xdr:rowOff>
    </xdr:from>
    <xdr:to>
      <xdr:col>41</xdr:col>
      <xdr:colOff>101600</xdr:colOff>
      <xdr:row>38</xdr:row>
      <xdr:rowOff>71648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88175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158362</xdr:rowOff>
    </xdr:from>
    <xdr:to>
      <xdr:col>36</xdr:col>
      <xdr:colOff>165100</xdr:colOff>
      <xdr:row>38</xdr:row>
      <xdr:rowOff>88512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105039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23385</xdr:rowOff>
    </xdr:from>
    <xdr:to>
      <xdr:col>55</xdr:col>
      <xdr:colOff>0</xdr:colOff>
      <xdr:row>59</xdr:row>
      <xdr:rowOff>26991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138935"/>
          <a:ext cx="8382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162201</xdr:rowOff>
    </xdr:from>
    <xdr:to>
      <xdr:col>50</xdr:col>
      <xdr:colOff>114300</xdr:colOff>
      <xdr:row>59</xdr:row>
      <xdr:rowOff>23385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06301"/>
          <a:ext cx="889000" cy="3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64860</xdr:rowOff>
    </xdr:from>
    <xdr:to>
      <xdr:col>45</xdr:col>
      <xdr:colOff>177800</xdr:colOff>
      <xdr:row>58</xdr:row>
      <xdr:rowOff>162201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7510"/>
          <a:ext cx="889000" cy="26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64860</xdr:rowOff>
    </xdr:from>
    <xdr:to>
      <xdr:col>41</xdr:col>
      <xdr:colOff>50800</xdr:colOff>
      <xdr:row>58</xdr:row>
      <xdr:rowOff>55948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37510"/>
          <a:ext cx="889000" cy="1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147641</xdr:rowOff>
    </xdr:from>
    <xdr:to>
      <xdr:col>55</xdr:col>
      <xdr:colOff>50800</xdr:colOff>
      <xdr:row>59</xdr:row>
      <xdr:rowOff>77791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62568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100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144035</xdr:rowOff>
    </xdr:from>
    <xdr:to>
      <xdr:col>50</xdr:col>
      <xdr:colOff>165100</xdr:colOff>
      <xdr:row>59</xdr:row>
      <xdr:rowOff>74185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65312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8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111401</xdr:rowOff>
    </xdr:from>
    <xdr:to>
      <xdr:col>46</xdr:col>
      <xdr:colOff>38100</xdr:colOff>
      <xdr:row>59</xdr:row>
      <xdr:rowOff>41551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32678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14060</xdr:rowOff>
    </xdr:from>
    <xdr:to>
      <xdr:col>41</xdr:col>
      <xdr:colOff>101600</xdr:colOff>
      <xdr:row>57</xdr:row>
      <xdr:rowOff>115660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132187</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6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5148</xdr:rowOff>
    </xdr:from>
    <xdr:to>
      <xdr:col>36</xdr:col>
      <xdr:colOff>165100</xdr:colOff>
      <xdr:row>58</xdr:row>
      <xdr:rowOff>106748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97875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4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154470</xdr:rowOff>
    </xdr:from>
    <xdr:to>
      <xdr:col>55</xdr:col>
      <xdr:colOff>0</xdr:colOff>
      <xdr:row>79</xdr:row>
      <xdr:rowOff>32905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27570"/>
          <a:ext cx="838200" cy="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153594</xdr:rowOff>
    </xdr:from>
    <xdr:to>
      <xdr:col>50</xdr:col>
      <xdr:colOff>114300</xdr:colOff>
      <xdr:row>78</xdr:row>
      <xdr:rowOff>154470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2669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120294</xdr:rowOff>
    </xdr:from>
    <xdr:to>
      <xdr:col>45</xdr:col>
      <xdr:colOff>177800</xdr:colOff>
      <xdr:row>78</xdr:row>
      <xdr:rowOff>153594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636144"/>
          <a:ext cx="889000" cy="8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120294</xdr:rowOff>
    </xdr:from>
    <xdr:to>
      <xdr:col>41</xdr:col>
      <xdr:colOff>50800</xdr:colOff>
      <xdr:row>78</xdr:row>
      <xdr:rowOff>76899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636144"/>
          <a:ext cx="889000" cy="8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153555</xdr:rowOff>
    </xdr:from>
    <xdr:to>
      <xdr:col>55</xdr:col>
      <xdr:colOff>50800</xdr:colOff>
      <xdr:row>79</xdr:row>
      <xdr:rowOff>83705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68482</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103670</xdr:rowOff>
    </xdr:from>
    <xdr:to>
      <xdr:col>50</xdr:col>
      <xdr:colOff>165100</xdr:colOff>
      <xdr:row>79</xdr:row>
      <xdr:rowOff>33820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24947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102794</xdr:rowOff>
    </xdr:from>
    <xdr:to>
      <xdr:col>46</xdr:col>
      <xdr:colOff>38100</xdr:colOff>
      <xdr:row>79</xdr:row>
      <xdr:rowOff>32944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24071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69494</xdr:rowOff>
    </xdr:from>
    <xdr:to>
      <xdr:col>41</xdr:col>
      <xdr:colOff>101600</xdr:colOff>
      <xdr:row>73</xdr:row>
      <xdr:rowOff>171094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16171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3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26099</xdr:rowOff>
    </xdr:from>
    <xdr:to>
      <xdr:col>36</xdr:col>
      <xdr:colOff>165100</xdr:colOff>
      <xdr:row>78</xdr:row>
      <xdr:rowOff>127699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118826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33103</xdr:rowOff>
    </xdr:from>
    <xdr:to>
      <xdr:col>55</xdr:col>
      <xdr:colOff>0</xdr:colOff>
      <xdr:row>99</xdr:row>
      <xdr:rowOff>43179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7006653"/>
          <a:ext cx="8382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12700</xdr:rowOff>
    </xdr:from>
    <xdr:to>
      <xdr:col>50</xdr:col>
      <xdr:colOff>114300</xdr:colOff>
      <xdr:row>99</xdr:row>
      <xdr:rowOff>43179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8625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166404</xdr:rowOff>
    </xdr:from>
    <xdr:to>
      <xdr:col>45</xdr:col>
      <xdr:colOff>177800</xdr:colOff>
      <xdr:row>99</xdr:row>
      <xdr:rowOff>12700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68504"/>
          <a:ext cx="8890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97510</xdr:rowOff>
    </xdr:from>
    <xdr:to>
      <xdr:col>41</xdr:col>
      <xdr:colOff>50800</xdr:colOff>
      <xdr:row>98</xdr:row>
      <xdr:rowOff>166404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99610"/>
          <a:ext cx="889000" cy="6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153753</xdr:rowOff>
    </xdr:from>
    <xdr:to>
      <xdr:col>55</xdr:col>
      <xdr:colOff>50800</xdr:colOff>
      <xdr:row>99</xdr:row>
      <xdr:rowOff>83903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68680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163829</xdr:rowOff>
    </xdr:from>
    <xdr:to>
      <xdr:col>50</xdr:col>
      <xdr:colOff>165100</xdr:colOff>
      <xdr:row>99</xdr:row>
      <xdr:rowOff>93979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85106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5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133350</xdr:rowOff>
    </xdr:from>
    <xdr:to>
      <xdr:col>46</xdr:col>
      <xdr:colOff>38100</xdr:colOff>
      <xdr:row>99</xdr:row>
      <xdr:rowOff>63500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54627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115604</xdr:rowOff>
    </xdr:from>
    <xdr:to>
      <xdr:col>41</xdr:col>
      <xdr:colOff>101600</xdr:colOff>
      <xdr:row>99</xdr:row>
      <xdr:rowOff>45754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36881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46710</xdr:rowOff>
    </xdr:from>
    <xdr:to>
      <xdr:col>36</xdr:col>
      <xdr:colOff>165100</xdr:colOff>
      <xdr:row>98</xdr:row>
      <xdr:rowOff>148310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164837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101834</xdr:rowOff>
    </xdr:from>
    <xdr:to>
      <xdr:col>85</xdr:col>
      <xdr:colOff>127000</xdr:colOff>
      <xdr:row>39</xdr:row>
      <xdr:rowOff>79301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16934"/>
          <a:ext cx="8382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11309</xdr:rowOff>
    </xdr:from>
    <xdr:to>
      <xdr:col>81</xdr:col>
      <xdr:colOff>50800</xdr:colOff>
      <xdr:row>38</xdr:row>
      <xdr:rowOff>101834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26409"/>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11309</xdr:rowOff>
    </xdr:from>
    <xdr:to>
      <xdr:col>76</xdr:col>
      <xdr:colOff>114300</xdr:colOff>
      <xdr:row>38</xdr:row>
      <xdr:rowOff>100952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26409"/>
          <a:ext cx="889000" cy="8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100952</xdr:rowOff>
    </xdr:from>
    <xdr:to>
      <xdr:col>71</xdr:col>
      <xdr:colOff>177800</xdr:colOff>
      <xdr:row>38</xdr:row>
      <xdr:rowOff>101034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1605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28501</xdr:rowOff>
    </xdr:from>
    <xdr:to>
      <xdr:col>85</xdr:col>
      <xdr:colOff>177800</xdr:colOff>
      <xdr:row>39</xdr:row>
      <xdr:rowOff>130101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114878</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2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51034</xdr:rowOff>
    </xdr:from>
    <xdr:to>
      <xdr:col>81</xdr:col>
      <xdr:colOff>101600</xdr:colOff>
      <xdr:row>38</xdr:row>
      <xdr:rowOff>152634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6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169161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34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131959</xdr:rowOff>
    </xdr:from>
    <xdr:to>
      <xdr:col>76</xdr:col>
      <xdr:colOff>165100</xdr:colOff>
      <xdr:row>38</xdr:row>
      <xdr:rowOff>62109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4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78636</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2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50152</xdr:rowOff>
    </xdr:from>
    <xdr:to>
      <xdr:col>72</xdr:col>
      <xdr:colOff>38100</xdr:colOff>
      <xdr:row>38</xdr:row>
      <xdr:rowOff>151752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168279</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63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50234</xdr:rowOff>
    </xdr:from>
    <xdr:to>
      <xdr:col>67</xdr:col>
      <xdr:colOff>101600</xdr:colOff>
      <xdr:row>38</xdr:row>
      <xdr:rowOff>151834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168361</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63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103493</xdr:rowOff>
    </xdr:from>
    <xdr:to>
      <xdr:col>85</xdr:col>
      <xdr:colOff>127000</xdr:colOff>
      <xdr:row>78</xdr:row>
      <xdr:rowOff>112412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76593"/>
          <a:ext cx="83820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105910</xdr:rowOff>
    </xdr:from>
    <xdr:to>
      <xdr:col>81</xdr:col>
      <xdr:colOff>50800</xdr:colOff>
      <xdr:row>78</xdr:row>
      <xdr:rowOff>112412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47901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105910</xdr:rowOff>
    </xdr:from>
    <xdr:to>
      <xdr:col>76</xdr:col>
      <xdr:colOff>114300</xdr:colOff>
      <xdr:row>78</xdr:row>
      <xdr:rowOff>119569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79010"/>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119569</xdr:rowOff>
    </xdr:from>
    <xdr:to>
      <xdr:col>71</xdr:col>
      <xdr:colOff>177800</xdr:colOff>
      <xdr:row>78</xdr:row>
      <xdr:rowOff>126467</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92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52693</xdr:rowOff>
    </xdr:from>
    <xdr:to>
      <xdr:col>85</xdr:col>
      <xdr:colOff>177800</xdr:colOff>
      <xdr:row>78</xdr:row>
      <xdr:rowOff>154293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139070</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61612</xdr:rowOff>
    </xdr:from>
    <xdr:to>
      <xdr:col>81</xdr:col>
      <xdr:colOff>101600</xdr:colOff>
      <xdr:row>78</xdr:row>
      <xdr:rowOff>163212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154339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55110</xdr:rowOff>
    </xdr:from>
    <xdr:to>
      <xdr:col>76</xdr:col>
      <xdr:colOff>165100</xdr:colOff>
      <xdr:row>78</xdr:row>
      <xdr:rowOff>156710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147837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68769</xdr:rowOff>
    </xdr:from>
    <xdr:to>
      <xdr:col>72</xdr:col>
      <xdr:colOff>38100</xdr:colOff>
      <xdr:row>78</xdr:row>
      <xdr:rowOff>170369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161496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3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75667</xdr:rowOff>
    </xdr:from>
    <xdr:to>
      <xdr:col>67</xdr:col>
      <xdr:colOff>101600</xdr:colOff>
      <xdr:row>79</xdr:row>
      <xdr:rowOff>5817</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168394</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158527</xdr:rowOff>
    </xdr:from>
    <xdr:to>
      <xdr:col>85</xdr:col>
      <xdr:colOff>127000</xdr:colOff>
      <xdr:row>98</xdr:row>
      <xdr:rowOff>158976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60627"/>
          <a:ext cx="8382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158527</xdr:rowOff>
    </xdr:from>
    <xdr:to>
      <xdr:col>81</xdr:col>
      <xdr:colOff>50800</xdr:colOff>
      <xdr:row>99</xdr:row>
      <xdr:rowOff>29707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60627"/>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29707</xdr:rowOff>
    </xdr:from>
    <xdr:to>
      <xdr:col>76</xdr:col>
      <xdr:colOff>114300</xdr:colOff>
      <xdr:row>99</xdr:row>
      <xdr:rowOff>37187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7003257"/>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37159</xdr:rowOff>
    </xdr:from>
    <xdr:to>
      <xdr:col>71</xdr:col>
      <xdr:colOff>177800</xdr:colOff>
      <xdr:row>99</xdr:row>
      <xdr:rowOff>37187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701070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108176</xdr:rowOff>
    </xdr:from>
    <xdr:to>
      <xdr:col>85</xdr:col>
      <xdr:colOff>177800</xdr:colOff>
      <xdr:row>99</xdr:row>
      <xdr:rowOff>38326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107727</xdr:rowOff>
    </xdr:from>
    <xdr:to>
      <xdr:col>81</xdr:col>
      <xdr:colOff>101600</xdr:colOff>
      <xdr:row>99</xdr:row>
      <xdr:rowOff>37877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29004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150357</xdr:rowOff>
    </xdr:from>
    <xdr:to>
      <xdr:col>76</xdr:col>
      <xdr:colOff>165100</xdr:colOff>
      <xdr:row>99</xdr:row>
      <xdr:rowOff>80507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71634</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57428" y="1704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157837</xdr:rowOff>
    </xdr:from>
    <xdr:to>
      <xdr:col>72</xdr:col>
      <xdr:colOff>38100</xdr:colOff>
      <xdr:row>99</xdr:row>
      <xdr:rowOff>87987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79114</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5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157809</xdr:rowOff>
    </xdr:from>
    <xdr:to>
      <xdr:col>67</xdr:col>
      <xdr:colOff>101600</xdr:colOff>
      <xdr:row>99</xdr:row>
      <xdr:rowOff>87959</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79086</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5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66319</xdr:rowOff>
    </xdr:from>
    <xdr:to>
      <xdr:col>116</xdr:col>
      <xdr:colOff>63500</xdr:colOff>
      <xdr:row>37</xdr:row>
      <xdr:rowOff>72622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409969"/>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72622</xdr:rowOff>
    </xdr:from>
    <xdr:to>
      <xdr:col>111</xdr:col>
      <xdr:colOff>177800</xdr:colOff>
      <xdr:row>37</xdr:row>
      <xdr:rowOff>127290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41627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127290</xdr:rowOff>
    </xdr:from>
    <xdr:to>
      <xdr:col>107</xdr:col>
      <xdr:colOff>50800</xdr:colOff>
      <xdr:row>39</xdr:row>
      <xdr:rowOff>75136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470940"/>
          <a:ext cx="889000" cy="29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64948</xdr:rowOff>
    </xdr:from>
    <xdr:to>
      <xdr:col>102</xdr:col>
      <xdr:colOff>114300</xdr:colOff>
      <xdr:row>39</xdr:row>
      <xdr:rowOff>75136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51498"/>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xdr:rowOff>
    </xdr:from>
    <xdr:to>
      <xdr:col>116</xdr:col>
      <xdr:colOff>114300</xdr:colOff>
      <xdr:row>37</xdr:row>
      <xdr:rowOff>117119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38396</xdr:rowOff>
    </xdr:from>
    <xdr:ext cx="534377"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2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21822</xdr:rowOff>
    </xdr:from>
    <xdr:to>
      <xdr:col>112</xdr:col>
      <xdr:colOff>38100</xdr:colOff>
      <xdr:row>37</xdr:row>
      <xdr:rowOff>123422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3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139949</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56111" y="61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76490</xdr:rowOff>
    </xdr:from>
    <xdr:to>
      <xdr:col>107</xdr:col>
      <xdr:colOff>101600</xdr:colOff>
      <xdr:row>38</xdr:row>
      <xdr:rowOff>6640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23167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19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24336</xdr:rowOff>
    </xdr:from>
    <xdr:to>
      <xdr:col>102</xdr:col>
      <xdr:colOff>165100</xdr:colOff>
      <xdr:row>39</xdr:row>
      <xdr:rowOff>125936</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117063</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80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14148</xdr:rowOff>
    </xdr:from>
    <xdr:to>
      <xdr:col>98</xdr:col>
      <xdr:colOff>38100</xdr:colOff>
      <xdr:row>39</xdr:row>
      <xdr:rowOff>115748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106875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7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114165</xdr:rowOff>
    </xdr:from>
    <xdr:to>
      <xdr:col>116</xdr:col>
      <xdr:colOff>63500</xdr:colOff>
      <xdr:row>58</xdr:row>
      <xdr:rowOff>114371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58265"/>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114371</xdr:rowOff>
    </xdr:from>
    <xdr:to>
      <xdr:col>111</xdr:col>
      <xdr:colOff>177800</xdr:colOff>
      <xdr:row>58</xdr:row>
      <xdr:rowOff>114622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58471"/>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114622</xdr:rowOff>
    </xdr:from>
    <xdr:to>
      <xdr:col>107</xdr:col>
      <xdr:colOff>50800</xdr:colOff>
      <xdr:row>58</xdr:row>
      <xdr:rowOff>114943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5872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114943</xdr:rowOff>
    </xdr:from>
    <xdr:to>
      <xdr:col>102</xdr:col>
      <xdr:colOff>114300</xdr:colOff>
      <xdr:row>58</xdr:row>
      <xdr:rowOff>115171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590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63365</xdr:rowOff>
    </xdr:from>
    <xdr:to>
      <xdr:col>116</xdr:col>
      <xdr:colOff>114300</xdr:colOff>
      <xdr:row>58</xdr:row>
      <xdr:rowOff>164965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149742</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63571</xdr:rowOff>
    </xdr:from>
    <xdr:to>
      <xdr:col>112</xdr:col>
      <xdr:colOff>38100</xdr:colOff>
      <xdr:row>58</xdr:row>
      <xdr:rowOff>165171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156298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1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63822</xdr:rowOff>
    </xdr:from>
    <xdr:to>
      <xdr:col>107</xdr:col>
      <xdr:colOff>101600</xdr:colOff>
      <xdr:row>58</xdr:row>
      <xdr:rowOff>165422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156549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10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64143</xdr:rowOff>
    </xdr:from>
    <xdr:to>
      <xdr:col>102</xdr:col>
      <xdr:colOff>165100</xdr:colOff>
      <xdr:row>58</xdr:row>
      <xdr:rowOff>165743</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156870</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1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64371</xdr:rowOff>
    </xdr:from>
    <xdr:to>
      <xdr:col>98</xdr:col>
      <xdr:colOff>38100</xdr:colOff>
      <xdr:row>58</xdr:row>
      <xdr:rowOff>165971</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157098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148141</xdr:rowOff>
    </xdr:from>
    <xdr:to>
      <xdr:col>116</xdr:col>
      <xdr:colOff>63500</xdr:colOff>
      <xdr:row>78</xdr:row>
      <xdr:rowOff>2377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3349791"/>
          <a:ext cx="838200" cy="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133806</xdr:rowOff>
    </xdr:from>
    <xdr:to>
      <xdr:col>111</xdr:col>
      <xdr:colOff>177800</xdr:colOff>
      <xdr:row>77</xdr:row>
      <xdr:rowOff>148141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3335456"/>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60474</xdr:rowOff>
    </xdr:from>
    <xdr:to>
      <xdr:col>107</xdr:col>
      <xdr:colOff>50800</xdr:colOff>
      <xdr:row>77</xdr:row>
      <xdr:rowOff>133806</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3090674"/>
          <a:ext cx="889000" cy="2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60474</xdr:rowOff>
    </xdr:from>
    <xdr:to>
      <xdr:col>102</xdr:col>
      <xdr:colOff>114300</xdr:colOff>
      <xdr:row>76</xdr:row>
      <xdr:rowOff>71627</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3090674"/>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123027</xdr:rowOff>
    </xdr:from>
    <xdr:to>
      <xdr:col>116</xdr:col>
      <xdr:colOff>114300</xdr:colOff>
      <xdr:row>78</xdr:row>
      <xdr:rowOff>53177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3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37954</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2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97341</xdr:rowOff>
    </xdr:from>
    <xdr:to>
      <xdr:col>112</xdr:col>
      <xdr:colOff>38100</xdr:colOff>
      <xdr:row>78</xdr:row>
      <xdr:rowOff>27491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2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18618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83006</xdr:rowOff>
    </xdr:from>
    <xdr:to>
      <xdr:col>107</xdr:col>
      <xdr:colOff>101600</xdr:colOff>
      <xdr:row>78</xdr:row>
      <xdr:rowOff>13156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2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4283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37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9674</xdr:rowOff>
    </xdr:from>
    <xdr:to>
      <xdr:col>102</xdr:col>
      <xdr:colOff>165100</xdr:colOff>
      <xdr:row>76</xdr:row>
      <xdr:rowOff>111274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0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102401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1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20827</xdr:rowOff>
    </xdr:from>
    <xdr:to>
      <xdr:col>98</xdr:col>
      <xdr:colOff>38100</xdr:colOff>
      <xdr:row>76</xdr:row>
      <xdr:rowOff>122427</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3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113554</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1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513,479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22,013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円で、一人当たりのコストは類似団体と比較して低い状況となっている。令和元年度に新庁舎建設等の大型の建設事業のほとんどが完了したことによる。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それ以外の建設工事等については、公共施設等総合管理計画に基づき、事業の取捨選択を徹底していくことで、事業費の抑制を目指している。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110,508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円で物価高騰対策関連事業、広域斎場改築事業の増加等により上昇した。今後は補助金交付の適正性の精査を徹底し、見直し及び廃止を行うとともに、一部事務組合についても抑制に努める。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1,199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年及び令和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年豪雨災害復旧工事の完成により、大幅な減となった。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89,470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円で、子育て世帯等臨時特別支援事業等の新型コロナウイルス感染症対応に係る事業費の減少等により低下した。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積立金については、今後の地域の基盤整備の推進のため、基金積立の予算編成を行った結果、一人当たり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29,881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円と前年と同水準であるが、まだ類似団体と比較して低い状況にある。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今後は歳出全般の圧縮に努め、本市の財政規模に見合った財政調整基金の現状維持を目標に健全な財政運営を図る。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35,805
35,556
194.45
19,555,209
18,385,100
964,268
10,852,420
22,500,087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160655</xdr:rowOff>
    </xdr:from>
    <xdr:to>
      <xdr:col>24</xdr:col>
      <xdr:colOff>63500</xdr:colOff>
      <xdr:row>37</xdr:row>
      <xdr:rowOff>10732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855"/>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107886</xdr:rowOff>
    </xdr:from>
    <xdr:to>
      <xdr:col>19</xdr:col>
      <xdr:colOff>177800</xdr:colOff>
      <xdr:row>37</xdr:row>
      <xdr:rowOff>10732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0086"/>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91884</xdr:rowOff>
    </xdr:from>
    <xdr:to>
      <xdr:col>15</xdr:col>
      <xdr:colOff>50800</xdr:colOff>
      <xdr:row>36</xdr:row>
      <xdr:rowOff>107886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40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91884</xdr:rowOff>
    </xdr:from>
    <xdr:to>
      <xdr:col>10</xdr:col>
      <xdr:colOff>114300</xdr:colOff>
      <xdr:row>36</xdr:row>
      <xdr:rowOff>111506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4084"/>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109855</xdr:rowOff>
    </xdr:from>
    <xdr:to>
      <xdr:col>24</xdr:col>
      <xdr:colOff>114300</xdr:colOff>
      <xdr:row>37</xdr:row>
      <xdr:rowOff>40005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88282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131382</xdr:rowOff>
    </xdr:from>
    <xdr:to>
      <xdr:col>20</xdr:col>
      <xdr:colOff>38100</xdr:colOff>
      <xdr:row>37</xdr:row>
      <xdr:rowOff>61532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52659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57086</xdr:rowOff>
    </xdr:from>
    <xdr:to>
      <xdr:col>15</xdr:col>
      <xdr:colOff>101600</xdr:colOff>
      <xdr:row>36</xdr:row>
      <xdr:rowOff>158686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41084</xdr:rowOff>
    </xdr:from>
    <xdr:to>
      <xdr:col>10</xdr:col>
      <xdr:colOff>165100</xdr:colOff>
      <xdr:row>36</xdr:row>
      <xdr:rowOff>142684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60706</xdr:rowOff>
    </xdr:from>
    <xdr:to>
      <xdr:col>6</xdr:col>
      <xdr:colOff>38100</xdr:colOff>
      <xdr:row>36</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19145</xdr:rowOff>
    </xdr:from>
    <xdr:to>
      <xdr:col>24</xdr:col>
      <xdr:colOff>63500</xdr:colOff>
      <xdr:row>59</xdr:row>
      <xdr:rowOff>23874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4695"/>
          <a:ext cx="8382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105899</xdr:rowOff>
    </xdr:from>
    <xdr:to>
      <xdr:col>19</xdr:col>
      <xdr:colOff>177800</xdr:colOff>
      <xdr:row>59</xdr:row>
      <xdr:rowOff>23874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9999"/>
          <a:ext cx="889000" cy="8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105899</xdr:rowOff>
    </xdr:from>
    <xdr:to>
      <xdr:col>15</xdr:col>
      <xdr:colOff>50800</xdr:colOff>
      <xdr:row>59</xdr:row>
      <xdr:rowOff>46297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9999"/>
          <a:ext cx="889000" cy="11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46297</xdr:rowOff>
    </xdr:from>
    <xdr:to>
      <xdr:col>10</xdr:col>
      <xdr:colOff>114300</xdr:colOff>
      <xdr:row>59</xdr:row>
      <xdr:rowOff>50527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61847"/>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139795</xdr:rowOff>
    </xdr:from>
    <xdr:to>
      <xdr:col>24</xdr:col>
      <xdr:colOff>114300</xdr:colOff>
      <xdr:row>59</xdr:row>
      <xdr:rowOff>69945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144524</xdr:rowOff>
    </xdr:from>
    <xdr:to>
      <xdr:col>20</xdr:col>
      <xdr:colOff>38100</xdr:colOff>
      <xdr:row>59</xdr:row>
      <xdr:rowOff>74674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65801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55099</xdr:rowOff>
    </xdr:from>
    <xdr:to>
      <xdr:col>15</xdr:col>
      <xdr:colOff>101600</xdr:colOff>
      <xdr:row>58</xdr:row>
      <xdr:rowOff>156699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147826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9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166947</xdr:rowOff>
    </xdr:from>
    <xdr:to>
      <xdr:col>10</xdr:col>
      <xdr:colOff>165100</xdr:colOff>
      <xdr:row>59</xdr:row>
      <xdr:rowOff>97097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88224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20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171177</xdr:rowOff>
    </xdr:from>
    <xdr:to>
      <xdr:col>6</xdr:col>
      <xdr:colOff>38100</xdr:colOff>
      <xdr:row>59</xdr:row>
      <xdr:rowOff>101327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92454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0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23475</xdr:rowOff>
    </xdr:from>
    <xdr:to>
      <xdr:col>24</xdr:col>
      <xdr:colOff>63500</xdr:colOff>
      <xdr:row>76</xdr:row>
      <xdr:rowOff>67050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53675"/>
          <a:ext cx="838200" cy="4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23475</xdr:rowOff>
    </xdr:from>
    <xdr:to>
      <xdr:col>19</xdr:col>
      <xdr:colOff>177800</xdr:colOff>
      <xdr:row>76</xdr:row>
      <xdr:rowOff>128333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3675"/>
          <a:ext cx="889000" cy="10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128333</xdr:rowOff>
    </xdr:from>
    <xdr:to>
      <xdr:col>15</xdr:col>
      <xdr:colOff>50800</xdr:colOff>
      <xdr:row>76</xdr:row>
      <xdr:rowOff>158747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58533"/>
          <a:ext cx="8890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158747</xdr:rowOff>
    </xdr:from>
    <xdr:to>
      <xdr:col>10</xdr:col>
      <xdr:colOff>114300</xdr:colOff>
      <xdr:row>77</xdr:row>
      <xdr:rowOff>45627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8947"/>
          <a:ext cx="889000" cy="5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16250</xdr:rowOff>
    </xdr:from>
    <xdr:to>
      <xdr:col>24</xdr:col>
      <xdr:colOff>114300</xdr:colOff>
      <xdr:row>76</xdr:row>
      <xdr:rowOff>117850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166127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144125</xdr:rowOff>
    </xdr:from>
    <xdr:to>
      <xdr:col>20</xdr:col>
      <xdr:colOff>38100</xdr:colOff>
      <xdr:row>76</xdr:row>
      <xdr:rowOff>74275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65402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9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77533</xdr:rowOff>
    </xdr:from>
    <xdr:to>
      <xdr:col>15</xdr:col>
      <xdr:colOff>101600</xdr:colOff>
      <xdr:row>77</xdr:row>
      <xdr:rowOff>7683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170260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107947</xdr:rowOff>
    </xdr:from>
    <xdr:to>
      <xdr:col>10</xdr:col>
      <xdr:colOff>165100</xdr:colOff>
      <xdr:row>77</xdr:row>
      <xdr:rowOff>38097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29224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166277</xdr:rowOff>
    </xdr:from>
    <xdr:to>
      <xdr:col>6</xdr:col>
      <xdr:colOff>38100</xdr:colOff>
      <xdr:row>77</xdr:row>
      <xdr:rowOff>96427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87554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102619</xdr:rowOff>
    </xdr:from>
    <xdr:to>
      <xdr:col>24</xdr:col>
      <xdr:colOff>63500</xdr:colOff>
      <xdr:row>98</xdr:row>
      <xdr:rowOff>132003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4719"/>
          <a:ext cx="8382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132003</xdr:rowOff>
    </xdr:from>
    <xdr:to>
      <xdr:col>19</xdr:col>
      <xdr:colOff>177800</xdr:colOff>
      <xdr:row>98</xdr:row>
      <xdr:rowOff>158217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4103"/>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158217</xdr:rowOff>
    </xdr:from>
    <xdr:to>
      <xdr:col>15</xdr:col>
      <xdr:colOff>50800</xdr:colOff>
      <xdr:row>99</xdr:row>
      <xdr:rowOff>1710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0317"/>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156682</xdr:rowOff>
    </xdr:from>
    <xdr:to>
      <xdr:col>10</xdr:col>
      <xdr:colOff>114300</xdr:colOff>
      <xdr:row>99</xdr:row>
      <xdr:rowOff>1710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58782"/>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51819</xdr:rowOff>
    </xdr:from>
    <xdr:to>
      <xdr:col>24</xdr:col>
      <xdr:colOff>114300</xdr:colOff>
      <xdr:row>98</xdr:row>
      <xdr:rowOff>153419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81203</xdr:rowOff>
    </xdr:from>
    <xdr:to>
      <xdr:col>20</xdr:col>
      <xdr:colOff>38100</xdr:colOff>
      <xdr:row>99</xdr:row>
      <xdr:rowOff>11353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107417</xdr:rowOff>
    </xdr:from>
    <xdr:to>
      <xdr:col>15</xdr:col>
      <xdr:colOff>101600</xdr:colOff>
      <xdr:row>99</xdr:row>
      <xdr:rowOff>37567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28694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122360</xdr:rowOff>
    </xdr:from>
    <xdr:to>
      <xdr:col>10</xdr:col>
      <xdr:colOff>165100</xdr:colOff>
      <xdr:row>99</xdr:row>
      <xdr:rowOff>52510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43637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105882</xdr:rowOff>
    </xdr:from>
    <xdr:to>
      <xdr:col>6</xdr:col>
      <xdr:colOff>38100</xdr:colOff>
      <xdr:row>99</xdr:row>
      <xdr:rowOff>36032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27159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53159</xdr:rowOff>
    </xdr:from>
    <xdr:to>
      <xdr:col>55</xdr:col>
      <xdr:colOff>0</xdr:colOff>
      <xdr:row>39</xdr:row>
      <xdr:rowOff>53811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39709"/>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53811</xdr:rowOff>
    </xdr:from>
    <xdr:to>
      <xdr:col>50</xdr:col>
      <xdr:colOff>114300</xdr:colOff>
      <xdr:row>39</xdr:row>
      <xdr:rowOff>54139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40361"/>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54139</xdr:rowOff>
    </xdr:from>
    <xdr:to>
      <xdr:col>45</xdr:col>
      <xdr:colOff>177800</xdr:colOff>
      <xdr:row>39</xdr:row>
      <xdr:rowOff>54791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4068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54791</xdr:rowOff>
    </xdr:from>
    <xdr:to>
      <xdr:col>41</xdr:col>
      <xdr:colOff>50800</xdr:colOff>
      <xdr:row>39</xdr:row>
      <xdr:rowOff>55118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413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2359</xdr:rowOff>
    </xdr:from>
    <xdr:to>
      <xdr:col>55</xdr:col>
      <xdr:colOff>50800</xdr:colOff>
      <xdr:row>39</xdr:row>
      <xdr:rowOff>103959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88736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03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3011</xdr:rowOff>
    </xdr:from>
    <xdr:to>
      <xdr:col>50</xdr:col>
      <xdr:colOff>165100</xdr:colOff>
      <xdr:row>39</xdr:row>
      <xdr:rowOff>104611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95738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8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3339</xdr:rowOff>
    </xdr:from>
    <xdr:to>
      <xdr:col>46</xdr:col>
      <xdr:colOff>38100</xdr:colOff>
      <xdr:row>39</xdr:row>
      <xdr:rowOff>104939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96066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3991</xdr:rowOff>
    </xdr:from>
    <xdr:to>
      <xdr:col>41</xdr:col>
      <xdr:colOff>101600</xdr:colOff>
      <xdr:row>39</xdr:row>
      <xdr:rowOff>105591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96718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4318</xdr:rowOff>
    </xdr:from>
    <xdr:to>
      <xdr:col>36</xdr:col>
      <xdr:colOff>165100</xdr:colOff>
      <xdr:row>39</xdr:row>
      <xdr:rowOff>105918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97045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42208</xdr:rowOff>
    </xdr:from>
    <xdr:to>
      <xdr:col>55</xdr:col>
      <xdr:colOff>0</xdr:colOff>
      <xdr:row>58</xdr:row>
      <xdr:rowOff>58525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86308"/>
          <a:ext cx="8382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44700</xdr:rowOff>
    </xdr:from>
    <xdr:to>
      <xdr:col>50</xdr:col>
      <xdr:colOff>114300</xdr:colOff>
      <xdr:row>58</xdr:row>
      <xdr:rowOff>58525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88800"/>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44700</xdr:rowOff>
    </xdr:from>
    <xdr:to>
      <xdr:col>45</xdr:col>
      <xdr:colOff>177800</xdr:colOff>
      <xdr:row>58</xdr:row>
      <xdr:rowOff>78642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88800"/>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78642</xdr:rowOff>
    </xdr:from>
    <xdr:to>
      <xdr:col>41</xdr:col>
      <xdr:colOff>50800</xdr:colOff>
      <xdr:row>58</xdr:row>
      <xdr:rowOff>88864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22742"/>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162858</xdr:rowOff>
    </xdr:from>
    <xdr:to>
      <xdr:col>55</xdr:col>
      <xdr:colOff>50800</xdr:colOff>
      <xdr:row>58</xdr:row>
      <xdr:rowOff>93008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141285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7725</xdr:rowOff>
    </xdr:from>
    <xdr:to>
      <xdr:col>50</xdr:col>
      <xdr:colOff>165100</xdr:colOff>
      <xdr:row>58</xdr:row>
      <xdr:rowOff>109325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100452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4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165350</xdr:rowOff>
    </xdr:from>
    <xdr:to>
      <xdr:col>46</xdr:col>
      <xdr:colOff>38100</xdr:colOff>
      <xdr:row>58</xdr:row>
      <xdr:rowOff>95500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86627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27842</xdr:rowOff>
    </xdr:from>
    <xdr:to>
      <xdr:col>41</xdr:col>
      <xdr:colOff>101600</xdr:colOff>
      <xdr:row>58</xdr:row>
      <xdr:rowOff>129442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120569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38064</xdr:rowOff>
    </xdr:from>
    <xdr:to>
      <xdr:col>36</xdr:col>
      <xdr:colOff>165100</xdr:colOff>
      <xdr:row>58</xdr:row>
      <xdr:rowOff>139664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130791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34616</xdr:rowOff>
    </xdr:from>
    <xdr:to>
      <xdr:col>55</xdr:col>
      <xdr:colOff>0</xdr:colOff>
      <xdr:row>78</xdr:row>
      <xdr:rowOff>65753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7716"/>
          <a:ext cx="8382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20627</xdr:rowOff>
    </xdr:from>
    <xdr:to>
      <xdr:col>50</xdr:col>
      <xdr:colOff>114300</xdr:colOff>
      <xdr:row>78</xdr:row>
      <xdr:rowOff>34616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3727"/>
          <a:ext cx="8890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20627</xdr:rowOff>
    </xdr:from>
    <xdr:to>
      <xdr:col>45</xdr:col>
      <xdr:colOff>177800</xdr:colOff>
      <xdr:row>78</xdr:row>
      <xdr:rowOff>88306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3727"/>
          <a:ext cx="8890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88306</xdr:rowOff>
    </xdr:from>
    <xdr:to>
      <xdr:col>41</xdr:col>
      <xdr:colOff>50800</xdr:colOff>
      <xdr:row>78</xdr:row>
      <xdr:rowOff>92942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1406"/>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14953</xdr:rowOff>
    </xdr:from>
    <xdr:to>
      <xdr:col>55</xdr:col>
      <xdr:colOff>50800</xdr:colOff>
      <xdr:row>78</xdr:row>
      <xdr:rowOff>116553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155266</xdr:rowOff>
    </xdr:from>
    <xdr:to>
      <xdr:col>50</xdr:col>
      <xdr:colOff>165100</xdr:colOff>
      <xdr:row>78</xdr:row>
      <xdr:rowOff>85416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76543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141277</xdr:rowOff>
    </xdr:from>
    <xdr:to>
      <xdr:col>46</xdr:col>
      <xdr:colOff>38100</xdr:colOff>
      <xdr:row>78</xdr:row>
      <xdr:rowOff>71427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62554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37506</xdr:rowOff>
    </xdr:from>
    <xdr:to>
      <xdr:col>41</xdr:col>
      <xdr:colOff>101600</xdr:colOff>
      <xdr:row>78</xdr:row>
      <xdr:rowOff>139106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130233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42142</xdr:rowOff>
    </xdr:from>
    <xdr:to>
      <xdr:col>36</xdr:col>
      <xdr:colOff>165100</xdr:colOff>
      <xdr:row>78</xdr:row>
      <xdr:rowOff>143742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134869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56375</xdr:rowOff>
    </xdr:from>
    <xdr:to>
      <xdr:col>55</xdr:col>
      <xdr:colOff>0</xdr:colOff>
      <xdr:row>97</xdr:row>
      <xdr:rowOff>61413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87025"/>
          <a:ext cx="838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56375</xdr:rowOff>
    </xdr:from>
    <xdr:to>
      <xdr:col>50</xdr:col>
      <xdr:colOff>114300</xdr:colOff>
      <xdr:row>97</xdr:row>
      <xdr:rowOff>122870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87025"/>
          <a:ext cx="889000" cy="6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72806</xdr:rowOff>
    </xdr:from>
    <xdr:to>
      <xdr:col>45</xdr:col>
      <xdr:colOff>177800</xdr:colOff>
      <xdr:row>97</xdr:row>
      <xdr:rowOff>122870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32006"/>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72806</xdr:rowOff>
    </xdr:from>
    <xdr:to>
      <xdr:col>41</xdr:col>
      <xdr:colOff>50800</xdr:colOff>
      <xdr:row>97</xdr:row>
      <xdr:rowOff>69853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32006"/>
          <a:ext cx="889000" cy="16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10613</xdr:rowOff>
    </xdr:from>
    <xdr:to>
      <xdr:col>55</xdr:col>
      <xdr:colOff>50800</xdr:colOff>
      <xdr:row>97</xdr:row>
      <xdr:rowOff>112213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160490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5575</xdr:rowOff>
    </xdr:from>
    <xdr:to>
      <xdr:col>50</xdr:col>
      <xdr:colOff>165100</xdr:colOff>
      <xdr:row>97</xdr:row>
      <xdr:rowOff>107175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98302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2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72070</xdr:rowOff>
    </xdr:from>
    <xdr:to>
      <xdr:col>46</xdr:col>
      <xdr:colOff>38100</xdr:colOff>
      <xdr:row>98</xdr:row>
      <xdr:rowOff>2220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164797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22006</xdr:rowOff>
    </xdr:from>
    <xdr:to>
      <xdr:col>41</xdr:col>
      <xdr:colOff>101600</xdr:colOff>
      <xdr:row>96</xdr:row>
      <xdr:rowOff>123606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140133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5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19053</xdr:rowOff>
    </xdr:from>
    <xdr:to>
      <xdr:col>36</xdr:col>
      <xdr:colOff>165100</xdr:colOff>
      <xdr:row>97</xdr:row>
      <xdr:rowOff>120653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111780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111887</xdr:rowOff>
    </xdr:from>
    <xdr:to>
      <xdr:col>85</xdr:col>
      <xdr:colOff>127000</xdr:colOff>
      <xdr:row>36</xdr:row>
      <xdr:rowOff>129394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4087"/>
          <a:ext cx="8382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127851</xdr:rowOff>
    </xdr:from>
    <xdr:to>
      <xdr:col>81</xdr:col>
      <xdr:colOff>50800</xdr:colOff>
      <xdr:row>36</xdr:row>
      <xdr:rowOff>129394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00051"/>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124879</xdr:rowOff>
    </xdr:from>
    <xdr:to>
      <xdr:col>76</xdr:col>
      <xdr:colOff>114300</xdr:colOff>
      <xdr:row>36</xdr:row>
      <xdr:rowOff>127851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9707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124879</xdr:rowOff>
    </xdr:from>
    <xdr:to>
      <xdr:col>71</xdr:col>
      <xdr:colOff>177800</xdr:colOff>
      <xdr:row>36</xdr:row>
      <xdr:rowOff>126517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9707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61087</xdr:rowOff>
    </xdr:from>
    <xdr:to>
      <xdr:col>85</xdr:col>
      <xdr:colOff>177800</xdr:colOff>
      <xdr:row>36</xdr:row>
      <xdr:rowOff>162687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39514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78594</xdr:rowOff>
    </xdr:from>
    <xdr:to>
      <xdr:col>81</xdr:col>
      <xdr:colOff>101600</xdr:colOff>
      <xdr:row>37</xdr:row>
      <xdr:rowOff>8744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171321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77051</xdr:rowOff>
    </xdr:from>
    <xdr:to>
      <xdr:col>76</xdr:col>
      <xdr:colOff>165100</xdr:colOff>
      <xdr:row>37</xdr:row>
      <xdr:rowOff>7201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169778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74079</xdr:rowOff>
    </xdr:from>
    <xdr:to>
      <xdr:col>72</xdr:col>
      <xdr:colOff>38100</xdr:colOff>
      <xdr:row>37</xdr:row>
      <xdr:rowOff>4229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166806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75717</xdr:rowOff>
    </xdr:from>
    <xdr:to>
      <xdr:col>67</xdr:col>
      <xdr:colOff>101600</xdr:colOff>
      <xdr:row>37</xdr:row>
      <xdr:rowOff>5867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105473</xdr:rowOff>
    </xdr:from>
    <xdr:to>
      <xdr:col>85</xdr:col>
      <xdr:colOff>127000</xdr:colOff>
      <xdr:row>58</xdr:row>
      <xdr:rowOff>131267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10049573"/>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81496</xdr:rowOff>
    </xdr:from>
    <xdr:to>
      <xdr:col>81</xdr:col>
      <xdr:colOff>50800</xdr:colOff>
      <xdr:row>58</xdr:row>
      <xdr:rowOff>105473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10025596"/>
          <a:ext cx="8890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125108</xdr:rowOff>
    </xdr:from>
    <xdr:to>
      <xdr:col>76</xdr:col>
      <xdr:colOff>114300</xdr:colOff>
      <xdr:row>58</xdr:row>
      <xdr:rowOff>81496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211958"/>
          <a:ext cx="889000" cy="8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125108</xdr:rowOff>
    </xdr:from>
    <xdr:to>
      <xdr:col>71</xdr:col>
      <xdr:colOff>177800</xdr:colOff>
      <xdr:row>56</xdr:row>
      <xdr:rowOff>12827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211958"/>
          <a:ext cx="889000" cy="40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80467</xdr:rowOff>
    </xdr:from>
    <xdr:to>
      <xdr:col>85</xdr:col>
      <xdr:colOff>177800</xdr:colOff>
      <xdr:row>59</xdr:row>
      <xdr:rowOff>10617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100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166844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54673</xdr:rowOff>
    </xdr:from>
    <xdr:to>
      <xdr:col>81</xdr:col>
      <xdr:colOff>101600</xdr:colOff>
      <xdr:row>58</xdr:row>
      <xdr:rowOff>156273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147400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30696</xdr:rowOff>
    </xdr:from>
    <xdr:to>
      <xdr:col>76</xdr:col>
      <xdr:colOff>165100</xdr:colOff>
      <xdr:row>58</xdr:row>
      <xdr:rowOff>132296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123423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0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74308</xdr:rowOff>
    </xdr:from>
    <xdr:to>
      <xdr:col>72</xdr:col>
      <xdr:colOff>38100</xdr:colOff>
      <xdr:row>54</xdr:row>
      <xdr:rowOff>4458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20985</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93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133477</xdr:rowOff>
    </xdr:from>
    <xdr:to>
      <xdr:col>67</xdr:col>
      <xdr:colOff>101600</xdr:colOff>
      <xdr:row>56</xdr:row>
      <xdr:rowOff>63627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80154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101834</xdr:rowOff>
    </xdr:from>
    <xdr:to>
      <xdr:col>85</xdr:col>
      <xdr:colOff>127000</xdr:colOff>
      <xdr:row>79</xdr:row>
      <xdr:rowOff>79301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74934"/>
          <a:ext cx="8382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11308</xdr:rowOff>
    </xdr:from>
    <xdr:to>
      <xdr:col>81</xdr:col>
      <xdr:colOff>50800</xdr:colOff>
      <xdr:row>78</xdr:row>
      <xdr:rowOff>101834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384408"/>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11308</xdr:rowOff>
    </xdr:from>
    <xdr:to>
      <xdr:col>76</xdr:col>
      <xdr:colOff>114300</xdr:colOff>
      <xdr:row>78</xdr:row>
      <xdr:rowOff>100952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384408"/>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100952</xdr:rowOff>
    </xdr:from>
    <xdr:to>
      <xdr:col>71</xdr:col>
      <xdr:colOff>177800</xdr:colOff>
      <xdr:row>78</xdr:row>
      <xdr:rowOff>101034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7405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28501</xdr:rowOff>
    </xdr:from>
    <xdr:to>
      <xdr:col>85</xdr:col>
      <xdr:colOff>177800</xdr:colOff>
      <xdr:row>79</xdr:row>
      <xdr:rowOff>130101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114878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51034</xdr:rowOff>
    </xdr:from>
    <xdr:to>
      <xdr:col>81</xdr:col>
      <xdr:colOff>101600</xdr:colOff>
      <xdr:row>78</xdr:row>
      <xdr:rowOff>152634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169161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9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131958</xdr:rowOff>
    </xdr:from>
    <xdr:to>
      <xdr:col>76</xdr:col>
      <xdr:colOff>165100</xdr:colOff>
      <xdr:row>78</xdr:row>
      <xdr:rowOff>62108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78635</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50152</xdr:rowOff>
    </xdr:from>
    <xdr:to>
      <xdr:col>72</xdr:col>
      <xdr:colOff>38100</xdr:colOff>
      <xdr:row>78</xdr:row>
      <xdr:rowOff>151752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168279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9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50234</xdr:rowOff>
    </xdr:from>
    <xdr:to>
      <xdr:col>67</xdr:col>
      <xdr:colOff>101600</xdr:colOff>
      <xdr:row>78</xdr:row>
      <xdr:rowOff>151834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168361</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1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103493</xdr:rowOff>
    </xdr:from>
    <xdr:to>
      <xdr:col>85</xdr:col>
      <xdr:colOff>127000</xdr:colOff>
      <xdr:row>98</xdr:row>
      <xdr:rowOff>112412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905593"/>
          <a:ext cx="83820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105910</xdr:rowOff>
    </xdr:from>
    <xdr:to>
      <xdr:col>81</xdr:col>
      <xdr:colOff>50800</xdr:colOff>
      <xdr:row>98</xdr:row>
      <xdr:rowOff>112412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90801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105910</xdr:rowOff>
    </xdr:from>
    <xdr:to>
      <xdr:col>76</xdr:col>
      <xdr:colOff>114300</xdr:colOff>
      <xdr:row>98</xdr:row>
      <xdr:rowOff>119569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908010"/>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119569</xdr:rowOff>
    </xdr:from>
    <xdr:to>
      <xdr:col>71</xdr:col>
      <xdr:colOff>177800</xdr:colOff>
      <xdr:row>98</xdr:row>
      <xdr:rowOff>126467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921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52693</xdr:rowOff>
    </xdr:from>
    <xdr:to>
      <xdr:col>85</xdr:col>
      <xdr:colOff>177800</xdr:colOff>
      <xdr:row>98</xdr:row>
      <xdr:rowOff>154293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139070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61612</xdr:rowOff>
    </xdr:from>
    <xdr:to>
      <xdr:col>81</xdr:col>
      <xdr:colOff>101600</xdr:colOff>
      <xdr:row>98</xdr:row>
      <xdr:rowOff>163212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154339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5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55110</xdr:rowOff>
    </xdr:from>
    <xdr:to>
      <xdr:col>76</xdr:col>
      <xdr:colOff>165100</xdr:colOff>
      <xdr:row>98</xdr:row>
      <xdr:rowOff>156710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147837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68769</xdr:rowOff>
    </xdr:from>
    <xdr:to>
      <xdr:col>72</xdr:col>
      <xdr:colOff>38100</xdr:colOff>
      <xdr:row>98</xdr:row>
      <xdr:rowOff>170369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161496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75667</xdr:rowOff>
    </xdr:from>
    <xdr:to>
      <xdr:col>67</xdr:col>
      <xdr:colOff>101600</xdr:colOff>
      <xdr:row>99</xdr:row>
      <xdr:rowOff>5817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168394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130830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45930"/>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80030</xdr:rowOff>
    </xdr:from>
    <xdr:to>
      <xdr:col>98</xdr:col>
      <xdr:colOff>38100</xdr:colOff>
      <xdr:row>39</xdr:row>
      <xdr:rowOff>10180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1307</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6878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％増となっている。決算剰余金の活用に伴う公共施設等総合管理基金積立金の増加によるものである。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民生費（住民一人当たりのコスト）は、前年度比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％減となっている。子育て世帯への臨時特別給付金支給事業等の終了によるものである。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衛生費（住民一人当たりのコスト）は、前年度比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％増となっており大きく増加している。伊予地区広域斎場聖浄苑改築事業に係る伊予消防等事務組合負担金の増加によるものである。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商工費（住民一人当たりのコスト）は、前年度比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％減となっており大きく減少している。新型コロナウイルス感染症対策に係る事業者応援金の減少等によるものである。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財政調整基金残高は、適切な財源の確保と歳出の精査により、近年取崩しを回避している。今後の行財政運営及び大規模災害に備え、現在の残高維持が必要である。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実質単年度収支は、決算剰余金を将来の財政需要に備え、財政調整基金や特定目的基金へ積立てを行ったことから赤字となった。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今後は、更なる財政改革を推進し、行財政基盤確保と市民サービス向上を両立・継続させていく必要がある。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水道事業会計においては、令和２年度から耐震補強にかかる大型事業が増加したことによる事業費が増加しており、徐々に黒字額が減少している。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国民健康保険特別会計（事業勘定）においては、毎年一般会計から赤字補填を行わざるを得ず財政を圧迫している状況が続いている。介護保険特別会計は、令和２年度から保険料改定の影響により黒字額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その他の公営企業会計では、いずれも独立採算制を目標としているものの、一般会計からの繰出により維持されている会計となっている。（上屋特別会計、国民健康保険特別会計（診療施設勘定）以外の全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今後も、各会計において独立採算制の原則のもと、財政健全化に向けた取り組みを進めることで市全体として健全な財政を維持していく必要がある。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赤字決算に至った会計はないが、一般会計から独立した運営は困難を極めており、公営企業法適用を機に、経営戦略による中長期的な改革が必要である。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経営手法としてのＰＦＩや民間委託を検討をするものの、実態とそぐわないとの見解もあり、多くは実施には至っていない。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今後は、市総合計画に基づいた事業を実施し、予算においてはこれまでより一層の予算の厳格なシーリングを行い、一般会計からの繰出金・補助金・出資金を抑制しつつ、黒字の維持に努める。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82</v>
      </c>
      <c r="C2" s="182"/>
      <c r="D2" s="183"/>
    </row>
    <row r="3" spans="1:119" ht="18.75" customHeight="1" thickBot="1">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19555209</v>
      </c>
      <c r="BO4" s="449"/>
      <c r="BP4" s="449"/>
      <c r="BQ4" s="449"/>
      <c r="BR4" s="449"/>
      <c r="BS4" s="449"/>
      <c r="BT4" s="449"/>
      <c r="BU4" s="450"/>
      <c r="BV4" s="448">
        <v>20542748</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14.7</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18385100</v>
      </c>
      <c r="BO5" s="420"/>
      <c r="BP5" s="420"/>
      <c r="BQ5" s="420"/>
      <c r="BR5" s="420"/>
      <c r="BS5" s="420"/>
      <c r="BT5" s="420"/>
      <c r="BU5" s="421"/>
      <c r="BV5" s="419">
        <v>18880194</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89.3</v>
      </c>
      <c r="DC5" s="417"/>
      <c r="DD5" s="417"/>
      <c r="DE5" s="417"/>
      <c r="DF5" s="417"/>
      <c r="DG5" s="417"/>
      <c r="DH5" s="417"/>
      <c r="DI5" s="418"/>
    </row>
    <row r="6" spans="1:119" ht="18.75" customHeight="1">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1170109</v>
      </c>
      <c r="BO6" s="420"/>
      <c r="BP6" s="420"/>
      <c r="BQ6" s="420"/>
      <c r="BR6" s="420"/>
      <c r="BS6" s="420"/>
      <c r="BT6" s="420"/>
      <c r="BU6" s="421"/>
      <c r="BV6" s="419">
        <v>1662554</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93.5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95</v>
      </c>
      <c r="AV7" s="478"/>
      <c r="AW7" s="478"/>
      <c r="AX7" s="478"/>
      <c r="AY7" s="433" t="s">
        <v>106</v>
      </c>
      <c r="AZ7" s="434"/>
      <c r="BA7" s="434"/>
      <c r="BB7" s="434"/>
      <c r="BC7" s="434"/>
      <c r="BD7" s="434"/>
      <c r="BE7" s="434"/>
      <c r="BF7" s="434"/>
      <c r="BG7" s="434"/>
      <c r="BH7" s="434"/>
      <c r="BI7" s="434"/>
      <c r="BJ7" s="434"/>
      <c r="BK7" s="434"/>
      <c r="BL7" s="434"/>
      <c r="BM7" s="435"/>
      <c r="BN7" s="419">
        <v>205841</v>
      </c>
      <c r="BO7" s="420"/>
      <c r="BP7" s="420"/>
      <c r="BQ7" s="420"/>
      <c r="BR7" s="420"/>
      <c r="BS7" s="420"/>
      <c r="BT7" s="420"/>
      <c r="BU7" s="421"/>
      <c r="BV7" s="419">
        <v>22175</v>
      </c>
      <c r="BW7" s="420"/>
      <c r="BX7" s="420"/>
      <c r="BY7" s="420"/>
      <c r="BZ7" s="420"/>
      <c r="CA7" s="420"/>
      <c r="CB7" s="420"/>
      <c r="CC7" s="421"/>
      <c r="CD7" s="459" t="s">
        <v>107</v>
      </c>
      <c r="CE7" s="379"/>
      <c r="CF7" s="379"/>
      <c r="CG7" s="379"/>
      <c r="CH7" s="379"/>
      <c r="CI7" s="379"/>
      <c r="CJ7" s="379"/>
      <c r="CK7" s="379"/>
      <c r="CL7" s="379"/>
      <c r="CM7" s="379"/>
      <c r="CN7" s="379"/>
      <c r="CO7" s="379"/>
      <c r="CP7" s="379"/>
      <c r="CQ7" s="379"/>
      <c r="CR7" s="379"/>
      <c r="CS7" s="460"/>
      <c r="CT7" s="419">
        <v>10852420</v>
      </c>
      <c r="CU7" s="420"/>
      <c r="CV7" s="420"/>
      <c r="CW7" s="420"/>
      <c r="CX7" s="420"/>
      <c r="CY7" s="420"/>
      <c r="CZ7" s="420"/>
      <c r="DA7" s="421"/>
      <c r="DB7" s="419">
        <v>11146946</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108</v>
      </c>
      <c r="AN8" s="376"/>
      <c r="AO8" s="376"/>
      <c r="AP8" s="376"/>
      <c r="AQ8" s="376"/>
      <c r="AR8" s="376"/>
      <c r="AS8" s="376"/>
      <c r="AT8" s="377"/>
      <c r="AU8" s="477" t="s">
        <v>109</v>
      </c>
      <c r="AV8" s="478"/>
      <c r="AW8" s="478"/>
      <c r="AX8" s="478"/>
      <c r="AY8" s="433" t="s">
        <v>110</v>
      </c>
      <c r="AZ8" s="434"/>
      <c r="BA8" s="434"/>
      <c r="BB8" s="434"/>
      <c r="BC8" s="434"/>
      <c r="BD8" s="434"/>
      <c r="BE8" s="434"/>
      <c r="BF8" s="434"/>
      <c r="BG8" s="434"/>
      <c r="BH8" s="434"/>
      <c r="BI8" s="434"/>
      <c r="BJ8" s="434"/>
      <c r="BK8" s="434"/>
      <c r="BL8" s="434"/>
      <c r="BM8" s="435"/>
      <c r="BN8" s="419">
        <v>964268</v>
      </c>
      <c r="BO8" s="420"/>
      <c r="BP8" s="420"/>
      <c r="BQ8" s="420"/>
      <c r="BR8" s="420"/>
      <c r="BS8" s="420"/>
      <c r="BT8" s="420"/>
      <c r="BU8" s="421"/>
      <c r="BV8" s="419">
        <v>1640379</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0.41</v>
      </c>
      <c r="DC8" s="523"/>
      <c r="DD8" s="523"/>
      <c r="DE8" s="523"/>
      <c r="DF8" s="523"/>
      <c r="DG8" s="523"/>
      <c r="DH8" s="523"/>
      <c r="DI8" s="524"/>
    </row>
    <row r="9" spans="1:119" ht="18.75" customHeight="1" thickBot="1">
      <c r="A9" s="181"/>
      <c r="B9" s="551" t="s">
        <v>112</v>
      </c>
      <c r="C9" s="552"/>
      <c r="D9" s="552"/>
      <c r="E9" s="552"/>
      <c r="F9" s="552"/>
      <c r="G9" s="552"/>
      <c r="H9" s="552"/>
      <c r="I9" s="552"/>
      <c r="J9" s="552"/>
      <c r="K9" s="470"/>
      <c r="L9" s="553" t="s">
        <v>113</v>
      </c>
      <c r="M9" s="554"/>
      <c r="N9" s="554"/>
      <c r="O9" s="554"/>
      <c r="P9" s="554"/>
      <c r="Q9" s="555"/>
      <c r="R9" s="556">
        <v>35133</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95</v>
      </c>
      <c r="AV9" s="478"/>
      <c r="AW9" s="478"/>
      <c r="AX9" s="478"/>
      <c r="AY9" s="433" t="s">
        <v>116</v>
      </c>
      <c r="AZ9" s="434"/>
      <c r="BA9" s="434"/>
      <c r="BB9" s="434"/>
      <c r="BC9" s="434"/>
      <c r="BD9" s="434"/>
      <c r="BE9" s="434"/>
      <c r="BF9" s="434"/>
      <c r="BG9" s="434"/>
      <c r="BH9" s="434"/>
      <c r="BI9" s="434"/>
      <c r="BJ9" s="434"/>
      <c r="BK9" s="434"/>
      <c r="BL9" s="434"/>
      <c r="BM9" s="435"/>
      <c r="BN9" s="419">
        <v>-676111</v>
      </c>
      <c r="BO9" s="420"/>
      <c r="BP9" s="420"/>
      <c r="BQ9" s="420"/>
      <c r="BR9" s="420"/>
      <c r="BS9" s="420"/>
      <c r="BT9" s="420"/>
      <c r="BU9" s="421"/>
      <c r="BV9" s="419">
        <v>785511</v>
      </c>
      <c r="BW9" s="420"/>
      <c r="BX9" s="420"/>
      <c r="BY9" s="420"/>
      <c r="BZ9" s="420"/>
      <c r="CA9" s="420"/>
      <c r="CB9" s="420"/>
      <c r="CC9" s="421"/>
      <c r="CD9" s="459" t="s">
        <v>117</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12.6</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118</v>
      </c>
      <c r="M10" s="376"/>
      <c r="N10" s="376"/>
      <c r="O10" s="376"/>
      <c r="P10" s="376"/>
      <c r="Q10" s="377"/>
      <c r="R10" s="372">
        <v>36827</v>
      </c>
      <c r="S10" s="373"/>
      <c r="T10" s="373"/>
      <c r="U10" s="373"/>
      <c r="V10" s="432"/>
      <c r="W10" s="560"/>
      <c r="X10" s="370"/>
      <c r="Y10" s="370"/>
      <c r="Z10" s="370"/>
      <c r="AA10" s="370"/>
      <c r="AB10" s="370"/>
      <c r="AC10" s="370"/>
      <c r="AD10" s="370"/>
      <c r="AE10" s="370"/>
      <c r="AF10" s="370"/>
      <c r="AG10" s="370"/>
      <c r="AH10" s="370"/>
      <c r="AI10" s="370"/>
      <c r="AJ10" s="370"/>
      <c r="AK10" s="370"/>
      <c r="AL10" s="561"/>
      <c r="AM10" s="476" t="s">
        <v>119</v>
      </c>
      <c r="AN10" s="376"/>
      <c r="AO10" s="376"/>
      <c r="AP10" s="376"/>
      <c r="AQ10" s="376"/>
      <c r="AR10" s="376"/>
      <c r="AS10" s="376"/>
      <c r="AT10" s="377"/>
      <c r="AU10" s="477" t="s">
        <v>120</v>
      </c>
      <c r="AV10" s="478"/>
      <c r="AW10" s="478"/>
      <c r="AX10" s="478"/>
      <c r="AY10" s="433" t="s">
        <v>121</v>
      </c>
      <c r="AZ10" s="434"/>
      <c r="BA10" s="434"/>
      <c r="BB10" s="434"/>
      <c r="BC10" s="434"/>
      <c r="BD10" s="434"/>
      <c r="BE10" s="434"/>
      <c r="BF10" s="434"/>
      <c r="BG10" s="434"/>
      <c r="BH10" s="434"/>
      <c r="BI10" s="434"/>
      <c r="BJ10" s="434"/>
      <c r="BK10" s="434"/>
      <c r="BL10" s="434"/>
      <c r="BM10" s="435"/>
      <c r="BN10" s="419">
        <v>162696</v>
      </c>
      <c r="BO10" s="420"/>
      <c r="BP10" s="420"/>
      <c r="BQ10" s="420"/>
      <c r="BR10" s="420"/>
      <c r="BS10" s="420"/>
      <c r="BT10" s="420"/>
      <c r="BU10" s="421"/>
      <c r="BV10" s="419">
        <v>238</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120</v>
      </c>
      <c r="AV11" s="478"/>
      <c r="AW11" s="478"/>
      <c r="AX11" s="478"/>
      <c r="AY11" s="433" t="s">
        <v>126</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127</v>
      </c>
      <c r="CE11" s="379"/>
      <c r="CF11" s="379"/>
      <c r="CG11" s="379"/>
      <c r="CH11" s="379"/>
      <c r="CI11" s="379"/>
      <c r="CJ11" s="379"/>
      <c r="CK11" s="379"/>
      <c r="CL11" s="379"/>
      <c r="CM11" s="379"/>
      <c r="CN11" s="379"/>
      <c r="CO11" s="379"/>
      <c r="CP11" s="379"/>
      <c r="CQ11" s="379"/>
      <c r="CR11" s="379"/>
      <c r="CS11" s="460"/>
      <c r="CT11" s="522" t="s">
        <v>128</v>
      </c>
      <c r="CU11" s="523"/>
      <c r="CV11" s="523"/>
      <c r="CW11" s="523"/>
      <c r="CX11" s="523"/>
      <c r="CY11" s="523"/>
      <c r="CZ11" s="523"/>
      <c r="DA11" s="524"/>
      <c r="DB11" s="522" t="s">
        <v>129</v>
      </c>
      <c r="DC11" s="523"/>
      <c r="DD11" s="523"/>
      <c r="DE11" s="523"/>
      <c r="DF11" s="523"/>
      <c r="DG11" s="523"/>
      <c r="DH11" s="523"/>
      <c r="DI11" s="524"/>
    </row>
    <row r="12" spans="1:119" ht="18.75" customHeight="1">
      <c r="A12" s="181"/>
      <c r="B12" s="525" t="s">
        <v>130</v>
      </c>
      <c r="C12" s="526"/>
      <c r="D12" s="526"/>
      <c r="E12" s="526"/>
      <c r="F12" s="526"/>
      <c r="G12" s="526"/>
      <c r="H12" s="526"/>
      <c r="I12" s="526"/>
      <c r="J12" s="526"/>
      <c r="K12" s="527"/>
      <c r="L12" s="534" t="s">
        <v>131</v>
      </c>
      <c r="M12" s="535"/>
      <c r="N12" s="535"/>
      <c r="O12" s="535"/>
      <c r="P12" s="535"/>
      <c r="Q12" s="536"/>
      <c r="R12" s="537">
        <v>35805</v>
      </c>
      <c r="S12" s="538"/>
      <c r="T12" s="538"/>
      <c r="U12" s="538"/>
      <c r="V12" s="539"/>
      <c r="W12" s="540" t="s">
        <v>1</v>
      </c>
      <c r="X12" s="478"/>
      <c r="Y12" s="478"/>
      <c r="Z12" s="478"/>
      <c r="AA12" s="478"/>
      <c r="AB12" s="541"/>
      <c r="AC12" s="542" t="s">
        <v>132</v>
      </c>
      <c r="AD12" s="543"/>
      <c r="AE12" s="543"/>
      <c r="AF12" s="543"/>
      <c r="AG12" s="544"/>
      <c r="AH12" s="542" t="s">
        <v>133</v>
      </c>
      <c r="AI12" s="543"/>
      <c r="AJ12" s="543"/>
      <c r="AK12" s="543"/>
      <c r="AL12" s="545"/>
      <c r="AM12" s="476" t="s">
        <v>134</v>
      </c>
      <c r="AN12" s="376"/>
      <c r="AO12" s="376"/>
      <c r="AP12" s="376"/>
      <c r="AQ12" s="376"/>
      <c r="AR12" s="376"/>
      <c r="AS12" s="376"/>
      <c r="AT12" s="377"/>
      <c r="AU12" s="477" t="s">
        <v>135</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129</v>
      </c>
      <c r="CU12" s="523"/>
      <c r="CV12" s="523"/>
      <c r="CW12" s="523"/>
      <c r="CX12" s="523"/>
      <c r="CY12" s="523"/>
      <c r="CZ12" s="523"/>
      <c r="DA12" s="524"/>
      <c r="DB12" s="522" t="s">
        <v>138</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139</v>
      </c>
      <c r="N13" s="504"/>
      <c r="O13" s="504"/>
      <c r="P13" s="504"/>
      <c r="Q13" s="505"/>
      <c r="R13" s="506">
        <v>35556</v>
      </c>
      <c r="S13" s="507"/>
      <c r="T13" s="507"/>
      <c r="U13" s="507"/>
      <c r="V13" s="508"/>
      <c r="W13" s="509" t="s">
        <v>140</v>
      </c>
      <c r="X13" s="405"/>
      <c r="Y13" s="405"/>
      <c r="Z13" s="405"/>
      <c r="AA13" s="405"/>
      <c r="AB13" s="406"/>
      <c r="AC13" s="372">
        <v>2080</v>
      </c>
      <c r="AD13" s="373"/>
      <c r="AE13" s="373"/>
      <c r="AF13" s="373"/>
      <c r="AG13" s="374"/>
      <c r="AH13" s="372">
        <v>2641</v>
      </c>
      <c r="AI13" s="373"/>
      <c r="AJ13" s="373"/>
      <c r="AK13" s="373"/>
      <c r="AL13" s="432"/>
      <c r="AM13" s="476" t="s">
        <v>141</v>
      </c>
      <c r="AN13" s="376"/>
      <c r="AO13" s="376"/>
      <c r="AP13" s="376"/>
      <c r="AQ13" s="376"/>
      <c r="AR13" s="376"/>
      <c r="AS13" s="376"/>
      <c r="AT13" s="377"/>
      <c r="AU13" s="477" t="s">
        <v>120</v>
      </c>
      <c r="AV13" s="478"/>
      <c r="AW13" s="478"/>
      <c r="AX13" s="478"/>
      <c r="AY13" s="433" t="s">
        <v>142</v>
      </c>
      <c r="AZ13" s="434"/>
      <c r="BA13" s="434"/>
      <c r="BB13" s="434"/>
      <c r="BC13" s="434"/>
      <c r="BD13" s="434"/>
      <c r="BE13" s="434"/>
      <c r="BF13" s="434"/>
      <c r="BG13" s="434"/>
      <c r="BH13" s="434"/>
      <c r="BI13" s="434"/>
      <c r="BJ13" s="434"/>
      <c r="BK13" s="434"/>
      <c r="BL13" s="434"/>
      <c r="BM13" s="435"/>
      <c r="BN13" s="419">
        <v>-513415</v>
      </c>
      <c r="BO13" s="420"/>
      <c r="BP13" s="420"/>
      <c r="BQ13" s="420"/>
      <c r="BR13" s="420"/>
      <c r="BS13" s="420"/>
      <c r="BT13" s="420"/>
      <c r="BU13" s="421"/>
      <c r="BV13" s="419">
        <v>785749</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5.3</v>
      </c>
      <c r="CU13" s="417"/>
      <c r="CV13" s="417"/>
      <c r="CW13" s="417"/>
      <c r="CX13" s="417"/>
      <c r="CY13" s="417"/>
      <c r="CZ13" s="417"/>
      <c r="DA13" s="418"/>
      <c r="DB13" s="416">
        <v>6.2</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144</v>
      </c>
      <c r="M14" s="546"/>
      <c r="N14" s="546"/>
      <c r="O14" s="546"/>
      <c r="P14" s="546"/>
      <c r="Q14" s="547"/>
      <c r="R14" s="506">
        <v>36107</v>
      </c>
      <c r="S14" s="507"/>
      <c r="T14" s="507"/>
      <c r="U14" s="507"/>
      <c r="V14" s="508"/>
      <c r="W14" s="510"/>
      <c r="X14" s="408"/>
      <c r="Y14" s="408"/>
      <c r="Z14" s="408"/>
      <c r="AA14" s="408"/>
      <c r="AB14" s="409"/>
      <c r="AC14" s="499">
        <v>12.2</v>
      </c>
      <c r="AD14" s="500"/>
      <c r="AE14" s="500"/>
      <c r="AF14" s="500"/>
      <c r="AG14" s="501"/>
      <c r="AH14" s="499">
        <v>14.8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v>12.2</v>
      </c>
      <c r="CU14" s="517"/>
      <c r="CV14" s="517"/>
      <c r="CW14" s="517"/>
      <c r="CX14" s="517"/>
      <c r="CY14" s="517"/>
      <c r="CZ14" s="517"/>
      <c r="DA14" s="518"/>
      <c r="DB14" s="516">
        <v>31.1</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146</v>
      </c>
      <c r="N15" s="504"/>
      <c r="O15" s="504"/>
      <c r="P15" s="504"/>
      <c r="Q15" s="505"/>
      <c r="R15" s="506">
        <v>35850</v>
      </c>
      <c r="S15" s="507"/>
      <c r="T15" s="507"/>
      <c r="U15" s="507"/>
      <c r="V15" s="508"/>
      <c r="W15" s="509" t="s">
        <v>147</v>
      </c>
      <c r="X15" s="405"/>
      <c r="Y15" s="405"/>
      <c r="Z15" s="405"/>
      <c r="AA15" s="405"/>
      <c r="AB15" s="406"/>
      <c r="AC15" s="372">
        <v>4374</v>
      </c>
      <c r="AD15" s="373"/>
      <c r="AE15" s="373"/>
      <c r="AF15" s="373"/>
      <c r="AG15" s="374"/>
      <c r="AH15" s="372">
        <v>4566</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3992173</v>
      </c>
      <c r="BO15" s="449"/>
      <c r="BP15" s="449"/>
      <c r="BQ15" s="449"/>
      <c r="BR15" s="449"/>
      <c r="BS15" s="449"/>
      <c r="BT15" s="449"/>
      <c r="BU15" s="450"/>
      <c r="BV15" s="448">
        <v>3810500</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25.7</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9702906</v>
      </c>
      <c r="BO16" s="420"/>
      <c r="BP16" s="420"/>
      <c r="BQ16" s="420"/>
      <c r="BR16" s="420"/>
      <c r="BS16" s="420"/>
      <c r="BT16" s="420"/>
      <c r="BU16" s="421"/>
      <c r="BV16" s="419">
        <v>9670148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10578</v>
      </c>
      <c r="AD17" s="373"/>
      <c r="AE17" s="373"/>
      <c r="AF17" s="373"/>
      <c r="AG17" s="374"/>
      <c r="AH17" s="372">
        <v>10613</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5008279</v>
      </c>
      <c r="BO17" s="420"/>
      <c r="BP17" s="420"/>
      <c r="BQ17" s="420"/>
      <c r="BR17" s="420"/>
      <c r="BS17" s="420"/>
      <c r="BT17" s="420"/>
      <c r="BU17" s="421"/>
      <c r="BV17" s="419">
        <v>4769971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157</v>
      </c>
      <c r="C18" s="470"/>
      <c r="D18" s="470"/>
      <c r="E18" s="471"/>
      <c r="F18" s="471"/>
      <c r="G18" s="471"/>
      <c r="H18" s="471"/>
      <c r="I18" s="471"/>
      <c r="J18" s="471"/>
      <c r="K18" s="471"/>
      <c r="L18" s="472">
        <v>194.45</v>
      </c>
      <c r="M18" s="472"/>
      <c r="N18" s="472"/>
      <c r="O18" s="472"/>
      <c r="P18" s="472"/>
      <c r="Q18" s="472"/>
      <c r="R18" s="473"/>
      <c r="S18" s="473"/>
      <c r="T18" s="473"/>
      <c r="U18" s="473"/>
      <c r="V18" s="474"/>
      <c r="W18" s="490"/>
      <c r="X18" s="491"/>
      <c r="Y18" s="491"/>
      <c r="Z18" s="491"/>
      <c r="AA18" s="491"/>
      <c r="AB18" s="515"/>
      <c r="AC18" s="389">
        <v>62.1</v>
      </c>
      <c r="AD18" s="390"/>
      <c r="AE18" s="390"/>
      <c r="AF18" s="390"/>
      <c r="AG18" s="475"/>
      <c r="AH18" s="389">
        <v>59.6</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9840240</v>
      </c>
      <c r="BO18" s="420"/>
      <c r="BP18" s="420"/>
      <c r="BQ18" s="420"/>
      <c r="BR18" s="420"/>
      <c r="BS18" s="420"/>
      <c r="BT18" s="420"/>
      <c r="BU18" s="421"/>
      <c r="BV18" s="419">
        <v>10307446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159</v>
      </c>
      <c r="C19" s="470"/>
      <c r="D19" s="470"/>
      <c r="E19" s="471"/>
      <c r="F19" s="471"/>
      <c r="G19" s="471"/>
      <c r="H19" s="471"/>
      <c r="I19" s="471"/>
      <c r="J19" s="471"/>
      <c r="K19" s="471"/>
      <c r="L19" s="479">
        <v>181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13932971</v>
      </c>
      <c r="BO19" s="420"/>
      <c r="BP19" s="420"/>
      <c r="BQ19" s="420"/>
      <c r="BR19" s="420"/>
      <c r="BS19" s="420"/>
      <c r="BT19" s="420"/>
      <c r="BU19" s="421"/>
      <c r="BV19" s="419">
        <v>13702117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161</v>
      </c>
      <c r="C20" s="470"/>
      <c r="D20" s="470"/>
      <c r="E20" s="471"/>
      <c r="F20" s="471"/>
      <c r="G20" s="471"/>
      <c r="H20" s="471"/>
      <c r="I20" s="471"/>
      <c r="J20" s="471"/>
      <c r="K20" s="471"/>
      <c r="L20" s="479">
        <v>14161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22500087</v>
      </c>
      <c r="BO22" s="449"/>
      <c r="BP22" s="449"/>
      <c r="BQ22" s="449"/>
      <c r="BR22" s="449"/>
      <c r="BS22" s="449"/>
      <c r="BT22" s="449"/>
      <c r="BU22" s="450"/>
      <c r="BV22" s="448">
        <v>23222186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19302220</v>
      </c>
      <c r="BO23" s="420"/>
      <c r="BP23" s="420"/>
      <c r="BQ23" s="420"/>
      <c r="BR23" s="420"/>
      <c r="BS23" s="420"/>
      <c r="BT23" s="420"/>
      <c r="BU23" s="421"/>
      <c r="BV23" s="419">
        <v>19772801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171</v>
      </c>
      <c r="F24" s="376"/>
      <c r="G24" s="376"/>
      <c r="H24" s="376"/>
      <c r="I24" s="376"/>
      <c r="J24" s="376"/>
      <c r="K24" s="377"/>
      <c r="L24" s="372">
        <v>1</v>
      </c>
      <c r="M24" s="373"/>
      <c r="N24" s="373"/>
      <c r="O24" s="373"/>
      <c r="P24" s="374"/>
      <c r="Q24" s="372">
        <v>7353</v>
      </c>
      <c r="R24" s="373"/>
      <c r="S24" s="373"/>
      <c r="T24" s="373"/>
      <c r="U24" s="373"/>
      <c r="V24" s="374"/>
      <c r="W24" s="462"/>
      <c r="X24" s="399"/>
      <c r="Y24" s="400"/>
      <c r="Z24" s="375" t="s">
        <v>172</v>
      </c>
      <c r="AA24" s="376"/>
      <c r="AB24" s="376"/>
      <c r="AC24" s="376"/>
      <c r="AD24" s="376"/>
      <c r="AE24" s="376"/>
      <c r="AF24" s="376"/>
      <c r="AG24" s="377"/>
      <c r="AH24" s="372">
        <v>301</v>
      </c>
      <c r="AI24" s="373"/>
      <c r="AJ24" s="373"/>
      <c r="AK24" s="373"/>
      <c r="AL24" s="374"/>
      <c r="AM24" s="372">
        <v>930993</v>
      </c>
      <c r="AN24" s="373"/>
      <c r="AO24" s="373"/>
      <c r="AP24" s="373"/>
      <c r="AQ24" s="373"/>
      <c r="AR24" s="374"/>
      <c r="AS24" s="372">
        <v>3093</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15770915</v>
      </c>
      <c r="BO24" s="420"/>
      <c r="BP24" s="420"/>
      <c r="BQ24" s="420"/>
      <c r="BR24" s="420"/>
      <c r="BS24" s="420"/>
      <c r="BT24" s="420"/>
      <c r="BU24" s="421"/>
      <c r="BV24" s="419">
        <v>15980186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174</v>
      </c>
      <c r="F25" s="376"/>
      <c r="G25" s="376"/>
      <c r="H25" s="376"/>
      <c r="I25" s="376"/>
      <c r="J25" s="376"/>
      <c r="K25" s="377"/>
      <c r="L25" s="372">
        <v>1</v>
      </c>
      <c r="M25" s="373"/>
      <c r="N25" s="373"/>
      <c r="O25" s="373"/>
      <c r="P25" s="374"/>
      <c r="Q25" s="372">
        <v>6039</v>
      </c>
      <c r="R25" s="373"/>
      <c r="S25" s="373"/>
      <c r="T25" s="373"/>
      <c r="U25" s="373"/>
      <c r="V25" s="374"/>
      <c r="W25" s="462"/>
      <c r="X25" s="399"/>
      <c r="Y25" s="400"/>
      <c r="Z25" s="375" t="s">
        <v>175</v>
      </c>
      <c r="AA25" s="376"/>
      <c r="AB25" s="376"/>
      <c r="AC25" s="376"/>
      <c r="AD25" s="376"/>
      <c r="AE25" s="376"/>
      <c r="AF25" s="376"/>
      <c r="AG25" s="377"/>
      <c r="AH25" s="372" t="s">
        <v>128</v>
      </c>
      <c r="AI25" s="373"/>
      <c r="AJ25" s="373"/>
      <c r="AK25" s="373"/>
      <c r="AL25" s="374"/>
      <c r="AM25" s="372" t="s">
        <v>128</v>
      </c>
      <c r="AN25" s="373"/>
      <c r="AO25" s="373"/>
      <c r="AP25" s="373"/>
      <c r="AQ25" s="373"/>
      <c r="AR25" s="374"/>
      <c r="AS25" s="372" t="s">
        <v>176</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2483248</v>
      </c>
      <c r="BO25" s="449"/>
      <c r="BP25" s="449"/>
      <c r="BQ25" s="449"/>
      <c r="BR25" s="449"/>
      <c r="BS25" s="449"/>
      <c r="BT25" s="449"/>
      <c r="BU25" s="450"/>
      <c r="BV25" s="448">
        <v>2454288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178</v>
      </c>
      <c r="F26" s="376"/>
      <c r="G26" s="376"/>
      <c r="H26" s="376"/>
      <c r="I26" s="376"/>
      <c r="J26" s="376"/>
      <c r="K26" s="377"/>
      <c r="L26" s="372">
        <v>1</v>
      </c>
      <c r="M26" s="373"/>
      <c r="N26" s="373"/>
      <c r="O26" s="373"/>
      <c r="P26" s="374"/>
      <c r="Q26" s="372">
        <v>5227</v>
      </c>
      <c r="R26" s="373"/>
      <c r="S26" s="373"/>
      <c r="T26" s="373"/>
      <c r="U26" s="373"/>
      <c r="V26" s="374"/>
      <c r="W26" s="462"/>
      <c r="X26" s="399"/>
      <c r="Y26" s="400"/>
      <c r="Z26" s="375" t="s">
        <v>179</v>
      </c>
      <c r="AA26" s="430"/>
      <c r="AB26" s="430"/>
      <c r="AC26" s="430"/>
      <c r="AD26" s="430"/>
      <c r="AE26" s="430"/>
      <c r="AF26" s="430"/>
      <c r="AG26" s="431"/>
      <c r="AH26" s="372">
        <v>7</v>
      </c>
      <c r="AI26" s="373"/>
      <c r="AJ26" s="373"/>
      <c r="AK26" s="373"/>
      <c r="AL26" s="374"/>
      <c r="AM26" s="372">
        <v>18942</v>
      </c>
      <c r="AN26" s="373"/>
      <c r="AO26" s="373"/>
      <c r="AP26" s="373"/>
      <c r="AQ26" s="373"/>
      <c r="AR26" s="374"/>
      <c r="AS26" s="372">
        <v>2706</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176</v>
      </c>
      <c r="BO26" s="420"/>
      <c r="BP26" s="420"/>
      <c r="BQ26" s="420"/>
      <c r="BR26" s="420"/>
      <c r="BS26" s="420"/>
      <c r="BT26" s="420"/>
      <c r="BU26" s="421"/>
      <c r="BV26" s="419" t="s">
        <v>176</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181</v>
      </c>
      <c r="F27" s="376"/>
      <c r="G27" s="376"/>
      <c r="H27" s="376"/>
      <c r="I27" s="376"/>
      <c r="J27" s="376"/>
      <c r="K27" s="377"/>
      <c r="L27" s="372">
        <v>1</v>
      </c>
      <c r="M27" s="373"/>
      <c r="N27" s="373"/>
      <c r="O27" s="373"/>
      <c r="P27" s="374"/>
      <c r="Q27" s="372">
        <v>4090</v>
      </c>
      <c r="R27" s="373"/>
      <c r="S27" s="373"/>
      <c r="T27" s="373"/>
      <c r="U27" s="373"/>
      <c r="V27" s="374"/>
      <c r="W27" s="462"/>
      <c r="X27" s="399"/>
      <c r="Y27" s="400"/>
      <c r="Z27" s="375" t="s">
        <v>182</v>
      </c>
      <c r="AA27" s="376"/>
      <c r="AB27" s="376"/>
      <c r="AC27" s="376"/>
      <c r="AD27" s="376"/>
      <c r="AE27" s="376"/>
      <c r="AF27" s="376"/>
      <c r="AG27" s="377"/>
      <c r="AH27" s="372">
        <v>8</v>
      </c>
      <c r="AI27" s="373"/>
      <c r="AJ27" s="373"/>
      <c r="AK27" s="373"/>
      <c r="AL27" s="374"/>
      <c r="AM27" s="372">
        <v>27842</v>
      </c>
      <c r="AN27" s="373"/>
      <c r="AO27" s="373"/>
      <c r="AP27" s="373"/>
      <c r="AQ27" s="373"/>
      <c r="AR27" s="374"/>
      <c r="AS27" s="372">
        <v>3480</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176</v>
      </c>
      <c r="BO27" s="454"/>
      <c r="BP27" s="454"/>
      <c r="BQ27" s="454"/>
      <c r="BR27" s="454"/>
      <c r="BS27" s="454"/>
      <c r="BT27" s="454"/>
      <c r="BU27" s="455"/>
      <c r="BV27" s="453" t="s">
        <v>176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184</v>
      </c>
      <c r="F28" s="376"/>
      <c r="G28" s="376"/>
      <c r="H28" s="376"/>
      <c r="I28" s="376"/>
      <c r="J28" s="376"/>
      <c r="K28" s="377"/>
      <c r="L28" s="372">
        <v>1</v>
      </c>
      <c r="M28" s="373"/>
      <c r="N28" s="373"/>
      <c r="O28" s="373"/>
      <c r="P28" s="374"/>
      <c r="Q28" s="372">
        <v>3330</v>
      </c>
      <c r="R28" s="373"/>
      <c r="S28" s="373"/>
      <c r="T28" s="373"/>
      <c r="U28" s="373"/>
      <c r="V28" s="374"/>
      <c r="W28" s="462"/>
      <c r="X28" s="399"/>
      <c r="Y28" s="400"/>
      <c r="Z28" s="375" t="s">
        <v>185</v>
      </c>
      <c r="AA28" s="376"/>
      <c r="AB28" s="376"/>
      <c r="AC28" s="376"/>
      <c r="AD28" s="376"/>
      <c r="AE28" s="376"/>
      <c r="AF28" s="376"/>
      <c r="AG28" s="377"/>
      <c r="AH28" s="372" t="s">
        <v>176</v>
      </c>
      <c r="AI28" s="373"/>
      <c r="AJ28" s="373"/>
      <c r="AK28" s="373"/>
      <c r="AL28" s="374"/>
      <c r="AM28" s="372" t="s">
        <v>129</v>
      </c>
      <c r="AN28" s="373"/>
      <c r="AO28" s="373"/>
      <c r="AP28" s="373"/>
      <c r="AQ28" s="373"/>
      <c r="AR28" s="374"/>
      <c r="AS28" s="372" t="s">
        <v>128</v>
      </c>
      <c r="AT28" s="373"/>
      <c r="AU28" s="373"/>
      <c r="AV28" s="373"/>
      <c r="AW28" s="373"/>
      <c r="AX28" s="432"/>
      <c r="AY28" s="436" t="s">
        <v>186</v>
      </c>
      <c r="AZ28" s="437"/>
      <c r="BA28" s="437"/>
      <c r="BB28" s="438"/>
      <c r="BC28" s="445" t="s">
        <v>49</v>
      </c>
      <c r="BD28" s="446"/>
      <c r="BE28" s="446"/>
      <c r="BF28" s="446"/>
      <c r="BG28" s="446"/>
      <c r="BH28" s="446"/>
      <c r="BI28" s="446"/>
      <c r="BJ28" s="446"/>
      <c r="BK28" s="446"/>
      <c r="BL28" s="446"/>
      <c r="BM28" s="447"/>
      <c r="BN28" s="448">
        <v>2234874</v>
      </c>
      <c r="BO28" s="449"/>
      <c r="BP28" s="449"/>
      <c r="BQ28" s="449"/>
      <c r="BR28" s="449"/>
      <c r="BS28" s="449"/>
      <c r="BT28" s="449"/>
      <c r="BU28" s="450"/>
      <c r="BV28" s="448">
        <v>2072178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187</v>
      </c>
      <c r="F29" s="376"/>
      <c r="G29" s="376"/>
      <c r="H29" s="376"/>
      <c r="I29" s="376"/>
      <c r="J29" s="376"/>
      <c r="K29" s="377"/>
      <c r="L29" s="372">
        <v>15</v>
      </c>
      <c r="M29" s="373"/>
      <c r="N29" s="373"/>
      <c r="O29" s="373"/>
      <c r="P29" s="374"/>
      <c r="Q29" s="372">
        <v>3050</v>
      </c>
      <c r="R29" s="373"/>
      <c r="S29" s="373"/>
      <c r="T29" s="373"/>
      <c r="U29" s="373"/>
      <c r="V29" s="374"/>
      <c r="W29" s="463"/>
      <c r="X29" s="464"/>
      <c r="Y29" s="465"/>
      <c r="Z29" s="375" t="s">
        <v>188</v>
      </c>
      <c r="AA29" s="376"/>
      <c r="AB29" s="376"/>
      <c r="AC29" s="376"/>
      <c r="AD29" s="376"/>
      <c r="AE29" s="376"/>
      <c r="AF29" s="376"/>
      <c r="AG29" s="377"/>
      <c r="AH29" s="372">
        <v>309</v>
      </c>
      <c r="AI29" s="373"/>
      <c r="AJ29" s="373"/>
      <c r="AK29" s="373"/>
      <c r="AL29" s="374"/>
      <c r="AM29" s="372">
        <v>958835</v>
      </c>
      <c r="AN29" s="373"/>
      <c r="AO29" s="373"/>
      <c r="AP29" s="373"/>
      <c r="AQ29" s="373"/>
      <c r="AR29" s="374"/>
      <c r="AS29" s="372">
        <v>3103</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370102</v>
      </c>
      <c r="BO29" s="420"/>
      <c r="BP29" s="420"/>
      <c r="BQ29" s="420"/>
      <c r="BR29" s="420"/>
      <c r="BS29" s="420"/>
      <c r="BT29" s="420"/>
      <c r="BU29" s="421"/>
      <c r="BV29" s="419">
        <v>370058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3280523</v>
      </c>
      <c r="BO30" s="454"/>
      <c r="BP30" s="454"/>
      <c r="BQ30" s="454"/>
      <c r="BR30" s="454"/>
      <c r="BS30" s="454"/>
      <c r="BT30" s="454"/>
      <c r="BU30" s="455"/>
      <c r="BV30" s="453">
        <v>2409941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197</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伊予港上屋特別会計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松山養護老人ホーム事務組合（一般会計）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23</v>
      </c>
      <c r="CP34" s="367"/>
      <c r="CQ34" s="368" t="str">
        <f>IF('各会計、関係団体の財政状況及び健全化判断比率'!BS7="","",'各会計、関係団体の財政状況及び健全化判断比率'!BS7)</f>
        <v>株式会社　プロシーズ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飲料水供給施設特別会計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国民健康保険特別会計（診療施設勘定）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IF('各会計、関係団体の財政状況及び健全化判断比率'!B35="","",'各会計、関係団体の財政状況及び健全化判断比率'!B35)</f>
        <v>農業集落排水特別会計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松山養護老人ホーム事務組合（診療所事業会計）</v>
      </c>
      <c r="BZ35" s="368"/>
      <c r="CA35" s="368"/>
      <c r="CB35" s="368"/>
      <c r="CC35" s="368"/>
      <c r="CD35" s="368"/>
      <c r="CE35" s="368"/>
      <c r="CF35" s="368"/>
      <c r="CG35" s="368"/>
      <c r="CH35" s="368"/>
      <c r="CI35" s="368"/>
      <c r="CJ35" s="368"/>
      <c r="CK35" s="368"/>
      <c r="CL35" s="368"/>
      <c r="CM35" s="368"/>
      <c r="CN35" s="181"/>
      <c r="CO35" s="367">
        <f t="shared" ref="CO35:CO43" si="3">IF(CQ35="","",CO34+1)</f>
        <v>24</v>
      </c>
      <c r="CP35" s="367"/>
      <c r="CQ35" s="368" t="str">
        <f>IF('各会計、関係団体の財政状況及び健全化判断比率'!BS8="","",'各会計、関係団体の財政状況及び健全化判断比率'!BS8)</f>
        <v>株式会社　まちづくり郡中</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11</v>
      </c>
      <c r="BF36" s="367"/>
      <c r="BG36" s="368" t="str">
        <f>IF('各会計、関係団体の財政状況及び健全化判断比率'!B36="","",'各会計、関係団体の財政状況及び健全化判断比率'!B36)</f>
        <v>浄化槽整備特別会計</v>
      </c>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松山広域福祉施設事務組合（一般会計）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12</v>
      </c>
      <c r="BF37" s="367"/>
      <c r="BG37" s="368" t="str">
        <f>IF('各会計、関係団体の財政状況及び健全化判断比率'!B37="","",'各会計、関係団体の財政状況及び健全化判断比率'!B37)</f>
        <v>都市総合文化施設運営事業特別会計</v>
      </c>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松山広域福祉施設事務組合（公営企業会計）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愛媛県市町総合事務組合（退職手当事業分）</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愛媛県市町総合事務組合（消防補償事業分）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愛媛県市町総合事務組合（交通災害事業分）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愛媛県市町総合事務組合（自治会館事業分）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愛媛県市町総合事務組合（議員公務災害事業分）</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22</v>
      </c>
      <c r="BX43" s="367"/>
      <c r="BY43" s="368" t="str">
        <f>IF('各会計、関係団体の財政状況及び健全化判断比率'!B77="","",'各会計、関係団体の財政状況及び健全化判断比率'!B77)</f>
        <v>愛媛県市町総合事務組合（共通経費分）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ZbtdC8QBb6nreOtuwBkWgsqNpV++A1LlWIYEQAmMnLAAI8zM8t6AeUImBw9t9nhWSAlNegTcYJjNQf4iWwHMOA==" saltValue="a+6m/ykZ5NpWiLSpq8Vm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150" t="s">
        <v>579</v>
      </c>
      <c r="D34" s="1150"/>
      <c r="E34" s="1151"/>
      <c r="F34" s="32">
        <v>5.67</v>
      </c>
      <c r="G34" s="33">
        <v>6.04</v>
      </c>
      <c r="H34" s="33">
        <v>7.99</v>
      </c>
      <c r="I34" s="33">
        <v>14.71</v>
      </c>
      <c r="J34" s="34">
        <v>8.8800000000000008</v>
      </c>
      <c r="K34" s="22"/>
      <c r="L34" s="22"/>
      <c r="M34" s="22"/>
      <c r="N34" s="22"/>
      <c r="O34" s="22"/>
      <c r="P34" s="22"/>
    </row>
    <row r="35" spans="1:16" ht="39" customHeight="1">
      <c r="A35" s="22"/>
      <c r="B35" s="35"/>
      <c r="C35" s="1144" t="s">
        <v>580</v>
      </c>
      <c r="D35" s="1145"/>
      <c r="E35" s="1146"/>
      <c r="F35" s="36">
        <v>9.66</v>
      </c>
      <c r="G35" s="37">
        <v>9.1999999999999993</v>
      </c>
      <c r="H35" s="37">
        <v>8.09</v>
      </c>
      <c r="I35" s="37">
        <v>7.58</v>
      </c>
      <c r="J35" s="38">
        <v>7.78</v>
      </c>
      <c r="K35" s="22"/>
      <c r="L35" s="22"/>
      <c r="M35" s="22"/>
      <c r="N35" s="22"/>
      <c r="O35" s="22"/>
      <c r="P35" s="22"/>
    </row>
    <row r="36" spans="1:16" ht="39" customHeight="1">
      <c r="A36" s="22"/>
      <c r="B36" s="35"/>
      <c r="C36" s="1144" t="s">
        <v>581</v>
      </c>
      <c r="D36" s="1145"/>
      <c r="E36" s="1146"/>
      <c r="F36" s="36" t="s">
        <v>530</v>
      </c>
      <c r="G36" s="37" t="s">
        <v>530</v>
      </c>
      <c r="H36" s="37">
        <v>0.67</v>
      </c>
      <c r="I36" s="37">
        <v>1.43</v>
      </c>
      <c r="J36" s="38">
        <v>1.98</v>
      </c>
      <c r="K36" s="22"/>
      <c r="L36" s="22"/>
      <c r="M36" s="22"/>
      <c r="N36" s="22"/>
      <c r="O36" s="22"/>
      <c r="P36" s="22"/>
    </row>
    <row r="37" spans="1:16" ht="39" customHeight="1">
      <c r="A37" s="22"/>
      <c r="B37" s="35"/>
      <c r="C37" s="1144" t="s">
        <v>582</v>
      </c>
      <c r="D37" s="1145"/>
      <c r="E37" s="1146"/>
      <c r="F37" s="36">
        <v>1.1399999999999999</v>
      </c>
      <c r="G37" s="37">
        <v>0.67</v>
      </c>
      <c r="H37" s="37">
        <v>1.1200000000000001</v>
      </c>
      <c r="I37" s="37">
        <v>1.18</v>
      </c>
      <c r="J37" s="38">
        <v>1.8</v>
      </c>
      <c r="K37" s="22"/>
      <c r="L37" s="22"/>
      <c r="M37" s="22"/>
      <c r="N37" s="22"/>
      <c r="O37" s="22"/>
      <c r="P37" s="22"/>
    </row>
    <row r="38" spans="1:16" ht="39" customHeight="1">
      <c r="A38" s="22"/>
      <c r="B38" s="35"/>
      <c r="C38" s="1144" t="s">
        <v>583</v>
      </c>
      <c r="D38" s="1145"/>
      <c r="E38" s="1146"/>
      <c r="F38" s="36">
        <v>0.31</v>
      </c>
      <c r="G38" s="37">
        <v>0.53</v>
      </c>
      <c r="H38" s="37">
        <v>0.85</v>
      </c>
      <c r="I38" s="37">
        <v>0.65</v>
      </c>
      <c r="J38" s="38">
        <v>0.45</v>
      </c>
      <c r="K38" s="22"/>
      <c r="L38" s="22"/>
      <c r="M38" s="22"/>
      <c r="N38" s="22"/>
      <c r="O38" s="22"/>
      <c r="P38" s="22"/>
    </row>
    <row r="39" spans="1:16" ht="39" customHeight="1">
      <c r="A39" s="22"/>
      <c r="B39" s="35"/>
      <c r="C39" s="1144" t="s">
        <v>584</v>
      </c>
      <c r="D39" s="1145"/>
      <c r="E39" s="1146"/>
      <c r="F39" s="36">
        <v>0.17</v>
      </c>
      <c r="G39" s="37">
        <v>0.17</v>
      </c>
      <c r="H39" s="37">
        <v>0.16</v>
      </c>
      <c r="I39" s="37">
        <v>0.2</v>
      </c>
      <c r="J39" s="38">
        <v>0.17</v>
      </c>
      <c r="K39" s="22"/>
      <c r="L39" s="22"/>
      <c r="M39" s="22"/>
      <c r="N39" s="22"/>
      <c r="O39" s="22"/>
      <c r="P39" s="22"/>
    </row>
    <row r="40" spans="1:16" ht="39" customHeight="1">
      <c r="A40" s="22"/>
      <c r="B40" s="35"/>
      <c r="C40" s="1144" t="s">
        <v>585</v>
      </c>
      <c r="D40" s="1145"/>
      <c r="E40" s="1146"/>
      <c r="F40" s="36">
        <v>0</v>
      </c>
      <c r="G40" s="37">
        <v>0</v>
      </c>
      <c r="H40" s="37">
        <v>0.04</v>
      </c>
      <c r="I40" s="37">
        <v>0.13</v>
      </c>
      <c r="J40" s="38">
        <v>0.15</v>
      </c>
      <c r="K40" s="22"/>
      <c r="L40" s="22"/>
      <c r="M40" s="22"/>
      <c r="N40" s="22"/>
      <c r="O40" s="22"/>
      <c r="P40" s="22"/>
    </row>
    <row r="41" spans="1:16" ht="39" customHeight="1">
      <c r="A41" s="22"/>
      <c r="B41" s="35"/>
      <c r="C41" s="1144" t="s">
        <v>586</v>
      </c>
      <c r="D41" s="1145"/>
      <c r="E41" s="1146"/>
      <c r="F41" s="36">
        <v>0.06</v>
      </c>
      <c r="G41" s="37">
        <v>0</v>
      </c>
      <c r="H41" s="37">
        <v>0</v>
      </c>
      <c r="I41" s="37">
        <v>0</v>
      </c>
      <c r="J41" s="38">
        <v>0</v>
      </c>
      <c r="K41" s="22"/>
      <c r="L41" s="22"/>
      <c r="M41" s="22"/>
      <c r="N41" s="22"/>
      <c r="O41" s="22"/>
      <c r="P41" s="22"/>
    </row>
    <row r="42" spans="1:16" ht="39" customHeight="1">
      <c r="A42" s="22"/>
      <c r="B42" s="39"/>
      <c r="C42" s="1144" t="s">
        <v>587</v>
      </c>
      <c r="D42" s="1145"/>
      <c r="E42" s="1146"/>
      <c r="F42" s="36" t="s">
        <v>530</v>
      </c>
      <c r="G42" s="37" t="s">
        <v>530</v>
      </c>
      <c r="H42" s="37" t="s">
        <v>530</v>
      </c>
      <c r="I42" s="37" t="s">
        <v>530</v>
      </c>
      <c r="J42" s="38" t="s">
        <v>530</v>
      </c>
      <c r="K42" s="22"/>
      <c r="L42" s="22"/>
      <c r="M42" s="22"/>
      <c r="N42" s="22"/>
      <c r="O42" s="22"/>
      <c r="P42" s="22"/>
    </row>
    <row r="43" spans="1:16" ht="39" customHeight="1" thickBot="1">
      <c r="A43" s="22"/>
      <c r="B43" s="40"/>
      <c r="C43" s="1147" t="s">
        <v>588</v>
      </c>
      <c r="D43" s="1148"/>
      <c r="E43" s="1149"/>
      <c r="F43" s="41">
        <v>0.01</v>
      </c>
      <c r="G43" s="42">
        <v>0.26</v>
      </c>
      <c r="H43" s="42">
        <v>0.02</v>
      </c>
      <c r="I43" s="42">
        <v>0.02</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mRybTZ8WH8MT3Ye6X1x9XNhIpKKRERij0MTf/WiNlC9DBMHV+yFEJh/NfMfBN2+31aP88zdzNVXd2iL+yXS+w==" saltValue="TwK4JfiTMhaifedTEQ4G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175" t="s">
        <v>10</v>
      </c>
      <c r="C45" s="1176"/>
      <c r="D45" s="58"/>
      <c r="E45" s="1181" t="s">
        <v>11</v>
      </c>
      <c r="F45" s="1181"/>
      <c r="G45" s="1181"/>
      <c r="H45" s="1181"/>
      <c r="I45" s="1181"/>
      <c r="J45" s="1182"/>
      <c r="K45" s="59">
        <v>1642</v>
      </c>
      <c r="L45" s="60">
        <v>1705</v>
      </c>
      <c r="M45" s="60">
        <v>1836</v>
      </c>
      <c r="N45" s="60">
        <v>1746</v>
      </c>
      <c r="O45" s="61">
        <v>1829</v>
      </c>
      <c r="P45" s="48"/>
      <c r="Q45" s="48"/>
      <c r="R45" s="48"/>
      <c r="S45" s="48"/>
      <c r="T45" s="48"/>
      <c r="U45" s="48"/>
    </row>
    <row r="46" spans="1:21" ht="30.75" customHeight="1">
      <c r="A46" s="48"/>
      <c r="B46" s="1177"/>
      <c r="C46" s="1178"/>
      <c r="D46" s="62"/>
      <c r="E46" s="1154" t="s">
        <v>12</v>
      </c>
      <c r="F46" s="1154"/>
      <c r="G46" s="1154"/>
      <c r="H46" s="1154"/>
      <c r="I46" s="1154"/>
      <c r="J46" s="1155"/>
      <c r="K46" s="63" t="s">
        <v>530</v>
      </c>
      <c r="L46" s="64" t="s">
        <v>530</v>
      </c>
      <c r="M46" s="64" t="s">
        <v>530</v>
      </c>
      <c r="N46" s="64" t="s">
        <v>530</v>
      </c>
      <c r="O46" s="65" t="s">
        <v>530</v>
      </c>
      <c r="P46" s="48"/>
      <c r="Q46" s="48"/>
      <c r="R46" s="48"/>
      <c r="S46" s="48"/>
      <c r="T46" s="48"/>
      <c r="U46" s="48"/>
    </row>
    <row r="47" spans="1:21" ht="30.75" customHeight="1">
      <c r="A47" s="48"/>
      <c r="B47" s="1177"/>
      <c r="C47" s="1178"/>
      <c r="D47" s="62"/>
      <c r="E47" s="1154" t="s">
        <v>13</v>
      </c>
      <c r="F47" s="1154"/>
      <c r="G47" s="1154"/>
      <c r="H47" s="1154"/>
      <c r="I47" s="1154"/>
      <c r="J47" s="1155"/>
      <c r="K47" s="63" t="s">
        <v>530</v>
      </c>
      <c r="L47" s="64" t="s">
        <v>530</v>
      </c>
      <c r="M47" s="64" t="s">
        <v>530</v>
      </c>
      <c r="N47" s="64" t="s">
        <v>530</v>
      </c>
      <c r="O47" s="65" t="s">
        <v>530</v>
      </c>
      <c r="P47" s="48"/>
      <c r="Q47" s="48"/>
      <c r="R47" s="48"/>
      <c r="S47" s="48"/>
      <c r="T47" s="48"/>
      <c r="U47" s="48"/>
    </row>
    <row r="48" spans="1:21" ht="30.75" customHeight="1">
      <c r="A48" s="48"/>
      <c r="B48" s="1177"/>
      <c r="C48" s="1178"/>
      <c r="D48" s="62"/>
      <c r="E48" s="1154" t="s">
        <v>14</v>
      </c>
      <c r="F48" s="1154"/>
      <c r="G48" s="1154"/>
      <c r="H48" s="1154"/>
      <c r="I48" s="1154"/>
      <c r="J48" s="1155"/>
      <c r="K48" s="63">
        <v>704</v>
      </c>
      <c r="L48" s="64">
        <v>696</v>
      </c>
      <c r="M48" s="64">
        <v>388</v>
      </c>
      <c r="N48" s="64">
        <v>383</v>
      </c>
      <c r="O48" s="65">
        <v>386</v>
      </c>
      <c r="P48" s="48"/>
      <c r="Q48" s="48"/>
      <c r="R48" s="48"/>
      <c r="S48" s="48"/>
      <c r="T48" s="48"/>
      <c r="U48" s="48"/>
    </row>
    <row r="49" spans="1:21" ht="30.75" customHeight="1">
      <c r="A49" s="48"/>
      <c r="B49" s="1177"/>
      <c r="C49" s="1178"/>
      <c r="D49" s="62"/>
      <c r="E49" s="1154" t="s">
        <v>15</v>
      </c>
      <c r="F49" s="1154"/>
      <c r="G49" s="1154"/>
      <c r="H49" s="1154"/>
      <c r="I49" s="1154"/>
      <c r="J49" s="1155"/>
      <c r="K49" s="63">
        <v>111</v>
      </c>
      <c r="L49" s="64">
        <v>113</v>
      </c>
      <c r="M49" s="64">
        <v>119</v>
      </c>
      <c r="N49" s="64">
        <v>127</v>
      </c>
      <c r="O49" s="65">
        <v>105</v>
      </c>
      <c r="P49" s="48"/>
      <c r="Q49" s="48"/>
      <c r="R49" s="48"/>
      <c r="S49" s="48"/>
      <c r="T49" s="48"/>
      <c r="U49" s="48"/>
    </row>
    <row r="50" spans="1:21" ht="30.75" customHeight="1">
      <c r="A50" s="48"/>
      <c r="B50" s="1177"/>
      <c r="C50" s="1178"/>
      <c r="D50" s="62"/>
      <c r="E50" s="1154" t="s">
        <v>16</v>
      </c>
      <c r="F50" s="1154"/>
      <c r="G50" s="1154"/>
      <c r="H50" s="1154"/>
      <c r="I50" s="1154"/>
      <c r="J50" s="1155"/>
      <c r="K50" s="63">
        <v>6</v>
      </c>
      <c r="L50" s="64">
        <v>5</v>
      </c>
      <c r="M50" s="64">
        <v>3</v>
      </c>
      <c r="N50" s="64">
        <v>6</v>
      </c>
      <c r="O50" s="65">
        <v>5</v>
      </c>
      <c r="P50" s="48"/>
      <c r="Q50" s="48"/>
      <c r="R50" s="48"/>
      <c r="S50" s="48"/>
      <c r="T50" s="48"/>
      <c r="U50" s="48"/>
    </row>
    <row r="51" spans="1:21" ht="30.75" customHeight="1">
      <c r="A51" s="48"/>
      <c r="B51" s="1179"/>
      <c r="C51" s="1180"/>
      <c r="D51" s="66"/>
      <c r="E51" s="1154" t="s">
        <v>17</v>
      </c>
      <c r="F51" s="1154"/>
      <c r="G51" s="1154"/>
      <c r="H51" s="1154"/>
      <c r="I51" s="1154"/>
      <c r="J51" s="1155"/>
      <c r="K51" s="63" t="s">
        <v>530</v>
      </c>
      <c r="L51" s="64" t="s">
        <v>530</v>
      </c>
      <c r="M51" s="64" t="s">
        <v>530</v>
      </c>
      <c r="N51" s="64" t="s">
        <v>530</v>
      </c>
      <c r="O51" s="65" t="s">
        <v>530</v>
      </c>
      <c r="P51" s="48"/>
      <c r="Q51" s="48"/>
      <c r="R51" s="48"/>
      <c r="S51" s="48"/>
      <c r="T51" s="48"/>
      <c r="U51" s="48"/>
    </row>
    <row r="52" spans="1:21" ht="30.75" customHeight="1">
      <c r="A52" s="48"/>
      <c r="B52" s="1152" t="s">
        <v>18</v>
      </c>
      <c r="C52" s="1153"/>
      <c r="D52" s="66"/>
      <c r="E52" s="1154" t="s">
        <v>19</v>
      </c>
      <c r="F52" s="1154"/>
      <c r="G52" s="1154"/>
      <c r="H52" s="1154"/>
      <c r="I52" s="1154"/>
      <c r="J52" s="1155"/>
      <c r="K52" s="63">
        <v>1722</v>
      </c>
      <c r="L52" s="64">
        <v>1786</v>
      </c>
      <c r="M52" s="64">
        <v>1827</v>
      </c>
      <c r="N52" s="64">
        <v>1850</v>
      </c>
      <c r="O52" s="65">
        <v>1814</v>
      </c>
      <c r="P52" s="48"/>
      <c r="Q52" s="48"/>
      <c r="R52" s="48"/>
      <c r="S52" s="48"/>
      <c r="T52" s="48"/>
      <c r="U52" s="48"/>
    </row>
    <row r="53" spans="1:21" ht="30.75" customHeight="1" thickBot="1">
      <c r="A53" s="48"/>
      <c r="B53" s="1156" t="s">
        <v>20</v>
      </c>
      <c r="C53" s="1157"/>
      <c r="D53" s="67"/>
      <c r="E53" s="1158" t="s">
        <v>21</v>
      </c>
      <c r="F53" s="1158"/>
      <c r="G53" s="1158"/>
      <c r="H53" s="1158"/>
      <c r="I53" s="1158"/>
      <c r="J53" s="1159"/>
      <c r="K53" s="68">
        <v>741</v>
      </c>
      <c r="L53" s="69">
        <v>733</v>
      </c>
      <c r="M53" s="69">
        <v>519</v>
      </c>
      <c r="N53" s="69">
        <v>412</v>
      </c>
      <c r="O53" s="70">
        <v>511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589</v>
      </c>
      <c r="P56" s="48"/>
      <c r="Q56" s="48"/>
      <c r="R56" s="48"/>
      <c r="S56" s="48"/>
      <c r="T56" s="48"/>
      <c r="U56" s="48"/>
    </row>
    <row r="57" spans="1:21" ht="31.5" customHeight="1" thickBot="1">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c r="B58" s="1160" t="s">
        <v>25</v>
      </c>
      <c r="C58" s="1161"/>
      <c r="D58" s="1166" t="s">
        <v>26</v>
      </c>
      <c r="E58" s="1167"/>
      <c r="F58" s="1167"/>
      <c r="G58" s="1167"/>
      <c r="H58" s="1167"/>
      <c r="I58" s="1167"/>
      <c r="J58" s="1168"/>
      <c r="K58" s="83" t="s">
        <v>624</v>
      </c>
      <c r="L58" s="84" t="s">
        <v>530</v>
      </c>
      <c r="M58" s="84" t="s">
        <v>530</v>
      </c>
      <c r="N58" s="84" t="s">
        <v>530</v>
      </c>
      <c r="O58" s="85" t="s">
        <v>530</v>
      </c>
    </row>
    <row r="59" spans="1:21" ht="31.5" customHeight="1">
      <c r="B59" s="1162"/>
      <c r="C59" s="1163"/>
      <c r="D59" s="1169" t="s">
        <v>27</v>
      </c>
      <c r="E59" s="1170"/>
      <c r="F59" s="1170"/>
      <c r="G59" s="1170"/>
      <c r="H59" s="1170"/>
      <c r="I59" s="1170"/>
      <c r="J59" s="1171"/>
      <c r="K59" s="86" t="s">
        <v>624</v>
      </c>
      <c r="L59" s="87" t="s">
        <v>530</v>
      </c>
      <c r="M59" s="87" t="s">
        <v>624</v>
      </c>
      <c r="N59" s="87" t="s">
        <v>530</v>
      </c>
      <c r="O59" s="88" t="s">
        <v>530</v>
      </c>
    </row>
    <row r="60" spans="1:21" ht="31.5" customHeight="1" thickBot="1">
      <c r="B60" s="1164"/>
      <c r="C60" s="1165"/>
      <c r="D60" s="1172" t="s">
        <v>28</v>
      </c>
      <c r="E60" s="1173"/>
      <c r="F60" s="1173"/>
      <c r="G60" s="1173"/>
      <c r="H60" s="1173"/>
      <c r="I60" s="1173"/>
      <c r="J60" s="1174"/>
      <c r="K60" s="89" t="s">
        <v>624</v>
      </c>
      <c r="L60" s="90" t="s">
        <v>530</v>
      </c>
      <c r="M60" s="90" t="s">
        <v>530</v>
      </c>
      <c r="N60" s="90" t="s">
        <v>530</v>
      </c>
      <c r="O60" s="91" t="s">
        <v>530</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qXn0O5GCkfInHLRzVVw2nBtxp01JcJuEYWLahOAkvwvSuqwl7iKsIJYKaprwP2MB3nvProm2vFZqbrgBLRTeA==" saltValue="1uGQEEcNpxdYc9snePEV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572</v>
      </c>
      <c r="J40" s="103" t="s">
        <v>573</v>
      </c>
      <c r="K40" s="103" t="s">
        <v>574</v>
      </c>
      <c r="L40" s="103" t="s">
        <v>575</v>
      </c>
      <c r="M40" s="104" t="s">
        <v>576</v>
      </c>
    </row>
    <row r="41" spans="2:13" ht="27.75" customHeight="1">
      <c r="B41" s="1195" t="s">
        <v>31</v>
      </c>
      <c r="C41" s="1196"/>
      <c r="D41" s="105"/>
      <c r="E41" s="1197" t="s">
        <v>32</v>
      </c>
      <c r="F41" s="1197"/>
      <c r="G41" s="1197"/>
      <c r="H41" s="1198"/>
      <c r="I41" s="355">
        <v>22687</v>
      </c>
      <c r="J41" s="356">
        <v>23752</v>
      </c>
      <c r="K41" s="356">
        <v>23523</v>
      </c>
      <c r="L41" s="356">
        <v>23222</v>
      </c>
      <c r="M41" s="357">
        <v>22500</v>
      </c>
    </row>
    <row r="42" spans="2:13" ht="27.75" customHeight="1">
      <c r="B42" s="1185"/>
      <c r="C42" s="1186"/>
      <c r="D42" s="106"/>
      <c r="E42" s="1189" t="s">
        <v>33</v>
      </c>
      <c r="F42" s="1189"/>
      <c r="G42" s="1189"/>
      <c r="H42" s="1190"/>
      <c r="I42" s="358" t="s">
        <v>530</v>
      </c>
      <c r="J42" s="359" t="s">
        <v>530</v>
      </c>
      <c r="K42" s="359" t="s">
        <v>530</v>
      </c>
      <c r="L42" s="359" t="s">
        <v>530</v>
      </c>
      <c r="M42" s="360" t="s">
        <v>530</v>
      </c>
    </row>
    <row r="43" spans="2:13" ht="27.75" customHeight="1">
      <c r="B43" s="1185"/>
      <c r="C43" s="1186"/>
      <c r="D43" s="106"/>
      <c r="E43" s="1189" t="s">
        <v>34</v>
      </c>
      <c r="F43" s="1189"/>
      <c r="G43" s="1189"/>
      <c r="H43" s="1190"/>
      <c r="I43" s="358">
        <v>6017</v>
      </c>
      <c r="J43" s="359">
        <v>5737</v>
      </c>
      <c r="K43" s="359">
        <v>4501</v>
      </c>
      <c r="L43" s="359">
        <v>3331</v>
      </c>
      <c r="M43" s="360">
        <v>2429</v>
      </c>
    </row>
    <row r="44" spans="2:13" ht="27.75" customHeight="1">
      <c r="B44" s="1185"/>
      <c r="C44" s="1186"/>
      <c r="D44" s="106"/>
      <c r="E44" s="1189" t="s">
        <v>35</v>
      </c>
      <c r="F44" s="1189"/>
      <c r="G44" s="1189"/>
      <c r="H44" s="1190"/>
      <c r="I44" s="358">
        <v>720</v>
      </c>
      <c r="J44" s="359">
        <v>664</v>
      </c>
      <c r="K44" s="359">
        <v>670</v>
      </c>
      <c r="L44" s="359">
        <v>547</v>
      </c>
      <c r="M44" s="360">
        <v>473</v>
      </c>
    </row>
    <row r="45" spans="2:13" ht="27.75" customHeight="1">
      <c r="B45" s="1185"/>
      <c r="C45" s="1186"/>
      <c r="D45" s="106"/>
      <c r="E45" s="1189" t="s">
        <v>36</v>
      </c>
      <c r="F45" s="1189"/>
      <c r="G45" s="1189"/>
      <c r="H45" s="1190"/>
      <c r="I45" s="358">
        <v>1713</v>
      </c>
      <c r="J45" s="359">
        <v>1661</v>
      </c>
      <c r="K45" s="359">
        <v>1641</v>
      </c>
      <c r="L45" s="359">
        <v>1566</v>
      </c>
      <c r="M45" s="360">
        <v>1561</v>
      </c>
    </row>
    <row r="46" spans="2:13" ht="27.75" customHeight="1">
      <c r="B46" s="1185"/>
      <c r="C46" s="1186"/>
      <c r="D46" s="107"/>
      <c r="E46" s="1189" t="s">
        <v>37</v>
      </c>
      <c r="F46" s="1189"/>
      <c r="G46" s="1189"/>
      <c r="H46" s="1190"/>
      <c r="I46" s="358" t="s">
        <v>530</v>
      </c>
      <c r="J46" s="359" t="s">
        <v>530</v>
      </c>
      <c r="K46" s="359" t="s">
        <v>530</v>
      </c>
      <c r="L46" s="359" t="s">
        <v>530</v>
      </c>
      <c r="M46" s="360" t="s">
        <v>530</v>
      </c>
    </row>
    <row r="47" spans="2:13" ht="27.75" customHeight="1">
      <c r="B47" s="1185"/>
      <c r="C47" s="1186"/>
      <c r="D47" s="108"/>
      <c r="E47" s="1199" t="s">
        <v>38</v>
      </c>
      <c r="F47" s="1200"/>
      <c r="G47" s="1200"/>
      <c r="H47" s="1201"/>
      <c r="I47" s="358" t="s">
        <v>530</v>
      </c>
      <c r="J47" s="359" t="s">
        <v>530</v>
      </c>
      <c r="K47" s="359" t="s">
        <v>530</v>
      </c>
      <c r="L47" s="359" t="s">
        <v>530</v>
      </c>
      <c r="M47" s="360" t="s">
        <v>530</v>
      </c>
    </row>
    <row r="48" spans="2:13" ht="27.75" customHeight="1">
      <c r="B48" s="1185"/>
      <c r="C48" s="1186"/>
      <c r="D48" s="106"/>
      <c r="E48" s="1189" t="s">
        <v>39</v>
      </c>
      <c r="F48" s="1189"/>
      <c r="G48" s="1189"/>
      <c r="H48" s="1190"/>
      <c r="I48" s="358" t="s">
        <v>530</v>
      </c>
      <c r="J48" s="359" t="s">
        <v>530</v>
      </c>
      <c r="K48" s="359" t="s">
        <v>530</v>
      </c>
      <c r="L48" s="359" t="s">
        <v>530</v>
      </c>
      <c r="M48" s="360" t="s">
        <v>530</v>
      </c>
    </row>
    <row r="49" spans="2:13" ht="27.75" customHeight="1">
      <c r="B49" s="1187"/>
      <c r="C49" s="1188"/>
      <c r="D49" s="106"/>
      <c r="E49" s="1189" t="s">
        <v>40</v>
      </c>
      <c r="F49" s="1189"/>
      <c r="G49" s="1189"/>
      <c r="H49" s="1190"/>
      <c r="I49" s="358" t="s">
        <v>530</v>
      </c>
      <c r="J49" s="359" t="s">
        <v>530</v>
      </c>
      <c r="K49" s="359" t="s">
        <v>530</v>
      </c>
      <c r="L49" s="359" t="s">
        <v>530</v>
      </c>
      <c r="M49" s="360" t="s">
        <v>530</v>
      </c>
    </row>
    <row r="50" spans="2:13" ht="27.75" customHeight="1">
      <c r="B50" s="1183" t="s">
        <v>41</v>
      </c>
      <c r="C50" s="1184"/>
      <c r="D50" s="109"/>
      <c r="E50" s="1189" t="s">
        <v>42</v>
      </c>
      <c r="F50" s="1189"/>
      <c r="G50" s="1189"/>
      <c r="H50" s="1190"/>
      <c r="I50" s="358">
        <v>4205</v>
      </c>
      <c r="J50" s="359">
        <v>4009</v>
      </c>
      <c r="K50" s="359">
        <v>4208</v>
      </c>
      <c r="L50" s="359">
        <v>4880</v>
      </c>
      <c r="M50" s="360">
        <v>5652</v>
      </c>
    </row>
    <row r="51" spans="2:13" ht="27.75" customHeight="1">
      <c r="B51" s="1185"/>
      <c r="C51" s="1186"/>
      <c r="D51" s="106"/>
      <c r="E51" s="1189" t="s">
        <v>43</v>
      </c>
      <c r="F51" s="1189"/>
      <c r="G51" s="1189"/>
      <c r="H51" s="1190"/>
      <c r="I51" s="358">
        <v>108</v>
      </c>
      <c r="J51" s="359">
        <v>108</v>
      </c>
      <c r="K51" s="359">
        <v>89</v>
      </c>
      <c r="L51" s="359">
        <v>82</v>
      </c>
      <c r="M51" s="360">
        <v>56</v>
      </c>
    </row>
    <row r="52" spans="2:13" ht="27.75" customHeight="1">
      <c r="B52" s="1187"/>
      <c r="C52" s="1188"/>
      <c r="D52" s="106"/>
      <c r="E52" s="1189" t="s">
        <v>44</v>
      </c>
      <c r="F52" s="1189"/>
      <c r="G52" s="1189"/>
      <c r="H52" s="1190"/>
      <c r="I52" s="358">
        <v>21705</v>
      </c>
      <c r="J52" s="359">
        <v>22107</v>
      </c>
      <c r="K52" s="359">
        <v>21647</v>
      </c>
      <c r="L52" s="359">
        <v>20808</v>
      </c>
      <c r="M52" s="360">
        <v>20150</v>
      </c>
    </row>
    <row r="53" spans="2:13" ht="27.75" customHeight="1" thickBot="1">
      <c r="B53" s="1191" t="s">
        <v>45</v>
      </c>
      <c r="C53" s="1192"/>
      <c r="D53" s="110"/>
      <c r="E53" s="1193" t="s">
        <v>46</v>
      </c>
      <c r="F53" s="1193"/>
      <c r="G53" s="1193"/>
      <c r="H53" s="1194"/>
      <c r="I53" s="361">
        <v>5119</v>
      </c>
      <c r="J53" s="362">
        <v>5589</v>
      </c>
      <c r="K53" s="362">
        <v>4390</v>
      </c>
      <c r="L53" s="362">
        <v>2897</v>
      </c>
      <c r="M53" s="363">
        <v>1106</v>
      </c>
    </row>
    <row r="54" spans="2:13" ht="27.75" customHeight="1">
      <c r="B54" s="111" t="s">
        <v>47</v>
      </c>
      <c r="C54" s="112"/>
      <c r="D54" s="112"/>
      <c r="E54" s="113"/>
      <c r="F54" s="113"/>
      <c r="G54" s="113"/>
      <c r="H54" s="113"/>
      <c r="I54" s="114"/>
      <c r="J54" s="114"/>
      <c r="K54" s="114"/>
      <c r="L54" s="114"/>
      <c r="M54" s="114"/>
    </row>
    <row r="55" spans="2:13"/>
  </sheetData>
  <sheetProtection algorithmName="SHA-512" hashValue="9iBr+9NPD6mPyDIXjKPRuBmt5XRURk2DVTJGVeHYHq7J/2D7H9NPBpnOrQTTW3Dzp1azA4/L2ZiSg9S5XSg2CQ==" saltValue="D8uNH3J3eT4DP/vxMXt3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574</v>
      </c>
      <c r="G54" s="119" t="s">
        <v>575</v>
      </c>
      <c r="H54" s="120" t="s">
        <v>576</v>
      </c>
    </row>
    <row r="55" spans="2:8" ht="52.5" customHeight="1">
      <c r="B55" s="121"/>
      <c r="C55" s="1210" t="s">
        <v>49</v>
      </c>
      <c r="D55" s="1210"/>
      <c r="E55" s="1211"/>
      <c r="F55" s="122">
        <v>2072</v>
      </c>
      <c r="G55" s="122">
        <v>2072</v>
      </c>
      <c r="H55" s="123">
        <v>2235</v>
      </c>
    </row>
    <row r="56" spans="2:8" ht="52.5" customHeight="1">
      <c r="B56" s="124"/>
      <c r="C56" s="1212" t="s">
        <v>50</v>
      </c>
      <c r="D56" s="1212"/>
      <c r="E56" s="1213"/>
      <c r="F56" s="125">
        <v>170</v>
      </c>
      <c r="G56" s="125">
        <v>370</v>
      </c>
      <c r="H56" s="126">
        <v>370</v>
      </c>
    </row>
    <row r="57" spans="2:8" ht="53.25" customHeight="1">
      <c r="B57" s="124"/>
      <c r="C57" s="1214" t="s">
        <v>51</v>
      </c>
      <c r="D57" s="1214"/>
      <c r="E57" s="1215"/>
      <c r="F57" s="127">
        <v>1369</v>
      </c>
      <c r="G57" s="127">
        <v>2410</v>
      </c>
      <c r="H57" s="128">
        <v>3281</v>
      </c>
    </row>
    <row r="58" spans="2:8" ht="45.75" customHeight="1">
      <c r="B58" s="129"/>
      <c r="C58" s="1202" t="s">
        <v>598</v>
      </c>
      <c r="D58" s="1203"/>
      <c r="E58" s="1204"/>
      <c r="F58" s="130" t="s">
        <v>599</v>
      </c>
      <c r="G58" s="130">
        <v>450</v>
      </c>
      <c r="H58" s="131">
        <v>801</v>
      </c>
    </row>
    <row r="59" spans="2:8" ht="45.75" customHeight="1">
      <c r="B59" s="129"/>
      <c r="C59" s="1202" t="s">
        <v>600</v>
      </c>
      <c r="D59" s="1203"/>
      <c r="E59" s="1204"/>
      <c r="F59" s="130">
        <v>643</v>
      </c>
      <c r="G59" s="130">
        <v>643</v>
      </c>
      <c r="H59" s="131">
        <v>643</v>
      </c>
    </row>
    <row r="60" spans="2:8" ht="45.75" customHeight="1">
      <c r="B60" s="129"/>
      <c r="C60" s="1202" t="s">
        <v>601</v>
      </c>
      <c r="D60" s="1203"/>
      <c r="E60" s="1204"/>
      <c r="F60" s="130" t="s">
        <v>599</v>
      </c>
      <c r="G60" s="130">
        <v>316</v>
      </c>
      <c r="H60" s="131">
        <v>632</v>
      </c>
    </row>
    <row r="61" spans="2:8" ht="45.75" customHeight="1">
      <c r="B61" s="129"/>
      <c r="C61" s="1202" t="s">
        <v>602</v>
      </c>
      <c r="D61" s="1203"/>
      <c r="E61" s="1204"/>
      <c r="F61" s="130">
        <v>148</v>
      </c>
      <c r="G61" s="130">
        <v>248</v>
      </c>
      <c r="H61" s="131">
        <v>348</v>
      </c>
    </row>
    <row r="62" spans="2:8" ht="45.75" customHeight="1" thickBot="1">
      <c r="B62" s="132"/>
      <c r="C62" s="1205" t="s">
        <v>603</v>
      </c>
      <c r="D62" s="1206"/>
      <c r="E62" s="1207"/>
      <c r="F62" s="133">
        <v>339</v>
      </c>
      <c r="G62" s="133">
        <v>339</v>
      </c>
      <c r="H62" s="134">
        <v>339</v>
      </c>
    </row>
    <row r="63" spans="2:8" ht="52.5" customHeight="1" thickBot="1">
      <c r="B63" s="135"/>
      <c r="C63" s="1208" t="s">
        <v>52</v>
      </c>
      <c r="D63" s="1208"/>
      <c r="E63" s="1209"/>
      <c r="F63" s="136">
        <v>3611</v>
      </c>
      <c r="G63" s="136">
        <v>4852</v>
      </c>
      <c r="H63" s="137">
        <v>5885</v>
      </c>
    </row>
    <row r="64" spans="2:8"/>
  </sheetData>
  <sheetProtection algorithmName="SHA-512" hashValue="b5fuOm2iMK2q3pUF6A0P8nvTD+QGE3YAjCvsbXZczRrI1Int/pSkcsDU2wOvXTTrAq3MaXIQOthy22SW7gkfDg==" saltValue="RDPMIptPlc9AjKTmxERh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25DC0-B18B-47F8-AC5E-C71DE321E86B}">
  <sheetPr>
    <pageSetUpPr fitToPage="1"/>
  </sheetPr>
  <dimension ref="A1:DE85"/>
  <sheetViews>
    <sheetView showGridLines="0" zoomScale="80" zoomScaleNormal="80" zoomScaleSheetLayoutView="55" workbookViewId="0"/>
  </sheetViews>
  <sheetFormatPr defaultColWidth="0" defaultRowHeight="0" customHeight="1" zeroHeight="1"/>
  <cols>
    <col min="1" max="1" width="6.375" style="1216" customWidth="1"/>
    <col min="2" max="107" width="2.5" style="1216" customWidth="1"/>
    <col min="108" max="108" width="6.125" style="1218" customWidth="1"/>
    <col min="109" max="109" width="5.875" style="1217" customWidth="1"/>
    <col min="110" max="16384" width="8.625" style="1216" hidden="1"/>
  </cols>
  <sheetData>
    <row r="1" spans="1:109" ht="42.75" customHeight="1">
      <c r="A1" s="1274"/>
      <c r="B1" s="1273"/>
      <c r="DD1" s="1216"/>
      <c r="DE1" s="1216"/>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6"/>
      <c r="DE2" s="1216"/>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6"/>
      <c r="DE3" s="1216"/>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6"/>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6"/>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6"/>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6"/>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6"/>
      <c r="DE19" s="1216"/>
    </row>
    <row r="20" spans="1:109" ht="13.5">
      <c r="DD20" s="1216"/>
      <c r="DE20" s="1216"/>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6"/>
    </row>
    <row r="22" spans="1:109" ht="17.25" customHeight="1">
      <c r="B22" s="1217"/>
    </row>
    <row r="23" spans="1:109" ht="13.5">
      <c r="B23" s="1217"/>
    </row>
    <row r="24" spans="1:109" ht="13.5">
      <c r="B24" s="1217"/>
    </row>
    <row r="25" spans="1:109" ht="13.5">
      <c r="B25" s="1217"/>
    </row>
    <row r="26" spans="1:109" ht="13.5">
      <c r="B26" s="1217"/>
    </row>
    <row r="27" spans="1:109" ht="13.5">
      <c r="B27" s="1217"/>
    </row>
    <row r="28" spans="1:109" ht="13.5">
      <c r="B28" s="1217"/>
    </row>
    <row r="29" spans="1:109" ht="13.5">
      <c r="B29" s="1217"/>
    </row>
    <row r="30" spans="1:109" ht="13.5">
      <c r="B30" s="1217"/>
    </row>
    <row r="31" spans="1:109" ht="13.5">
      <c r="B31" s="1217"/>
    </row>
    <row r="32" spans="1:109" ht="13.5">
      <c r="B32" s="1217"/>
    </row>
    <row r="33" spans="2:109" ht="13.5">
      <c r="B33" s="1217"/>
    </row>
    <row r="34" spans="2:109" ht="13.5">
      <c r="B34" s="1217"/>
    </row>
    <row r="35" spans="2:109" ht="13.5">
      <c r="B35" s="1217"/>
    </row>
    <row r="36" spans="2:109" ht="13.5">
      <c r="B36" s="1217"/>
    </row>
    <row r="37" spans="2:109" ht="13.5">
      <c r="B37" s="1217"/>
    </row>
    <row r="38" spans="2:109" ht="13.5">
      <c r="B38" s="1217"/>
    </row>
    <row r="39" spans="2:109" ht="13.5">
      <c r="B39" s="1221"/>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19"/>
    </row>
    <row r="40" spans="2:109" ht="13.5">
      <c r="B40" s="1257"/>
      <c r="DD40" s="1257"/>
      <c r="DE40" s="1216"/>
    </row>
    <row r="41" spans="2:109" ht="17.25">
      <c r="B41" s="1269" t="s">
        <v>635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7"/>
      <c r="G42" s="1253"/>
      <c r="I42" s="1252"/>
      <c r="J42" s="1252"/>
      <c r="K42" s="1252"/>
      <c r="AM42" s="1253"/>
      <c r="AN42" s="1253" t="s">
        <v>631</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c r="B43" s="1217"/>
      <c r="AN43" s="1266" t="s">
        <v>634</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49"/>
    </row>
    <row r="44" spans="2:109" ht="13.5">
      <c r="B44" s="1217"/>
      <c r="AN44" s="1248"/>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6"/>
    </row>
    <row r="45" spans="2:109" ht="13.5">
      <c r="B45" s="1217"/>
      <c r="AN45" s="1248"/>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6"/>
    </row>
    <row r="46" spans="2:109" ht="13.5">
      <c r="B46" s="1217"/>
      <c r="AN46" s="1248"/>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6"/>
    </row>
    <row r="47" spans="2:109" ht="13.5">
      <c r="B47" s="1217"/>
      <c r="AN47" s="1245"/>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3"/>
    </row>
    <row r="48" spans="2:109" ht="13.5">
      <c r="B48" s="1217"/>
      <c r="H48" s="1230"/>
      <c r="I48" s="1230"/>
      <c r="J48" s="1230"/>
      <c r="AN48" s="1230"/>
      <c r="AO48" s="1230"/>
      <c r="AP48" s="1230"/>
      <c r="AZ48" s="1230"/>
      <c r="BA48" s="1230"/>
      <c r="BB48" s="1230"/>
      <c r="BL48" s="1230"/>
      <c r="BM48" s="1230"/>
      <c r="BN48" s="1230"/>
      <c r="BX48" s="1230"/>
      <c r="BY48" s="1230"/>
      <c r="BZ48" s="1230"/>
      <c r="CJ48" s="1230"/>
      <c r="CK48" s="1230"/>
      <c r="CL48" s="1230"/>
      <c r="CV48" s="1230"/>
      <c r="CW48" s="1230"/>
      <c r="CX48" s="1230"/>
    </row>
    <row r="49" spans="1:109" ht="13.5">
      <c r="B49" s="1217"/>
      <c r="AN49" s="1216" t="s">
        <v>629</v>
      </c>
    </row>
    <row r="50" spans="1:109" ht="13.5">
      <c r="B50" s="1217"/>
      <c r="G50" s="1228"/>
      <c r="H50" s="1228"/>
      <c r="I50" s="1228"/>
      <c r="J50" s="1228"/>
      <c r="K50" s="1237"/>
      <c r="L50" s="1237"/>
      <c r="M50" s="1236"/>
      <c r="N50" s="1236"/>
      <c r="AN50" s="1235"/>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3"/>
      <c r="BP50" s="1225" t="s">
        <v>572</v>
      </c>
      <c r="BQ50" s="1225"/>
      <c r="BR50" s="1225"/>
      <c r="BS50" s="1225"/>
      <c r="BT50" s="1225"/>
      <c r="BU50" s="1225"/>
      <c r="BV50" s="1225"/>
      <c r="BW50" s="1225"/>
      <c r="BX50" s="1225" t="s">
        <v>573</v>
      </c>
      <c r="BY50" s="1225"/>
      <c r="BZ50" s="1225"/>
      <c r="CA50" s="1225"/>
      <c r="CB50" s="1225"/>
      <c r="CC50" s="1225"/>
      <c r="CD50" s="1225"/>
      <c r="CE50" s="1225"/>
      <c r="CF50" s="1225" t="s">
        <v>574</v>
      </c>
      <c r="CG50" s="1225"/>
      <c r="CH50" s="1225"/>
      <c r="CI50" s="1225"/>
      <c r="CJ50" s="1225"/>
      <c r="CK50" s="1225"/>
      <c r="CL50" s="1225"/>
      <c r="CM50" s="1225"/>
      <c r="CN50" s="1225" t="s">
        <v>575</v>
      </c>
      <c r="CO50" s="1225"/>
      <c r="CP50" s="1225"/>
      <c r="CQ50" s="1225"/>
      <c r="CR50" s="1225"/>
      <c r="CS50" s="1225"/>
      <c r="CT50" s="1225"/>
      <c r="CU50" s="1225"/>
      <c r="CV50" s="1225" t="s">
        <v>576</v>
      </c>
      <c r="CW50" s="1225"/>
      <c r="CX50" s="1225"/>
      <c r="CY50" s="1225"/>
      <c r="CZ50" s="1225"/>
      <c r="DA50" s="1225"/>
      <c r="DB50" s="1225"/>
      <c r="DC50" s="1225"/>
    </row>
    <row r="51" spans="1:109" ht="13.5" customHeight="1">
      <c r="B51" s="1217"/>
      <c r="G51" s="1232"/>
      <c r="H51" s="1232"/>
      <c r="I51" s="1265"/>
      <c r="J51" s="1265"/>
      <c r="K51" s="1231"/>
      <c r="L51" s="1231"/>
      <c r="M51" s="1231"/>
      <c r="N51" s="1231"/>
      <c r="AM51" s="1230"/>
      <c r="AN51" s="1224" t="s">
        <v>628</v>
      </c>
      <c r="AO51" s="1224"/>
      <c r="AP51" s="1224"/>
      <c r="AQ51" s="1224"/>
      <c r="AR51" s="1224"/>
      <c r="AS51" s="1224"/>
      <c r="AT51" s="1224"/>
      <c r="AU51" s="1224"/>
      <c r="AV51" s="1224"/>
      <c r="AW51" s="1224"/>
      <c r="AX51" s="1224"/>
      <c r="AY51" s="1224"/>
      <c r="AZ51" s="1224"/>
      <c r="BA51" s="1224"/>
      <c r="BB51" s="1224" t="s">
        <v>626</v>
      </c>
      <c r="BC51" s="1224"/>
      <c r="BD51" s="1224"/>
      <c r="BE51" s="1224"/>
      <c r="BF51" s="1224"/>
      <c r="BG51" s="1224"/>
      <c r="BH51" s="1224"/>
      <c r="BI51" s="1224"/>
      <c r="BJ51" s="1224"/>
      <c r="BK51" s="1224"/>
      <c r="BL51" s="1224"/>
      <c r="BM51" s="1224"/>
      <c r="BN51" s="1224"/>
      <c r="BO51" s="1224"/>
      <c r="BP51" s="1223">
        <v>58.2</v>
      </c>
      <c r="BQ51" s="1223"/>
      <c r="BR51" s="1223"/>
      <c r="BS51" s="1223"/>
      <c r="BT51" s="1223"/>
      <c r="BU51" s="1223"/>
      <c r="BV51" s="1223"/>
      <c r="BW51" s="1223"/>
      <c r="BX51" s="1223">
        <v>64.099999999999994</v>
      </c>
      <c r="BY51" s="1223"/>
      <c r="BZ51" s="1223"/>
      <c r="CA51" s="1223"/>
      <c r="CB51" s="1223"/>
      <c r="CC51" s="1223"/>
      <c r="CD51" s="1223"/>
      <c r="CE51" s="1223"/>
      <c r="CF51" s="1223">
        <v>49.4</v>
      </c>
      <c r="CG51" s="1223"/>
      <c r="CH51" s="1223"/>
      <c r="CI51" s="1223"/>
      <c r="CJ51" s="1223"/>
      <c r="CK51" s="1223"/>
      <c r="CL51" s="1223"/>
      <c r="CM51" s="1223"/>
      <c r="CN51" s="1223">
        <v>31.1</v>
      </c>
      <c r="CO51" s="1223"/>
      <c r="CP51" s="1223"/>
      <c r="CQ51" s="1223"/>
      <c r="CR51" s="1223"/>
      <c r="CS51" s="1223"/>
      <c r="CT51" s="1223"/>
      <c r="CU51" s="1223"/>
      <c r="CV51" s="1223">
        <v>12.2</v>
      </c>
      <c r="CW51" s="1223"/>
      <c r="CX51" s="1223"/>
      <c r="CY51" s="1223"/>
      <c r="CZ51" s="1223"/>
      <c r="DA51" s="1223"/>
      <c r="DB51" s="1223"/>
      <c r="DC51" s="1223"/>
    </row>
    <row r="52" spans="1:109" ht="13.5">
      <c r="B52" s="1217"/>
      <c r="G52" s="1232"/>
      <c r="H52" s="1232"/>
      <c r="I52" s="1265"/>
      <c r="J52" s="1265"/>
      <c r="K52" s="1231"/>
      <c r="L52" s="1231"/>
      <c r="M52" s="1231"/>
      <c r="N52" s="1231"/>
      <c r="AM52" s="1230"/>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5">
      <c r="A53" s="1252"/>
      <c r="B53" s="1217"/>
      <c r="G53" s="1232"/>
      <c r="H53" s="1232"/>
      <c r="I53" s="1228"/>
      <c r="J53" s="1228"/>
      <c r="K53" s="1231"/>
      <c r="L53" s="1231"/>
      <c r="M53" s="1231"/>
      <c r="N53" s="1231"/>
      <c r="AM53" s="1230"/>
      <c r="AN53" s="1224"/>
      <c r="AO53" s="1224"/>
      <c r="AP53" s="1224"/>
      <c r="AQ53" s="1224"/>
      <c r="AR53" s="1224"/>
      <c r="AS53" s="1224"/>
      <c r="AT53" s="1224"/>
      <c r="AU53" s="1224"/>
      <c r="AV53" s="1224"/>
      <c r="AW53" s="1224"/>
      <c r="AX53" s="1224"/>
      <c r="AY53" s="1224"/>
      <c r="AZ53" s="1224"/>
      <c r="BA53" s="1224"/>
      <c r="BB53" s="1224" t="s">
        <v>633</v>
      </c>
      <c r="BC53" s="1224"/>
      <c r="BD53" s="1224"/>
      <c r="BE53" s="1224"/>
      <c r="BF53" s="1224"/>
      <c r="BG53" s="1224"/>
      <c r="BH53" s="1224"/>
      <c r="BI53" s="1224"/>
      <c r="BJ53" s="1224"/>
      <c r="BK53" s="1224"/>
      <c r="BL53" s="1224"/>
      <c r="BM53" s="1224"/>
      <c r="BN53" s="1224"/>
      <c r="BO53" s="1224"/>
      <c r="BP53" s="1223">
        <v>58.7</v>
      </c>
      <c r="BQ53" s="1223"/>
      <c r="BR53" s="1223"/>
      <c r="BS53" s="1223"/>
      <c r="BT53" s="1223"/>
      <c r="BU53" s="1223"/>
      <c r="BV53" s="1223"/>
      <c r="BW53" s="1223"/>
      <c r="BX53" s="1223">
        <v>55.4</v>
      </c>
      <c r="BY53" s="1223"/>
      <c r="BZ53" s="1223"/>
      <c r="CA53" s="1223"/>
      <c r="CB53" s="1223"/>
      <c r="CC53" s="1223"/>
      <c r="CD53" s="1223"/>
      <c r="CE53" s="1223"/>
      <c r="CF53" s="1223">
        <v>56</v>
      </c>
      <c r="CG53" s="1223"/>
      <c r="CH53" s="1223"/>
      <c r="CI53" s="1223"/>
      <c r="CJ53" s="1223"/>
      <c r="CK53" s="1223"/>
      <c r="CL53" s="1223"/>
      <c r="CM53" s="1223"/>
      <c r="CN53" s="1223">
        <v>57.8</v>
      </c>
      <c r="CO53" s="1223"/>
      <c r="CP53" s="1223"/>
      <c r="CQ53" s="1223"/>
      <c r="CR53" s="1223"/>
      <c r="CS53" s="1223"/>
      <c r="CT53" s="1223"/>
      <c r="CU53" s="1223"/>
      <c r="CV53" s="1223">
        <v>59.8</v>
      </c>
      <c r="CW53" s="1223"/>
      <c r="CX53" s="1223"/>
      <c r="CY53" s="1223"/>
      <c r="CZ53" s="1223"/>
      <c r="DA53" s="1223"/>
      <c r="DB53" s="1223"/>
      <c r="DC53" s="1223"/>
    </row>
    <row r="54" spans="1:109" ht="13.5">
      <c r="A54" s="1252"/>
      <c r="B54" s="1217"/>
      <c r="G54" s="1232"/>
      <c r="H54" s="1232"/>
      <c r="I54" s="1228"/>
      <c r="J54" s="1228"/>
      <c r="K54" s="1231"/>
      <c r="L54" s="1231"/>
      <c r="M54" s="1231"/>
      <c r="N54" s="1231"/>
      <c r="AM54" s="1230"/>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5">
      <c r="A55" s="1252"/>
      <c r="B55" s="1217"/>
      <c r="G55" s="1228"/>
      <c r="H55" s="1228"/>
      <c r="I55" s="1228"/>
      <c r="J55" s="1228"/>
      <c r="K55" s="1231"/>
      <c r="L55" s="1231"/>
      <c r="M55" s="1231"/>
      <c r="N55" s="1231"/>
      <c r="AN55" s="1225" t="s">
        <v>627</v>
      </c>
      <c r="AO55" s="1225"/>
      <c r="AP55" s="1225"/>
      <c r="AQ55" s="1225"/>
      <c r="AR55" s="1225"/>
      <c r="AS55" s="1225"/>
      <c r="AT55" s="1225"/>
      <c r="AU55" s="1225"/>
      <c r="AV55" s="1225"/>
      <c r="AW55" s="1225"/>
      <c r="AX55" s="1225"/>
      <c r="AY55" s="1225"/>
      <c r="AZ55" s="1225"/>
      <c r="BA55" s="1225"/>
      <c r="BB55" s="1224" t="s">
        <v>626</v>
      </c>
      <c r="BC55" s="1224"/>
      <c r="BD55" s="1224"/>
      <c r="BE55" s="1224"/>
      <c r="BF55" s="1224"/>
      <c r="BG55" s="1224"/>
      <c r="BH55" s="1224"/>
      <c r="BI55" s="1224"/>
      <c r="BJ55" s="1224"/>
      <c r="BK55" s="1224"/>
      <c r="BL55" s="1224"/>
      <c r="BM55" s="1224"/>
      <c r="BN55" s="1224"/>
      <c r="BO55" s="1224"/>
      <c r="BP55" s="1223">
        <v>48</v>
      </c>
      <c r="BQ55" s="1223"/>
      <c r="BR55" s="1223"/>
      <c r="BS55" s="1223"/>
      <c r="BT55" s="1223"/>
      <c r="BU55" s="1223"/>
      <c r="BV55" s="1223"/>
      <c r="BW55" s="1223"/>
      <c r="BX55" s="1223">
        <v>49.1</v>
      </c>
      <c r="BY55" s="1223"/>
      <c r="BZ55" s="1223"/>
      <c r="CA55" s="1223"/>
      <c r="CB55" s="1223"/>
      <c r="CC55" s="1223"/>
      <c r="CD55" s="1223"/>
      <c r="CE55" s="1223"/>
      <c r="CF55" s="1223">
        <v>41.5</v>
      </c>
      <c r="CG55" s="1223"/>
      <c r="CH55" s="1223"/>
      <c r="CI55" s="1223"/>
      <c r="CJ55" s="1223"/>
      <c r="CK55" s="1223"/>
      <c r="CL55" s="1223"/>
      <c r="CM55" s="1223"/>
      <c r="CN55" s="1223">
        <v>25.2</v>
      </c>
      <c r="CO55" s="1223"/>
      <c r="CP55" s="1223"/>
      <c r="CQ55" s="1223"/>
      <c r="CR55" s="1223"/>
      <c r="CS55" s="1223"/>
      <c r="CT55" s="1223"/>
      <c r="CU55" s="1223"/>
      <c r="CV55" s="1223">
        <v>15.7</v>
      </c>
      <c r="CW55" s="1223"/>
      <c r="CX55" s="1223"/>
      <c r="CY55" s="1223"/>
      <c r="CZ55" s="1223"/>
      <c r="DA55" s="1223"/>
      <c r="DB55" s="1223"/>
      <c r="DC55" s="1223"/>
    </row>
    <row r="56" spans="1:109" ht="13.5">
      <c r="A56" s="1252"/>
      <c r="B56" s="1217"/>
      <c r="G56" s="1228"/>
      <c r="H56" s="1228"/>
      <c r="I56" s="1228"/>
      <c r="J56" s="1228"/>
      <c r="K56" s="1231"/>
      <c r="L56" s="1231"/>
      <c r="M56" s="1231"/>
      <c r="N56" s="1231"/>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52" customFormat="1" ht="13.5">
      <c r="B57" s="1258"/>
      <c r="G57" s="1228"/>
      <c r="H57" s="1228"/>
      <c r="I57" s="1227"/>
      <c r="J57" s="1227"/>
      <c r="K57" s="1231"/>
      <c r="L57" s="1231"/>
      <c r="M57" s="1231"/>
      <c r="N57" s="1231"/>
      <c r="AM57" s="1216"/>
      <c r="AN57" s="1225"/>
      <c r="AO57" s="1225"/>
      <c r="AP57" s="1225"/>
      <c r="AQ57" s="1225"/>
      <c r="AR57" s="1225"/>
      <c r="AS57" s="1225"/>
      <c r="AT57" s="1225"/>
      <c r="AU57" s="1225"/>
      <c r="AV57" s="1225"/>
      <c r="AW57" s="1225"/>
      <c r="AX57" s="1225"/>
      <c r="AY57" s="1225"/>
      <c r="AZ57" s="1225"/>
      <c r="BA57" s="1225"/>
      <c r="BB57" s="1224" t="s">
        <v>633</v>
      </c>
      <c r="BC57" s="1224"/>
      <c r="BD57" s="1224"/>
      <c r="BE57" s="1224"/>
      <c r="BF57" s="1224"/>
      <c r="BG57" s="1224"/>
      <c r="BH57" s="1224"/>
      <c r="BI57" s="1224"/>
      <c r="BJ57" s="1224"/>
      <c r="BK57" s="1224"/>
      <c r="BL57" s="1224"/>
      <c r="BM57" s="1224"/>
      <c r="BN57" s="1224"/>
      <c r="BO57" s="1224"/>
      <c r="BP57" s="1223">
        <v>60.8</v>
      </c>
      <c r="BQ57" s="1223"/>
      <c r="BR57" s="1223"/>
      <c r="BS57" s="1223"/>
      <c r="BT57" s="1223"/>
      <c r="BU57" s="1223"/>
      <c r="BV57" s="1223"/>
      <c r="BW57" s="1223"/>
      <c r="BX57" s="1223">
        <v>61</v>
      </c>
      <c r="BY57" s="1223"/>
      <c r="BZ57" s="1223"/>
      <c r="CA57" s="1223"/>
      <c r="CB57" s="1223"/>
      <c r="CC57" s="1223"/>
      <c r="CD57" s="1223"/>
      <c r="CE57" s="1223"/>
      <c r="CF57" s="1223">
        <v>61.7</v>
      </c>
      <c r="CG57" s="1223"/>
      <c r="CH57" s="1223"/>
      <c r="CI57" s="1223"/>
      <c r="CJ57" s="1223"/>
      <c r="CK57" s="1223"/>
      <c r="CL57" s="1223"/>
      <c r="CM57" s="1223"/>
      <c r="CN57" s="1223">
        <v>62.5</v>
      </c>
      <c r="CO57" s="1223"/>
      <c r="CP57" s="1223"/>
      <c r="CQ57" s="1223"/>
      <c r="CR57" s="1223"/>
      <c r="CS57" s="1223"/>
      <c r="CT57" s="1223"/>
      <c r="CU57" s="1223"/>
      <c r="CV57" s="1223">
        <v>65</v>
      </c>
      <c r="CW57" s="1223"/>
      <c r="CX57" s="1223"/>
      <c r="CY57" s="1223"/>
      <c r="CZ57" s="1223"/>
      <c r="DA57" s="1223"/>
      <c r="DB57" s="1223"/>
      <c r="DC57" s="1223"/>
      <c r="DD57" s="1263"/>
      <c r="DE57" s="1258"/>
    </row>
    <row r="58" spans="1:109" s="1252" customFormat="1" ht="13.5">
      <c r="A58" s="1216"/>
      <c r="B58" s="1258"/>
      <c r="G58" s="1228"/>
      <c r="H58" s="1228"/>
      <c r="I58" s="1227"/>
      <c r="J58" s="1227"/>
      <c r="K58" s="1231"/>
      <c r="L58" s="1231"/>
      <c r="M58" s="1231"/>
      <c r="N58" s="1231"/>
      <c r="AM58" s="1216"/>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63"/>
      <c r="DE58" s="1258"/>
    </row>
    <row r="59" spans="1:109" s="1252" customFormat="1" ht="13.5">
      <c r="A59" s="1216"/>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5">
      <c r="A60" s="1216"/>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5">
      <c r="A61" s="1216"/>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5">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6"/>
    </row>
    <row r="63" spans="1:109" ht="17.25">
      <c r="B63" s="1256" t="s">
        <v>632</v>
      </c>
    </row>
    <row r="64" spans="1:109" ht="13.5">
      <c r="B64" s="1217"/>
      <c r="G64" s="1253"/>
      <c r="I64" s="1255"/>
      <c r="J64" s="1255"/>
      <c r="K64" s="1255"/>
      <c r="L64" s="1255"/>
      <c r="M64" s="1255"/>
      <c r="N64" s="1254"/>
      <c r="AM64" s="1253"/>
      <c r="AN64" s="1253" t="s">
        <v>631</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5">
      <c r="B65" s="1217"/>
      <c r="AN65" s="1251" t="s">
        <v>630</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49"/>
    </row>
    <row r="66" spans="2:107" ht="13.5">
      <c r="B66" s="1217"/>
      <c r="AN66" s="1248"/>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6"/>
    </row>
    <row r="67" spans="2:107" ht="13.5">
      <c r="B67" s="1217"/>
      <c r="AN67" s="1248"/>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6"/>
    </row>
    <row r="68" spans="2:107" ht="13.5">
      <c r="B68" s="1217"/>
      <c r="AN68" s="1248"/>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6"/>
    </row>
    <row r="69" spans="2:107" ht="13.5">
      <c r="B69" s="1217"/>
      <c r="AN69" s="1245"/>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3"/>
    </row>
    <row r="70" spans="2:107" ht="13.5">
      <c r="B70" s="1217"/>
      <c r="H70" s="1242"/>
      <c r="I70" s="1242"/>
      <c r="J70" s="1240"/>
      <c r="K70" s="1240"/>
      <c r="L70" s="1239"/>
      <c r="M70" s="1240"/>
      <c r="N70" s="1239"/>
      <c r="AN70" s="1230"/>
      <c r="AO70" s="1230"/>
      <c r="AP70" s="1230"/>
      <c r="AZ70" s="1230"/>
      <c r="BA70" s="1230"/>
      <c r="BB70" s="1230"/>
      <c r="BL70" s="1230"/>
      <c r="BM70" s="1230"/>
      <c r="BN70" s="1230"/>
      <c r="BX70" s="1230"/>
      <c r="BY70" s="1230"/>
      <c r="BZ70" s="1230"/>
      <c r="CJ70" s="1230"/>
      <c r="CK70" s="1230"/>
      <c r="CL70" s="1230"/>
      <c r="CV70" s="1230"/>
      <c r="CW70" s="1230"/>
      <c r="CX70" s="1230"/>
    </row>
    <row r="71" spans="2:107" ht="13.5">
      <c r="B71" s="1217"/>
      <c r="G71" s="1238"/>
      <c r="I71" s="1241"/>
      <c r="J71" s="1240"/>
      <c r="K71" s="1240"/>
      <c r="L71" s="1239"/>
      <c r="M71" s="1240"/>
      <c r="N71" s="1239"/>
      <c r="AM71" s="1238"/>
      <c r="AN71" s="1216" t="s">
        <v>629</v>
      </c>
    </row>
    <row r="72" spans="2:107" ht="13.5">
      <c r="B72" s="1217"/>
      <c r="G72" s="1228"/>
      <c r="H72" s="1228"/>
      <c r="I72" s="1228"/>
      <c r="J72" s="1228"/>
      <c r="K72" s="1237"/>
      <c r="L72" s="1237"/>
      <c r="M72" s="1236"/>
      <c r="N72" s="1236"/>
      <c r="AN72" s="1235"/>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3"/>
      <c r="BP72" s="1225" t="s">
        <v>572</v>
      </c>
      <c r="BQ72" s="1225"/>
      <c r="BR72" s="1225"/>
      <c r="BS72" s="1225"/>
      <c r="BT72" s="1225"/>
      <c r="BU72" s="1225"/>
      <c r="BV72" s="1225"/>
      <c r="BW72" s="1225"/>
      <c r="BX72" s="1225" t="s">
        <v>573</v>
      </c>
      <c r="BY72" s="1225"/>
      <c r="BZ72" s="1225"/>
      <c r="CA72" s="1225"/>
      <c r="CB72" s="1225"/>
      <c r="CC72" s="1225"/>
      <c r="CD72" s="1225"/>
      <c r="CE72" s="1225"/>
      <c r="CF72" s="1225" t="s">
        <v>574</v>
      </c>
      <c r="CG72" s="1225"/>
      <c r="CH72" s="1225"/>
      <c r="CI72" s="1225"/>
      <c r="CJ72" s="1225"/>
      <c r="CK72" s="1225"/>
      <c r="CL72" s="1225"/>
      <c r="CM72" s="1225"/>
      <c r="CN72" s="1225" t="s">
        <v>575</v>
      </c>
      <c r="CO72" s="1225"/>
      <c r="CP72" s="1225"/>
      <c r="CQ72" s="1225"/>
      <c r="CR72" s="1225"/>
      <c r="CS72" s="1225"/>
      <c r="CT72" s="1225"/>
      <c r="CU72" s="1225"/>
      <c r="CV72" s="1225" t="s">
        <v>576</v>
      </c>
      <c r="CW72" s="1225"/>
      <c r="CX72" s="1225"/>
      <c r="CY72" s="1225"/>
      <c r="CZ72" s="1225"/>
      <c r="DA72" s="1225"/>
      <c r="DB72" s="1225"/>
      <c r="DC72" s="1225"/>
    </row>
    <row r="73" spans="2:107" ht="13.5">
      <c r="B73" s="1217"/>
      <c r="G73" s="1232"/>
      <c r="H73" s="1232"/>
      <c r="I73" s="1232"/>
      <c r="J73" s="1232"/>
      <c r="K73" s="1229"/>
      <c r="L73" s="1229"/>
      <c r="M73" s="1229"/>
      <c r="N73" s="1229"/>
      <c r="AM73" s="1230"/>
      <c r="AN73" s="1224" t="s">
        <v>628</v>
      </c>
      <c r="AO73" s="1224"/>
      <c r="AP73" s="1224"/>
      <c r="AQ73" s="1224"/>
      <c r="AR73" s="1224"/>
      <c r="AS73" s="1224"/>
      <c r="AT73" s="1224"/>
      <c r="AU73" s="1224"/>
      <c r="AV73" s="1224"/>
      <c r="AW73" s="1224"/>
      <c r="AX73" s="1224"/>
      <c r="AY73" s="1224"/>
      <c r="AZ73" s="1224"/>
      <c r="BA73" s="1224"/>
      <c r="BB73" s="1224" t="s">
        <v>626</v>
      </c>
      <c r="BC73" s="1224"/>
      <c r="BD73" s="1224"/>
      <c r="BE73" s="1224"/>
      <c r="BF73" s="1224"/>
      <c r="BG73" s="1224"/>
      <c r="BH73" s="1224"/>
      <c r="BI73" s="1224"/>
      <c r="BJ73" s="1224"/>
      <c r="BK73" s="1224"/>
      <c r="BL73" s="1224"/>
      <c r="BM73" s="1224"/>
      <c r="BN73" s="1224"/>
      <c r="BO73" s="1224"/>
      <c r="BP73" s="1223">
        <v>58.2</v>
      </c>
      <c r="BQ73" s="1223"/>
      <c r="BR73" s="1223"/>
      <c r="BS73" s="1223"/>
      <c r="BT73" s="1223"/>
      <c r="BU73" s="1223"/>
      <c r="BV73" s="1223"/>
      <c r="BW73" s="1223"/>
      <c r="BX73" s="1223">
        <v>64.099999999999994</v>
      </c>
      <c r="BY73" s="1223"/>
      <c r="BZ73" s="1223"/>
      <c r="CA73" s="1223"/>
      <c r="CB73" s="1223"/>
      <c r="CC73" s="1223"/>
      <c r="CD73" s="1223"/>
      <c r="CE73" s="1223"/>
      <c r="CF73" s="1223">
        <v>49.4</v>
      </c>
      <c r="CG73" s="1223"/>
      <c r="CH73" s="1223"/>
      <c r="CI73" s="1223"/>
      <c r="CJ73" s="1223"/>
      <c r="CK73" s="1223"/>
      <c r="CL73" s="1223"/>
      <c r="CM73" s="1223"/>
      <c r="CN73" s="1223">
        <v>31.1</v>
      </c>
      <c r="CO73" s="1223"/>
      <c r="CP73" s="1223"/>
      <c r="CQ73" s="1223"/>
      <c r="CR73" s="1223"/>
      <c r="CS73" s="1223"/>
      <c r="CT73" s="1223"/>
      <c r="CU73" s="1223"/>
      <c r="CV73" s="1223">
        <v>12.2</v>
      </c>
      <c r="CW73" s="1223"/>
      <c r="CX73" s="1223"/>
      <c r="CY73" s="1223"/>
      <c r="CZ73" s="1223"/>
      <c r="DA73" s="1223"/>
      <c r="DB73" s="1223"/>
      <c r="DC73" s="1223"/>
    </row>
    <row r="74" spans="2:107" ht="13.5">
      <c r="B74" s="1217"/>
      <c r="G74" s="1232"/>
      <c r="H74" s="1232"/>
      <c r="I74" s="1232"/>
      <c r="J74" s="1232"/>
      <c r="K74" s="1229"/>
      <c r="L74" s="1229"/>
      <c r="M74" s="1229"/>
      <c r="N74" s="1229"/>
      <c r="AM74" s="1230"/>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5">
      <c r="B75" s="1217"/>
      <c r="G75" s="1232"/>
      <c r="H75" s="1232"/>
      <c r="I75" s="1228"/>
      <c r="J75" s="1228"/>
      <c r="K75" s="1231"/>
      <c r="L75" s="1231"/>
      <c r="M75" s="1231"/>
      <c r="N75" s="1231"/>
      <c r="AM75" s="1230"/>
      <c r="AN75" s="1224"/>
      <c r="AO75" s="1224"/>
      <c r="AP75" s="1224"/>
      <c r="AQ75" s="1224"/>
      <c r="AR75" s="1224"/>
      <c r="AS75" s="1224"/>
      <c r="AT75" s="1224"/>
      <c r="AU75" s="1224"/>
      <c r="AV75" s="1224"/>
      <c r="AW75" s="1224"/>
      <c r="AX75" s="1224"/>
      <c r="AY75" s="1224"/>
      <c r="AZ75" s="1224"/>
      <c r="BA75" s="1224"/>
      <c r="BB75" s="1224" t="s">
        <v>625</v>
      </c>
      <c r="BC75" s="1224"/>
      <c r="BD75" s="1224"/>
      <c r="BE75" s="1224"/>
      <c r="BF75" s="1224"/>
      <c r="BG75" s="1224"/>
      <c r="BH75" s="1224"/>
      <c r="BI75" s="1224"/>
      <c r="BJ75" s="1224"/>
      <c r="BK75" s="1224"/>
      <c r="BL75" s="1224"/>
      <c r="BM75" s="1224"/>
      <c r="BN75" s="1224"/>
      <c r="BO75" s="1224"/>
      <c r="BP75" s="1223">
        <v>7.9</v>
      </c>
      <c r="BQ75" s="1223"/>
      <c r="BR75" s="1223"/>
      <c r="BS75" s="1223"/>
      <c r="BT75" s="1223"/>
      <c r="BU75" s="1223"/>
      <c r="BV75" s="1223"/>
      <c r="BW75" s="1223"/>
      <c r="BX75" s="1223">
        <v>8.3000000000000007</v>
      </c>
      <c r="BY75" s="1223"/>
      <c r="BZ75" s="1223"/>
      <c r="CA75" s="1223"/>
      <c r="CB75" s="1223"/>
      <c r="CC75" s="1223"/>
      <c r="CD75" s="1223"/>
      <c r="CE75" s="1223"/>
      <c r="CF75" s="1223">
        <v>7.5</v>
      </c>
      <c r="CG75" s="1223"/>
      <c r="CH75" s="1223"/>
      <c r="CI75" s="1223"/>
      <c r="CJ75" s="1223"/>
      <c r="CK75" s="1223"/>
      <c r="CL75" s="1223"/>
      <c r="CM75" s="1223"/>
      <c r="CN75" s="1223">
        <v>6.2</v>
      </c>
      <c r="CO75" s="1223"/>
      <c r="CP75" s="1223"/>
      <c r="CQ75" s="1223"/>
      <c r="CR75" s="1223"/>
      <c r="CS75" s="1223"/>
      <c r="CT75" s="1223"/>
      <c r="CU75" s="1223"/>
      <c r="CV75" s="1223">
        <v>5.3</v>
      </c>
      <c r="CW75" s="1223"/>
      <c r="CX75" s="1223"/>
      <c r="CY75" s="1223"/>
      <c r="CZ75" s="1223"/>
      <c r="DA75" s="1223"/>
      <c r="DB75" s="1223"/>
      <c r="DC75" s="1223"/>
    </row>
    <row r="76" spans="2:107" ht="13.5">
      <c r="B76" s="1217"/>
      <c r="G76" s="1232"/>
      <c r="H76" s="1232"/>
      <c r="I76" s="1228"/>
      <c r="J76" s="1228"/>
      <c r="K76" s="1231"/>
      <c r="L76" s="1231"/>
      <c r="M76" s="1231"/>
      <c r="N76" s="1231"/>
      <c r="AM76" s="1230"/>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5">
      <c r="B77" s="1217"/>
      <c r="G77" s="1228"/>
      <c r="H77" s="1228"/>
      <c r="I77" s="1228"/>
      <c r="J77" s="1228"/>
      <c r="K77" s="1229"/>
      <c r="L77" s="1229"/>
      <c r="M77" s="1229"/>
      <c r="N77" s="1229"/>
      <c r="AN77" s="1225" t="s">
        <v>627</v>
      </c>
      <c r="AO77" s="1225"/>
      <c r="AP77" s="1225"/>
      <c r="AQ77" s="1225"/>
      <c r="AR77" s="1225"/>
      <c r="AS77" s="1225"/>
      <c r="AT77" s="1225"/>
      <c r="AU77" s="1225"/>
      <c r="AV77" s="1225"/>
      <c r="AW77" s="1225"/>
      <c r="AX77" s="1225"/>
      <c r="AY77" s="1225"/>
      <c r="AZ77" s="1225"/>
      <c r="BA77" s="1225"/>
      <c r="BB77" s="1224" t="s">
        <v>626</v>
      </c>
      <c r="BC77" s="1224"/>
      <c r="BD77" s="1224"/>
      <c r="BE77" s="1224"/>
      <c r="BF77" s="1224"/>
      <c r="BG77" s="1224"/>
      <c r="BH77" s="1224"/>
      <c r="BI77" s="1224"/>
      <c r="BJ77" s="1224"/>
      <c r="BK77" s="1224"/>
      <c r="BL77" s="1224"/>
      <c r="BM77" s="1224"/>
      <c r="BN77" s="1224"/>
      <c r="BO77" s="1224"/>
      <c r="BP77" s="1223">
        <v>48</v>
      </c>
      <c r="BQ77" s="1223"/>
      <c r="BR77" s="1223"/>
      <c r="BS77" s="1223"/>
      <c r="BT77" s="1223"/>
      <c r="BU77" s="1223"/>
      <c r="BV77" s="1223"/>
      <c r="BW77" s="1223"/>
      <c r="BX77" s="1223">
        <v>49.1</v>
      </c>
      <c r="BY77" s="1223"/>
      <c r="BZ77" s="1223"/>
      <c r="CA77" s="1223"/>
      <c r="CB77" s="1223"/>
      <c r="CC77" s="1223"/>
      <c r="CD77" s="1223"/>
      <c r="CE77" s="1223"/>
      <c r="CF77" s="1223">
        <v>41.5</v>
      </c>
      <c r="CG77" s="1223"/>
      <c r="CH77" s="1223"/>
      <c r="CI77" s="1223"/>
      <c r="CJ77" s="1223"/>
      <c r="CK77" s="1223"/>
      <c r="CL77" s="1223"/>
      <c r="CM77" s="1223"/>
      <c r="CN77" s="1223">
        <v>25.2</v>
      </c>
      <c r="CO77" s="1223"/>
      <c r="CP77" s="1223"/>
      <c r="CQ77" s="1223"/>
      <c r="CR77" s="1223"/>
      <c r="CS77" s="1223"/>
      <c r="CT77" s="1223"/>
      <c r="CU77" s="1223"/>
      <c r="CV77" s="1223">
        <v>15.7</v>
      </c>
      <c r="CW77" s="1223"/>
      <c r="CX77" s="1223"/>
      <c r="CY77" s="1223"/>
      <c r="CZ77" s="1223"/>
      <c r="DA77" s="1223"/>
      <c r="DB77" s="1223"/>
      <c r="DC77" s="1223"/>
    </row>
    <row r="78" spans="2:107" ht="13.5">
      <c r="B78" s="1217"/>
      <c r="G78" s="1228"/>
      <c r="H78" s="1228"/>
      <c r="I78" s="1228"/>
      <c r="J78" s="1228"/>
      <c r="K78" s="1229"/>
      <c r="L78" s="1229"/>
      <c r="M78" s="1229"/>
      <c r="N78" s="1229"/>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5">
      <c r="B79" s="1217"/>
      <c r="G79" s="1228"/>
      <c r="H79" s="1228"/>
      <c r="I79" s="1227"/>
      <c r="J79" s="1227"/>
      <c r="K79" s="1226"/>
      <c r="L79" s="1226"/>
      <c r="M79" s="1226"/>
      <c r="N79" s="1226"/>
      <c r="AN79" s="1225"/>
      <c r="AO79" s="1225"/>
      <c r="AP79" s="1225"/>
      <c r="AQ79" s="1225"/>
      <c r="AR79" s="1225"/>
      <c r="AS79" s="1225"/>
      <c r="AT79" s="1225"/>
      <c r="AU79" s="1225"/>
      <c r="AV79" s="1225"/>
      <c r="AW79" s="1225"/>
      <c r="AX79" s="1225"/>
      <c r="AY79" s="1225"/>
      <c r="AZ79" s="1225"/>
      <c r="BA79" s="1225"/>
      <c r="BB79" s="1224" t="s">
        <v>625</v>
      </c>
      <c r="BC79" s="1224"/>
      <c r="BD79" s="1224"/>
      <c r="BE79" s="1224"/>
      <c r="BF79" s="1224"/>
      <c r="BG79" s="1224"/>
      <c r="BH79" s="1224"/>
      <c r="BI79" s="1224"/>
      <c r="BJ79" s="1224"/>
      <c r="BK79" s="1224"/>
      <c r="BL79" s="1224"/>
      <c r="BM79" s="1224"/>
      <c r="BN79" s="1224"/>
      <c r="BO79" s="1224"/>
      <c r="BP79" s="1223">
        <v>9.6</v>
      </c>
      <c r="BQ79" s="1223"/>
      <c r="BR79" s="1223"/>
      <c r="BS79" s="1223"/>
      <c r="BT79" s="1223"/>
      <c r="BU79" s="1223"/>
      <c r="BV79" s="1223"/>
      <c r="BW79" s="1223"/>
      <c r="BX79" s="1223">
        <v>9.5</v>
      </c>
      <c r="BY79" s="1223"/>
      <c r="BZ79" s="1223"/>
      <c r="CA79" s="1223"/>
      <c r="CB79" s="1223"/>
      <c r="CC79" s="1223"/>
      <c r="CD79" s="1223"/>
      <c r="CE79" s="1223"/>
      <c r="CF79" s="1223">
        <v>9.1999999999999993</v>
      </c>
      <c r="CG79" s="1223"/>
      <c r="CH79" s="1223"/>
      <c r="CI79" s="1223"/>
      <c r="CJ79" s="1223"/>
      <c r="CK79" s="1223"/>
      <c r="CL79" s="1223"/>
      <c r="CM79" s="1223"/>
      <c r="CN79" s="1223">
        <v>8.9</v>
      </c>
      <c r="CO79" s="1223"/>
      <c r="CP79" s="1223"/>
      <c r="CQ79" s="1223"/>
      <c r="CR79" s="1223"/>
      <c r="CS79" s="1223"/>
      <c r="CT79" s="1223"/>
      <c r="CU79" s="1223"/>
      <c r="CV79" s="1223">
        <v>8.9</v>
      </c>
      <c r="CW79" s="1223"/>
      <c r="CX79" s="1223"/>
      <c r="CY79" s="1223"/>
      <c r="CZ79" s="1223"/>
      <c r="DA79" s="1223"/>
      <c r="DB79" s="1223"/>
      <c r="DC79" s="1223"/>
    </row>
    <row r="80" spans="2:107" ht="13.5">
      <c r="B80" s="1217"/>
      <c r="G80" s="1228"/>
      <c r="H80" s="1228"/>
      <c r="I80" s="1227"/>
      <c r="J80" s="1227"/>
      <c r="K80" s="1226"/>
      <c r="L80" s="1226"/>
      <c r="M80" s="1226"/>
      <c r="N80" s="1226"/>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5">
      <c r="B81" s="1217"/>
    </row>
    <row r="82" spans="2:109" ht="17.25">
      <c r="B82" s="1217"/>
      <c r="K82" s="1222"/>
      <c r="L82" s="1222"/>
      <c r="M82" s="1222"/>
      <c r="N82" s="1222"/>
      <c r="AQ82" s="1222"/>
      <c r="AR82" s="1222"/>
      <c r="AS82" s="1222"/>
      <c r="AT82" s="1222"/>
      <c r="BC82" s="1222"/>
      <c r="BD82" s="1222"/>
      <c r="BE82" s="1222"/>
      <c r="BF82" s="1222"/>
      <c r="BO82" s="1222"/>
      <c r="BP82" s="1222"/>
      <c r="BQ82" s="1222"/>
      <c r="BR82" s="1222"/>
      <c r="CA82" s="1222"/>
      <c r="CB82" s="1222"/>
      <c r="CC82" s="1222"/>
      <c r="CD82" s="1222"/>
      <c r="CM82" s="1222"/>
      <c r="CN82" s="1222"/>
      <c r="CO82" s="1222"/>
      <c r="CP82" s="1222"/>
      <c r="CY82" s="1222"/>
      <c r="CZ82" s="1222"/>
      <c r="DA82" s="1222"/>
      <c r="DB82" s="1222"/>
      <c r="DC82" s="1222"/>
    </row>
    <row r="83" spans="2:109" ht="13.5">
      <c r="B83" s="1221"/>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19"/>
    </row>
    <row r="84" spans="2:109" ht="13.5">
      <c r="DD84" s="1216"/>
      <c r="DE84" s="1216"/>
    </row>
    <row r="85" spans="2:109" ht="13.5">
      <c r="DD85" s="1216"/>
      <c r="DE85" s="1216"/>
    </row>
  </sheetData>
  <sheetProtection algorithmName="SHA-512" hashValue="mVVQl6dqdxLwBvHnVb0gaLqyCwmTDeKIxbWzn1PGlgh2yrA41ug8mu6nSscwpDuNdPs+HwCaCsZZh47UOklYdg==" saltValue="llcur7S0N63jO++6oNYaL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71A2A-7DD2-4282-820B-AC527D4E5819}">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519</v>
      </c>
    </row>
  </sheetData>
  <sheetProtection algorithmName="SHA-512" hashValue="73t9dGPG9K8PmfEATG4x305f22ATnaQ84o9Mv9C0LCwwuDTMTgiHgcXVHF47I2c+UmpaDj9nm/9lwBvckTZhuQ==" saltValue="bGS7QinSXl+8pPszGoPc7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281C8-1108-4B98-AB1A-010E83B7A6FE}">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519</v>
      </c>
    </row>
  </sheetData>
  <sheetProtection algorithmName="SHA-512" hashValue="aJDlgQTLbs8Z9mooL7zqiEwT0esZoEWmcQQ2v44SMK/GloyUwG4cDpCF+0/RmF7+3bd38qT1z/edMxf5qRzqZw==" saltValue="26QoGhPB/R6E0DLLP3Ah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569</v>
      </c>
      <c r="G2" s="151"/>
      <c r="H2" s="152"/>
    </row>
    <row r="3" spans="1:8">
      <c r="A3" s="148" t="s">
        <v>562</v>
      </c>
      <c r="B3" s="153"/>
      <c r="C3" s="154"/>
      <c r="D3" s="155">
        <v>65646</v>
      </c>
      <c r="E3" s="156"/>
      <c r="F3" s="157">
        <v>85173</v>
      </c>
      <c r="G3" s="158"/>
      <c r="H3" s="159"/>
    </row>
    <row r="4" spans="1:8">
      <c r="A4" s="160"/>
      <c r="B4" s="161"/>
      <c r="C4" s="162"/>
      <c r="D4" s="163">
        <v>12018</v>
      </c>
      <c r="E4" s="164"/>
      <c r="F4" s="165">
        <v>43913</v>
      </c>
      <c r="G4" s="166"/>
      <c r="H4" s="167"/>
    </row>
    <row r="5" spans="1:8">
      <c r="A5" s="148" t="s">
        <v>564</v>
      </c>
      <c r="B5" s="153"/>
      <c r="C5" s="154"/>
      <c r="D5" s="155">
        <v>115417</v>
      </c>
      <c r="E5" s="156"/>
      <c r="F5" s="157">
        <v>94081</v>
      </c>
      <c r="G5" s="158"/>
      <c r="H5" s="159"/>
    </row>
    <row r="6" spans="1:8">
      <c r="A6" s="160"/>
      <c r="B6" s="161"/>
      <c r="C6" s="162"/>
      <c r="D6" s="163">
        <v>12726</v>
      </c>
      <c r="E6" s="164"/>
      <c r="F6" s="165">
        <v>48949</v>
      </c>
      <c r="G6" s="166"/>
      <c r="H6" s="167"/>
    </row>
    <row r="7" spans="1:8">
      <c r="A7" s="148" t="s">
        <v>565</v>
      </c>
      <c r="B7" s="153"/>
      <c r="C7" s="154"/>
      <c r="D7" s="155">
        <v>33110</v>
      </c>
      <c r="E7" s="156"/>
      <c r="F7" s="157">
        <v>92632</v>
      </c>
      <c r="G7" s="158"/>
      <c r="H7" s="159"/>
    </row>
    <row r="8" spans="1:8">
      <c r="A8" s="160"/>
      <c r="B8" s="161"/>
      <c r="C8" s="162"/>
      <c r="D8" s="163">
        <v>26454</v>
      </c>
      <c r="E8" s="164"/>
      <c r="F8" s="165">
        <v>47978</v>
      </c>
      <c r="G8" s="166"/>
      <c r="H8" s="167"/>
    </row>
    <row r="9" spans="1:8">
      <c r="A9" s="148" t="s">
        <v>566</v>
      </c>
      <c r="B9" s="153"/>
      <c r="C9" s="154"/>
      <c r="D9" s="155">
        <v>23117</v>
      </c>
      <c r="E9" s="156"/>
      <c r="F9" s="157">
        <v>96469</v>
      </c>
      <c r="G9" s="158"/>
      <c r="H9" s="159"/>
    </row>
    <row r="10" spans="1:8">
      <c r="A10" s="160"/>
      <c r="B10" s="161"/>
      <c r="C10" s="162"/>
      <c r="D10" s="163">
        <v>10089</v>
      </c>
      <c r="E10" s="164"/>
      <c r="F10" s="165">
        <v>49775</v>
      </c>
      <c r="G10" s="166"/>
      <c r="H10" s="167"/>
    </row>
    <row r="11" spans="1:8">
      <c r="A11" s="148" t="s">
        <v>567</v>
      </c>
      <c r="B11" s="153"/>
      <c r="C11" s="154"/>
      <c r="D11" s="155">
        <v>22013</v>
      </c>
      <c r="E11" s="156"/>
      <c r="F11" s="157">
        <v>85743</v>
      </c>
      <c r="G11" s="158"/>
      <c r="H11" s="159"/>
    </row>
    <row r="12" spans="1:8">
      <c r="A12" s="160"/>
      <c r="B12" s="161"/>
      <c r="C12" s="168"/>
      <c r="D12" s="163">
        <v>15361</v>
      </c>
      <c r="E12" s="164"/>
      <c r="F12" s="165">
        <v>45231</v>
      </c>
      <c r="G12" s="166"/>
      <c r="H12" s="167"/>
    </row>
    <row r="13" spans="1:8">
      <c r="A13" s="148"/>
      <c r="B13" s="153"/>
      <c r="C13" s="169"/>
      <c r="D13" s="170">
        <v>51861</v>
      </c>
      <c r="E13" s="171"/>
      <c r="F13" s="172">
        <v>90820</v>
      </c>
      <c r="G13" s="173"/>
      <c r="H13" s="159"/>
    </row>
    <row r="14" spans="1:8">
      <c r="A14" s="160"/>
      <c r="B14" s="161"/>
      <c r="C14" s="162"/>
      <c r="D14" s="163">
        <v>15330</v>
      </c>
      <c r="E14" s="164"/>
      <c r="F14" s="165">
        <v>47169</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5.68</v>
      </c>
      <c r="C19" s="174">
        <f>ROUND(VALUE(SUBSTITUTE(実質収支比率等に係る経年分析!G$48,"▲","-")),2)</f>
        <v>6.04</v>
      </c>
      <c r="D19" s="174">
        <f>ROUND(VALUE(SUBSTITUTE(実質収支比率等に係る経年分析!H$48,"▲","-")),2)</f>
        <v>7.99</v>
      </c>
      <c r="E19" s="174">
        <f>ROUND(VALUE(SUBSTITUTE(実質収支比率等に係る経年分析!I$48,"▲","-")),2)</f>
        <v>14.72</v>
      </c>
      <c r="F19" s="174">
        <f>ROUND(VALUE(SUBSTITUTE(実質収支比率等に係る経年分析!J$48,"▲","-")),2)</f>
        <v>8.89</v>
      </c>
    </row>
    <row r="20" spans="1:11">
      <c r="A20" s="174" t="s">
        <v>56</v>
      </c>
      <c r="B20" s="174">
        <f>ROUND(VALUE(SUBSTITUTE(実質収支比率等に係る経年分析!F$47,"▲","-")),2)</f>
        <v>16.78</v>
      </c>
      <c r="C20" s="174">
        <f>ROUND(VALUE(SUBSTITUTE(実質収支比率等に係る経年分析!G$47,"▲","-")),2)</f>
        <v>17.87</v>
      </c>
      <c r="D20" s="174">
        <f>ROUND(VALUE(SUBSTITUTE(実質収支比率等に係る経年分析!H$47,"▲","-")),2)</f>
        <v>19.37</v>
      </c>
      <c r="E20" s="174">
        <f>ROUND(VALUE(SUBSTITUTE(実質収支比率等に係る経年分析!I$47,"▲","-")),2)</f>
        <v>18.59</v>
      </c>
      <c r="F20" s="174">
        <f>ROUND(VALUE(SUBSTITUTE(実質収支比率等に係る経年分析!J$47,"▲","-")),2)</f>
        <v>20.59</v>
      </c>
    </row>
    <row r="21" spans="1:11">
      <c r="A21" s="174" t="s">
        <v>57</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1.41</v>
      </c>
      <c r="D21" s="174">
        <f>IF(ISNUMBER(VALUE(SUBSTITUTE(実質収支比率等に係る経年分析!H$49,"▲","-"))),ROUND(VALUE(SUBSTITUTE(実質収支比率等に係る経年分析!H$49,"▲","-")),2),NA())</f>
        <v>3.95</v>
      </c>
      <c r="E21" s="174">
        <f>IF(ISNUMBER(VALUE(SUBSTITUTE(実質収支比率等に係る経年分析!I$49,"▲","-"))),ROUND(VALUE(SUBSTITUTE(実質収支比率等に係る経年分析!I$49,"▲","-")),2),NA())</f>
        <v>7.05</v>
      </c>
      <c r="F21" s="174">
        <f>IF(ISNUMBER(VALUE(SUBSTITUTE(実質収支比率等に係る経年分析!J$49,"▲","-"))),ROUND(VALUE(SUBSTITUTE(実質収支比率等に係る経年分析!J$49,"▲","-")),2),NA())</f>
        <v>-4.7300000000000004</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都市総合文化施設運営事業特別会計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国民健康保険特別会計（診療施設勘定）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1.98</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9.1999999999999993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8.8800000000000008</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1722</v>
      </c>
      <c r="E42" s="176"/>
      <c r="F42" s="176"/>
      <c r="G42" s="176">
        <f>'実質公債費比率（分子）の構造'!L$52</f>
        <v>1786</v>
      </c>
      <c r="H42" s="176"/>
      <c r="I42" s="176"/>
      <c r="J42" s="176">
        <f>'実質公債費比率（分子）の構造'!M$52</f>
        <v>1827</v>
      </c>
      <c r="K42" s="176"/>
      <c r="L42" s="176"/>
      <c r="M42" s="176">
        <f>'実質公債費比率（分子）の構造'!N$52</f>
        <v>1850</v>
      </c>
      <c r="N42" s="176"/>
      <c r="O42" s="176"/>
      <c r="P42" s="176">
        <f>'実質公債費比率（分子）の構造'!O$52</f>
        <v>1814</v>
      </c>
    </row>
    <row r="43" spans="1:16">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f>'実質公債費比率（分子）の構造'!K$50</f>
        <v>6</v>
      </c>
      <c r="C44" s="176"/>
      <c r="D44" s="176"/>
      <c r="E44" s="176">
        <f>'実質公債費比率（分子）の構造'!L$50</f>
        <v>5</v>
      </c>
      <c r="F44" s="176"/>
      <c r="G44" s="176"/>
      <c r="H44" s="176">
        <f>'実質公債費比率（分子）の構造'!M$50</f>
        <v>3</v>
      </c>
      <c r="I44" s="176"/>
      <c r="J44" s="176"/>
      <c r="K44" s="176">
        <f>'実質公債費比率（分子）の構造'!N$50</f>
        <v>6</v>
      </c>
      <c r="L44" s="176"/>
      <c r="M44" s="176"/>
      <c r="N44" s="176">
        <f>'実質公債費比率（分子）の構造'!O$50</f>
        <v>5</v>
      </c>
      <c r="O44" s="176"/>
      <c r="P44" s="176"/>
    </row>
    <row r="45" spans="1:16">
      <c r="A45" s="176" t="s">
        <v>67</v>
      </c>
      <c r="B45" s="176">
        <f>'実質公債費比率（分子）の構造'!K$49</f>
        <v>111</v>
      </c>
      <c r="C45" s="176"/>
      <c r="D45" s="176"/>
      <c r="E45" s="176">
        <f>'実質公債費比率（分子）の構造'!L$49</f>
        <v>113</v>
      </c>
      <c r="F45" s="176"/>
      <c r="G45" s="176"/>
      <c r="H45" s="176">
        <f>'実質公債費比率（分子）の構造'!M$49</f>
        <v>119</v>
      </c>
      <c r="I45" s="176"/>
      <c r="J45" s="176"/>
      <c r="K45" s="176">
        <f>'実質公債費比率（分子）の構造'!N$49</f>
        <v>127</v>
      </c>
      <c r="L45" s="176"/>
      <c r="M45" s="176"/>
      <c r="N45" s="176">
        <f>'実質公債費比率（分子）の構造'!O$49</f>
        <v>105</v>
      </c>
      <c r="O45" s="176"/>
      <c r="P45" s="176"/>
    </row>
    <row r="46" spans="1:16">
      <c r="A46" s="176" t="s">
        <v>68</v>
      </c>
      <c r="B46" s="176">
        <f>'実質公債費比率（分子）の構造'!K$48</f>
        <v>704</v>
      </c>
      <c r="C46" s="176"/>
      <c r="D46" s="176"/>
      <c r="E46" s="176">
        <f>'実質公債費比率（分子）の構造'!L$48</f>
        <v>696</v>
      </c>
      <c r="F46" s="176"/>
      <c r="G46" s="176"/>
      <c r="H46" s="176">
        <f>'実質公債費比率（分子）の構造'!M$48</f>
        <v>388</v>
      </c>
      <c r="I46" s="176"/>
      <c r="J46" s="176"/>
      <c r="K46" s="176">
        <f>'実質公債費比率（分子）の構造'!N$48</f>
        <v>383</v>
      </c>
      <c r="L46" s="176"/>
      <c r="M46" s="176"/>
      <c r="N46" s="176">
        <f>'実質公債費比率（分子）の構造'!O$48</f>
        <v>386</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1642</v>
      </c>
      <c r="C49" s="176"/>
      <c r="D49" s="176"/>
      <c r="E49" s="176">
        <f>'実質公債費比率（分子）の構造'!L$45</f>
        <v>1705</v>
      </c>
      <c r="F49" s="176"/>
      <c r="G49" s="176"/>
      <c r="H49" s="176">
        <f>'実質公債費比率（分子）の構造'!M$45</f>
        <v>1836</v>
      </c>
      <c r="I49" s="176"/>
      <c r="J49" s="176"/>
      <c r="K49" s="176">
        <f>'実質公債費比率（分子）の構造'!N$45</f>
        <v>1746</v>
      </c>
      <c r="L49" s="176"/>
      <c r="M49" s="176"/>
      <c r="N49" s="176">
        <f>'実質公債費比率（分子）の構造'!O$45</f>
        <v>1829</v>
      </c>
      <c r="O49" s="176"/>
      <c r="P49" s="176"/>
    </row>
    <row r="50" spans="1:16">
      <c r="A50" s="176" t="s">
        <v>72</v>
      </c>
      <c r="B50" s="176" t="e">
        <f>NA()</f>
        <v>#N/A</v>
      </c>
      <c r="C50" s="176">
        <f>IF(ISNUMBER('実質公債費比率（分子）の構造'!K$53),'実質公債費比率（分子）の構造'!K$53,NA())</f>
        <v>741</v>
      </c>
      <c r="D50" s="176" t="e">
        <f>NA()</f>
        <v>#N/A</v>
      </c>
      <c r="E50" s="176" t="e">
        <f>NA()</f>
        <v>#N/A</v>
      </c>
      <c r="F50" s="176">
        <f>IF(ISNUMBER('実質公債費比率（分子）の構造'!L$53),'実質公債費比率（分子）の構造'!L$53,NA())</f>
        <v>733</v>
      </c>
      <c r="G50" s="176" t="e">
        <f>NA()</f>
        <v>#N/A</v>
      </c>
      <c r="H50" s="176" t="e">
        <f>NA()</f>
        <v>#N/A</v>
      </c>
      <c r="I50" s="176">
        <f>IF(ISNUMBER('実質公債費比率（分子）の構造'!M$53),'実質公債費比率（分子）の構造'!M$53,NA())</f>
        <v>519</v>
      </c>
      <c r="J50" s="176" t="e">
        <f>NA()</f>
        <v>#N/A</v>
      </c>
      <c r="K50" s="176" t="e">
        <f>NA()</f>
        <v>#N/A</v>
      </c>
      <c r="L50" s="176">
        <f>IF(ISNUMBER('実質公債費比率（分子）の構造'!N$53),'実質公債費比率（分子）の構造'!N$53,NA())</f>
        <v>412</v>
      </c>
      <c r="M50" s="176" t="e">
        <f>NA()</f>
        <v>#N/A</v>
      </c>
      <c r="N50" s="176" t="e">
        <f>NA()</f>
        <v>#N/A</v>
      </c>
      <c r="O50" s="176">
        <f>IF(ISNUMBER('実質公債費比率（分子）の構造'!O$53),'実質公債費比率（分子）の構造'!O$53,NA())</f>
        <v>511</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21705</v>
      </c>
      <c r="E56" s="175"/>
      <c r="F56" s="175"/>
      <c r="G56" s="175">
        <f>'将来負担比率（分子）の構造'!J$52</f>
        <v>22107</v>
      </c>
      <c r="H56" s="175"/>
      <c r="I56" s="175"/>
      <c r="J56" s="175">
        <f>'将来負担比率（分子）の構造'!K$52</f>
        <v>21647</v>
      </c>
      <c r="K56" s="175"/>
      <c r="L56" s="175"/>
      <c r="M56" s="175">
        <f>'将来負担比率（分子）の構造'!L$52</f>
        <v>20808</v>
      </c>
      <c r="N56" s="175"/>
      <c r="O56" s="175"/>
      <c r="P56" s="175">
        <f>'将来負担比率（分子）の構造'!M$52</f>
        <v>20150</v>
      </c>
    </row>
    <row r="57" spans="1:16">
      <c r="A57" s="175" t="s">
        <v>43</v>
      </c>
      <c r="B57" s="175"/>
      <c r="C57" s="175"/>
      <c r="D57" s="175">
        <f>'将来負担比率（分子）の構造'!I$51</f>
        <v>108</v>
      </c>
      <c r="E57" s="175"/>
      <c r="F57" s="175"/>
      <c r="G57" s="175">
        <f>'将来負担比率（分子）の構造'!J$51</f>
        <v>108</v>
      </c>
      <c r="H57" s="175"/>
      <c r="I57" s="175"/>
      <c r="J57" s="175">
        <f>'将来負担比率（分子）の構造'!K$51</f>
        <v>89</v>
      </c>
      <c r="K57" s="175"/>
      <c r="L57" s="175"/>
      <c r="M57" s="175">
        <f>'将来負担比率（分子）の構造'!L$51</f>
        <v>82</v>
      </c>
      <c r="N57" s="175"/>
      <c r="O57" s="175"/>
      <c r="P57" s="175">
        <f>'将来負担比率（分子）の構造'!M$51</f>
        <v>56</v>
      </c>
    </row>
    <row r="58" spans="1:16">
      <c r="A58" s="175" t="s">
        <v>42</v>
      </c>
      <c r="B58" s="175"/>
      <c r="C58" s="175"/>
      <c r="D58" s="175">
        <f>'将来負担比率（分子）の構造'!I$50</f>
        <v>4205</v>
      </c>
      <c r="E58" s="175"/>
      <c r="F58" s="175"/>
      <c r="G58" s="175">
        <f>'将来負担比率（分子）の構造'!J$50</f>
        <v>4009</v>
      </c>
      <c r="H58" s="175"/>
      <c r="I58" s="175"/>
      <c r="J58" s="175">
        <f>'将来負担比率（分子）の構造'!K$50</f>
        <v>4208</v>
      </c>
      <c r="K58" s="175"/>
      <c r="L58" s="175"/>
      <c r="M58" s="175">
        <f>'将来負担比率（分子）の構造'!L$50</f>
        <v>4880</v>
      </c>
      <c r="N58" s="175"/>
      <c r="O58" s="175"/>
      <c r="P58" s="175">
        <f>'将来負担比率（分子）の構造'!M$50</f>
        <v>5652</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36</v>
      </c>
      <c r="B62" s="175">
        <f>'将来負担比率（分子）の構造'!I$45</f>
        <v>1713</v>
      </c>
      <c r="C62" s="175"/>
      <c r="D62" s="175"/>
      <c r="E62" s="175">
        <f>'将来負担比率（分子）の構造'!J$45</f>
        <v>1661</v>
      </c>
      <c r="F62" s="175"/>
      <c r="G62" s="175"/>
      <c r="H62" s="175">
        <f>'将来負担比率（分子）の構造'!K$45</f>
        <v>1641</v>
      </c>
      <c r="I62" s="175"/>
      <c r="J62" s="175"/>
      <c r="K62" s="175">
        <f>'将来負担比率（分子）の構造'!L$45</f>
        <v>1566</v>
      </c>
      <c r="L62" s="175"/>
      <c r="M62" s="175"/>
      <c r="N62" s="175">
        <f>'将来負担比率（分子）の構造'!M$45</f>
        <v>1561</v>
      </c>
      <c r="O62" s="175"/>
      <c r="P62" s="175"/>
    </row>
    <row r="63" spans="1:16">
      <c r="A63" s="175" t="s">
        <v>35</v>
      </c>
      <c r="B63" s="175">
        <f>'将来負担比率（分子）の構造'!I$44</f>
        <v>720</v>
      </c>
      <c r="C63" s="175"/>
      <c r="D63" s="175"/>
      <c r="E63" s="175">
        <f>'将来負担比率（分子）の構造'!J$44</f>
        <v>664</v>
      </c>
      <c r="F63" s="175"/>
      <c r="G63" s="175"/>
      <c r="H63" s="175">
        <f>'将来負担比率（分子）の構造'!K$44</f>
        <v>670</v>
      </c>
      <c r="I63" s="175"/>
      <c r="J63" s="175"/>
      <c r="K63" s="175">
        <f>'将来負担比率（分子）の構造'!L$44</f>
        <v>547</v>
      </c>
      <c r="L63" s="175"/>
      <c r="M63" s="175"/>
      <c r="N63" s="175">
        <f>'将来負担比率（分子）の構造'!M$44</f>
        <v>473</v>
      </c>
      <c r="O63" s="175"/>
      <c r="P63" s="175"/>
    </row>
    <row r="64" spans="1:16">
      <c r="A64" s="175" t="s">
        <v>34</v>
      </c>
      <c r="B64" s="175">
        <f>'将来負担比率（分子）の構造'!I$43</f>
        <v>6017</v>
      </c>
      <c r="C64" s="175"/>
      <c r="D64" s="175"/>
      <c r="E64" s="175">
        <f>'将来負担比率（分子）の構造'!J$43</f>
        <v>5737</v>
      </c>
      <c r="F64" s="175"/>
      <c r="G64" s="175"/>
      <c r="H64" s="175">
        <f>'将来負担比率（分子）の構造'!K$43</f>
        <v>4501</v>
      </c>
      <c r="I64" s="175"/>
      <c r="J64" s="175"/>
      <c r="K64" s="175">
        <f>'将来負担比率（分子）の構造'!L$43</f>
        <v>3331</v>
      </c>
      <c r="L64" s="175"/>
      <c r="M64" s="175"/>
      <c r="N64" s="175">
        <f>'将来負担比率（分子）の構造'!M$43</f>
        <v>2429</v>
      </c>
      <c r="O64" s="175"/>
      <c r="P64" s="175"/>
    </row>
    <row r="65" spans="1:16">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32</v>
      </c>
      <c r="B66" s="175">
        <f>'将来負担比率（分子）の構造'!I$41</f>
        <v>22687</v>
      </c>
      <c r="C66" s="175"/>
      <c r="D66" s="175"/>
      <c r="E66" s="175">
        <f>'将来負担比率（分子）の構造'!J$41</f>
        <v>23752</v>
      </c>
      <c r="F66" s="175"/>
      <c r="G66" s="175"/>
      <c r="H66" s="175">
        <f>'将来負担比率（分子）の構造'!K$41</f>
        <v>23523</v>
      </c>
      <c r="I66" s="175"/>
      <c r="J66" s="175"/>
      <c r="K66" s="175">
        <f>'将来負担比率（分子）の構造'!L$41</f>
        <v>23222</v>
      </c>
      <c r="L66" s="175"/>
      <c r="M66" s="175"/>
      <c r="N66" s="175">
        <f>'将来負担比率（分子）の構造'!M$41</f>
        <v>22500</v>
      </c>
      <c r="O66" s="175"/>
      <c r="P66" s="175"/>
    </row>
    <row r="67" spans="1:16">
      <c r="A67" s="175" t="s">
        <v>76</v>
      </c>
      <c r="B67" s="175" t="e">
        <f>NA()</f>
        <v>#N/A</v>
      </c>
      <c r="C67" s="175">
        <f>IF(ISNUMBER('将来負担比率（分子）の構造'!I$53), IF('将来負担比率（分子）の構造'!I$53 &lt; 0, 0, '将来負担比率（分子）の構造'!I$53), NA())</f>
        <v>5119</v>
      </c>
      <c r="D67" s="175" t="e">
        <f>NA()</f>
        <v>#N/A</v>
      </c>
      <c r="E67" s="175" t="e">
        <f>NA()</f>
        <v>#N/A</v>
      </c>
      <c r="F67" s="175">
        <f>IF(ISNUMBER('将来負担比率（分子）の構造'!J$53), IF('将来負担比率（分子）の構造'!J$53 &lt; 0, 0, '将来負担比率（分子）の構造'!J$53), NA())</f>
        <v>5589</v>
      </c>
      <c r="G67" s="175" t="e">
        <f>NA()</f>
        <v>#N/A</v>
      </c>
      <c r="H67" s="175" t="e">
        <f>NA()</f>
        <v>#N/A</v>
      </c>
      <c r="I67" s="175">
        <f>IF(ISNUMBER('将来負担比率（分子）の構造'!K$53), IF('将来負担比率（分子）の構造'!K$53 &lt; 0, 0, '将来負担比率（分子）の構造'!K$53), NA())</f>
        <v>4390</v>
      </c>
      <c r="J67" s="175" t="e">
        <f>NA()</f>
        <v>#N/A</v>
      </c>
      <c r="K67" s="175" t="e">
        <f>NA()</f>
        <v>#N/A</v>
      </c>
      <c r="L67" s="175">
        <f>IF(ISNUMBER('将来負担比率（分子）の構造'!L$53), IF('将来負担比率（分子）の構造'!L$53 &lt; 0, 0, '将来負担比率（分子）の構造'!L$53), NA())</f>
        <v>2897</v>
      </c>
      <c r="M67" s="175" t="e">
        <f>NA()</f>
        <v>#N/A</v>
      </c>
      <c r="N67" s="175" t="e">
        <f>NA()</f>
        <v>#N/A</v>
      </c>
      <c r="O67" s="175">
        <f>IF(ISNUMBER('将来負担比率（分子）の構造'!M$53), IF('将来負担比率（分子）の構造'!M$53 &lt; 0, 0, '将来負担比率（分子）の構造'!M$53), NA())</f>
        <v>1106</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2072</v>
      </c>
      <c r="C72" s="179">
        <f>基金残高に係る経年分析!G55</f>
        <v>2072</v>
      </c>
      <c r="D72" s="179">
        <f>基金残高に係る経年分析!H55</f>
        <v>2235</v>
      </c>
    </row>
    <row r="73" spans="1:16">
      <c r="A73" s="178" t="s">
        <v>79</v>
      </c>
      <c r="B73" s="179">
        <f>基金残高に係る経年分析!F56</f>
        <v>170</v>
      </c>
      <c r="C73" s="179">
        <f>基金残高に係る経年分析!G56</f>
        <v>370</v>
      </c>
      <c r="D73" s="179">
        <f>基金残高に係る経年分析!H56</f>
        <v>370</v>
      </c>
    </row>
    <row r="74" spans="1:16">
      <c r="A74" s="178" t="s">
        <v>80</v>
      </c>
      <c r="B74" s="179">
        <f>基金残高に係る経年分析!F57</f>
        <v>1369</v>
      </c>
      <c r="C74" s="179">
        <f>基金残高に係る経年分析!G57</f>
        <v>2410</v>
      </c>
      <c r="D74" s="179">
        <f>基金残高に係る経年分析!H57</f>
        <v>3281</v>
      </c>
    </row>
  </sheetData>
  <sheetProtection algorithmName="SHA-512" hashValue="o5cAC0bR5YqobDXXpX9U6ttmqTV8jHUf0dfh2nIWNy4upEPIsQnjBpIk+Nr/T+EglX/WwbxF5fwyQvs02uFmpw==" saltValue="6l5zkhlDiA54OgNskPkJ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219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222</v>
      </c>
      <c r="S4" s="674"/>
      <c r="T4" s="674"/>
      <c r="U4" s="674"/>
      <c r="V4" s="674"/>
      <c r="W4" s="674"/>
      <c r="X4" s="674"/>
      <c r="Y4" s="675"/>
      <c r="Z4" s="673" t="s">
        <v>223</v>
      </c>
      <c r="AA4" s="674"/>
      <c r="AB4" s="674"/>
      <c r="AC4" s="675"/>
      <c r="AD4" s="673" t="s">
        <v>224</v>
      </c>
      <c r="AE4" s="674"/>
      <c r="AF4" s="674"/>
      <c r="AG4" s="674"/>
      <c r="AH4" s="674"/>
      <c r="AI4" s="674"/>
      <c r="AJ4" s="674"/>
      <c r="AK4" s="675"/>
      <c r="AL4" s="673" t="s">
        <v>223</v>
      </c>
      <c r="AM4" s="674"/>
      <c r="AN4" s="674"/>
      <c r="AO4" s="675"/>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3" t="s">
        <v>228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229</v>
      </c>
      <c r="C5" s="680"/>
      <c r="D5" s="680"/>
      <c r="E5" s="680"/>
      <c r="F5" s="680"/>
      <c r="G5" s="680"/>
      <c r="H5" s="680"/>
      <c r="I5" s="680"/>
      <c r="J5" s="680"/>
      <c r="K5" s="680"/>
      <c r="L5" s="680"/>
      <c r="M5" s="680"/>
      <c r="N5" s="680"/>
      <c r="O5" s="680"/>
      <c r="P5" s="680"/>
      <c r="Q5" s="681"/>
      <c r="R5" s="676">
        <v>3934141</v>
      </c>
      <c r="S5" s="677"/>
      <c r="T5" s="677"/>
      <c r="U5" s="677"/>
      <c r="V5" s="677"/>
      <c r="W5" s="677"/>
      <c r="X5" s="677"/>
      <c r="Y5" s="702"/>
      <c r="Z5" s="715">
        <v>20.100000000000001</v>
      </c>
      <c r="AA5" s="715"/>
      <c r="AB5" s="715"/>
      <c r="AC5" s="715"/>
      <c r="AD5" s="716">
        <v>3934141</v>
      </c>
      <c r="AE5" s="716"/>
      <c r="AF5" s="716"/>
      <c r="AG5" s="716"/>
      <c r="AH5" s="716"/>
      <c r="AI5" s="716"/>
      <c r="AJ5" s="716"/>
      <c r="AK5" s="716"/>
      <c r="AL5" s="703">
        <v>36.299999999999997</v>
      </c>
      <c r="AM5" s="685"/>
      <c r="AN5" s="685"/>
      <c r="AO5" s="704"/>
      <c r="AP5" s="679" t="s">
        <v>230</v>
      </c>
      <c r="AQ5" s="680"/>
      <c r="AR5" s="680"/>
      <c r="AS5" s="680"/>
      <c r="AT5" s="680"/>
      <c r="AU5" s="680"/>
      <c r="AV5" s="680"/>
      <c r="AW5" s="680"/>
      <c r="AX5" s="680"/>
      <c r="AY5" s="680"/>
      <c r="AZ5" s="680"/>
      <c r="BA5" s="680"/>
      <c r="BB5" s="680"/>
      <c r="BC5" s="680"/>
      <c r="BD5" s="680"/>
      <c r="BE5" s="680"/>
      <c r="BF5" s="681"/>
      <c r="BG5" s="621">
        <v>3934141</v>
      </c>
      <c r="BH5" s="622"/>
      <c r="BI5" s="622"/>
      <c r="BJ5" s="622"/>
      <c r="BK5" s="622"/>
      <c r="BL5" s="622"/>
      <c r="BM5" s="622"/>
      <c r="BN5" s="623"/>
      <c r="BO5" s="659">
        <v>100</v>
      </c>
      <c r="BP5" s="659"/>
      <c r="BQ5" s="659"/>
      <c r="BR5" s="659"/>
      <c r="BS5" s="660">
        <v>64066</v>
      </c>
      <c r="BT5" s="660"/>
      <c r="BU5" s="660"/>
      <c r="BV5" s="660"/>
      <c r="BW5" s="660"/>
      <c r="BX5" s="660"/>
      <c r="BY5" s="660"/>
      <c r="BZ5" s="660"/>
      <c r="CA5" s="660"/>
      <c r="CB5" s="700"/>
      <c r="CD5" s="673" t="s">
        <v>225</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223</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c r="B6" s="618" t="s">
        <v>234</v>
      </c>
      <c r="C6" s="619"/>
      <c r="D6" s="619"/>
      <c r="E6" s="619"/>
      <c r="F6" s="619"/>
      <c r="G6" s="619"/>
      <c r="H6" s="619"/>
      <c r="I6" s="619"/>
      <c r="J6" s="619"/>
      <c r="K6" s="619"/>
      <c r="L6" s="619"/>
      <c r="M6" s="619"/>
      <c r="N6" s="619"/>
      <c r="O6" s="619"/>
      <c r="P6" s="619"/>
      <c r="Q6" s="620"/>
      <c r="R6" s="621">
        <v>187778</v>
      </c>
      <c r="S6" s="622"/>
      <c r="T6" s="622"/>
      <c r="U6" s="622"/>
      <c r="V6" s="622"/>
      <c r="W6" s="622"/>
      <c r="X6" s="622"/>
      <c r="Y6" s="623"/>
      <c r="Z6" s="659">
        <v>1</v>
      </c>
      <c r="AA6" s="659"/>
      <c r="AB6" s="659"/>
      <c r="AC6" s="659"/>
      <c r="AD6" s="660">
        <v>187778</v>
      </c>
      <c r="AE6" s="660"/>
      <c r="AF6" s="660"/>
      <c r="AG6" s="660"/>
      <c r="AH6" s="660"/>
      <c r="AI6" s="660"/>
      <c r="AJ6" s="660"/>
      <c r="AK6" s="660"/>
      <c r="AL6" s="624">
        <v>1.7</v>
      </c>
      <c r="AM6" s="625"/>
      <c r="AN6" s="625"/>
      <c r="AO6" s="661"/>
      <c r="AP6" s="618" t="s">
        <v>235</v>
      </c>
      <c r="AQ6" s="619"/>
      <c r="AR6" s="619"/>
      <c r="AS6" s="619"/>
      <c r="AT6" s="619"/>
      <c r="AU6" s="619"/>
      <c r="AV6" s="619"/>
      <c r="AW6" s="619"/>
      <c r="AX6" s="619"/>
      <c r="AY6" s="619"/>
      <c r="AZ6" s="619"/>
      <c r="BA6" s="619"/>
      <c r="BB6" s="619"/>
      <c r="BC6" s="619"/>
      <c r="BD6" s="619"/>
      <c r="BE6" s="619"/>
      <c r="BF6" s="620"/>
      <c r="BG6" s="621">
        <v>3934141</v>
      </c>
      <c r="BH6" s="622"/>
      <c r="BI6" s="622"/>
      <c r="BJ6" s="622"/>
      <c r="BK6" s="622"/>
      <c r="BL6" s="622"/>
      <c r="BM6" s="622"/>
      <c r="BN6" s="623"/>
      <c r="BO6" s="659">
        <v>100</v>
      </c>
      <c r="BP6" s="659"/>
      <c r="BQ6" s="659"/>
      <c r="BR6" s="659"/>
      <c r="BS6" s="660">
        <v>64066</v>
      </c>
      <c r="BT6" s="660"/>
      <c r="BU6" s="660"/>
      <c r="BV6" s="660"/>
      <c r="BW6" s="660"/>
      <c r="BX6" s="660"/>
      <c r="BY6" s="660"/>
      <c r="BZ6" s="660"/>
      <c r="CA6" s="660"/>
      <c r="CB6" s="700"/>
      <c r="CD6" s="679" t="s">
        <v>236</v>
      </c>
      <c r="CE6" s="680"/>
      <c r="CF6" s="680"/>
      <c r="CG6" s="680"/>
      <c r="CH6" s="680"/>
      <c r="CI6" s="680"/>
      <c r="CJ6" s="680"/>
      <c r="CK6" s="680"/>
      <c r="CL6" s="680"/>
      <c r="CM6" s="680"/>
      <c r="CN6" s="680"/>
      <c r="CO6" s="680"/>
      <c r="CP6" s="680"/>
      <c r="CQ6" s="681"/>
      <c r="CR6" s="621">
        <v>146445</v>
      </c>
      <c r="CS6" s="622"/>
      <c r="CT6" s="622"/>
      <c r="CU6" s="622"/>
      <c r="CV6" s="622"/>
      <c r="CW6" s="622"/>
      <c r="CX6" s="622"/>
      <c r="CY6" s="623"/>
      <c r="CZ6" s="703">
        <v>0.8</v>
      </c>
      <c r="DA6" s="685"/>
      <c r="DB6" s="685"/>
      <c r="DC6" s="705"/>
      <c r="DD6" s="627" t="s">
        <v>128</v>
      </c>
      <c r="DE6" s="622"/>
      <c r="DF6" s="622"/>
      <c r="DG6" s="622"/>
      <c r="DH6" s="622"/>
      <c r="DI6" s="622"/>
      <c r="DJ6" s="622"/>
      <c r="DK6" s="622"/>
      <c r="DL6" s="622"/>
      <c r="DM6" s="622"/>
      <c r="DN6" s="622"/>
      <c r="DO6" s="622"/>
      <c r="DP6" s="623"/>
      <c r="DQ6" s="627">
        <v>146335</v>
      </c>
      <c r="DR6" s="622"/>
      <c r="DS6" s="622"/>
      <c r="DT6" s="622"/>
      <c r="DU6" s="622"/>
      <c r="DV6" s="622"/>
      <c r="DW6" s="622"/>
      <c r="DX6" s="622"/>
      <c r="DY6" s="622"/>
      <c r="DZ6" s="622"/>
      <c r="EA6" s="622"/>
      <c r="EB6" s="622"/>
      <c r="EC6" s="658"/>
    </row>
    <row r="7" spans="2:143" ht="11.25" customHeight="1">
      <c r="B7" s="618" t="s">
        <v>237</v>
      </c>
      <c r="C7" s="619"/>
      <c r="D7" s="619"/>
      <c r="E7" s="619"/>
      <c r="F7" s="619"/>
      <c r="G7" s="619"/>
      <c r="H7" s="619"/>
      <c r="I7" s="619"/>
      <c r="J7" s="619"/>
      <c r="K7" s="619"/>
      <c r="L7" s="619"/>
      <c r="M7" s="619"/>
      <c r="N7" s="619"/>
      <c r="O7" s="619"/>
      <c r="P7" s="619"/>
      <c r="Q7" s="620"/>
      <c r="R7" s="621">
        <v>3240</v>
      </c>
      <c r="S7" s="622"/>
      <c r="T7" s="622"/>
      <c r="U7" s="622"/>
      <c r="V7" s="622"/>
      <c r="W7" s="622"/>
      <c r="X7" s="622"/>
      <c r="Y7" s="623"/>
      <c r="Z7" s="659">
        <v>0</v>
      </c>
      <c r="AA7" s="659"/>
      <c r="AB7" s="659"/>
      <c r="AC7" s="659"/>
      <c r="AD7" s="660">
        <v>3240</v>
      </c>
      <c r="AE7" s="660"/>
      <c r="AF7" s="660"/>
      <c r="AG7" s="660"/>
      <c r="AH7" s="660"/>
      <c r="AI7" s="660"/>
      <c r="AJ7" s="660"/>
      <c r="AK7" s="660"/>
      <c r="AL7" s="624">
        <v>0</v>
      </c>
      <c r="AM7" s="625"/>
      <c r="AN7" s="625"/>
      <c r="AO7" s="661"/>
      <c r="AP7" s="618" t="s">
        <v>238</v>
      </c>
      <c r="AQ7" s="619"/>
      <c r="AR7" s="619"/>
      <c r="AS7" s="619"/>
      <c r="AT7" s="619"/>
      <c r="AU7" s="619"/>
      <c r="AV7" s="619"/>
      <c r="AW7" s="619"/>
      <c r="AX7" s="619"/>
      <c r="AY7" s="619"/>
      <c r="AZ7" s="619"/>
      <c r="BA7" s="619"/>
      <c r="BB7" s="619"/>
      <c r="BC7" s="619"/>
      <c r="BD7" s="619"/>
      <c r="BE7" s="619"/>
      <c r="BF7" s="620"/>
      <c r="BG7" s="621">
        <v>1628309</v>
      </c>
      <c r="BH7" s="622"/>
      <c r="BI7" s="622"/>
      <c r="BJ7" s="622"/>
      <c r="BK7" s="622"/>
      <c r="BL7" s="622"/>
      <c r="BM7" s="622"/>
      <c r="BN7" s="623"/>
      <c r="BO7" s="659">
        <v>41.4</v>
      </c>
      <c r="BP7" s="659"/>
      <c r="BQ7" s="659"/>
      <c r="BR7" s="659"/>
      <c r="BS7" s="660">
        <v>64066</v>
      </c>
      <c r="BT7" s="660"/>
      <c r="BU7" s="660"/>
      <c r="BV7" s="660"/>
      <c r="BW7" s="660"/>
      <c r="BX7" s="660"/>
      <c r="BY7" s="660"/>
      <c r="BZ7" s="660"/>
      <c r="CA7" s="660"/>
      <c r="CB7" s="700"/>
      <c r="CD7" s="618" t="s">
        <v>239</v>
      </c>
      <c r="CE7" s="619"/>
      <c r="CF7" s="619"/>
      <c r="CG7" s="619"/>
      <c r="CH7" s="619"/>
      <c r="CI7" s="619"/>
      <c r="CJ7" s="619"/>
      <c r="CK7" s="619"/>
      <c r="CL7" s="619"/>
      <c r="CM7" s="619"/>
      <c r="CN7" s="619"/>
      <c r="CO7" s="619"/>
      <c r="CP7" s="619"/>
      <c r="CQ7" s="620"/>
      <c r="CR7" s="621">
        <v>2622590</v>
      </c>
      <c r="CS7" s="622"/>
      <c r="CT7" s="622"/>
      <c r="CU7" s="622"/>
      <c r="CV7" s="622"/>
      <c r="CW7" s="622"/>
      <c r="CX7" s="622"/>
      <c r="CY7" s="623"/>
      <c r="CZ7" s="659">
        <v>14.3</v>
      </c>
      <c r="DA7" s="659"/>
      <c r="DB7" s="659"/>
      <c r="DC7" s="659"/>
      <c r="DD7" s="627">
        <v>26522</v>
      </c>
      <c r="DE7" s="622"/>
      <c r="DF7" s="622"/>
      <c r="DG7" s="622"/>
      <c r="DH7" s="622"/>
      <c r="DI7" s="622"/>
      <c r="DJ7" s="622"/>
      <c r="DK7" s="622"/>
      <c r="DL7" s="622"/>
      <c r="DM7" s="622"/>
      <c r="DN7" s="622"/>
      <c r="DO7" s="622"/>
      <c r="DP7" s="623"/>
      <c r="DQ7" s="627">
        <v>2055510</v>
      </c>
      <c r="DR7" s="622"/>
      <c r="DS7" s="622"/>
      <c r="DT7" s="622"/>
      <c r="DU7" s="622"/>
      <c r="DV7" s="622"/>
      <c r="DW7" s="622"/>
      <c r="DX7" s="622"/>
      <c r="DY7" s="622"/>
      <c r="DZ7" s="622"/>
      <c r="EA7" s="622"/>
      <c r="EB7" s="622"/>
      <c r="EC7" s="658"/>
    </row>
    <row r="8" spans="2:143" ht="11.25" customHeight="1">
      <c r="B8" s="618" t="s">
        <v>240</v>
      </c>
      <c r="C8" s="619"/>
      <c r="D8" s="619"/>
      <c r="E8" s="619"/>
      <c r="F8" s="619"/>
      <c r="G8" s="619"/>
      <c r="H8" s="619"/>
      <c r="I8" s="619"/>
      <c r="J8" s="619"/>
      <c r="K8" s="619"/>
      <c r="L8" s="619"/>
      <c r="M8" s="619"/>
      <c r="N8" s="619"/>
      <c r="O8" s="619"/>
      <c r="P8" s="619"/>
      <c r="Q8" s="620"/>
      <c r="R8" s="621">
        <v>19473</v>
      </c>
      <c r="S8" s="622"/>
      <c r="T8" s="622"/>
      <c r="U8" s="622"/>
      <c r="V8" s="622"/>
      <c r="W8" s="622"/>
      <c r="X8" s="622"/>
      <c r="Y8" s="623"/>
      <c r="Z8" s="659">
        <v>0.1</v>
      </c>
      <c r="AA8" s="659"/>
      <c r="AB8" s="659"/>
      <c r="AC8" s="659"/>
      <c r="AD8" s="660">
        <v>19473</v>
      </c>
      <c r="AE8" s="660"/>
      <c r="AF8" s="660"/>
      <c r="AG8" s="660"/>
      <c r="AH8" s="660"/>
      <c r="AI8" s="660"/>
      <c r="AJ8" s="660"/>
      <c r="AK8" s="660"/>
      <c r="AL8" s="624">
        <v>0.2</v>
      </c>
      <c r="AM8" s="625"/>
      <c r="AN8" s="625"/>
      <c r="AO8" s="661"/>
      <c r="AP8" s="618" t="s">
        <v>241</v>
      </c>
      <c r="AQ8" s="619"/>
      <c r="AR8" s="619"/>
      <c r="AS8" s="619"/>
      <c r="AT8" s="619"/>
      <c r="AU8" s="619"/>
      <c r="AV8" s="619"/>
      <c r="AW8" s="619"/>
      <c r="AX8" s="619"/>
      <c r="AY8" s="619"/>
      <c r="AZ8" s="619"/>
      <c r="BA8" s="619"/>
      <c r="BB8" s="619"/>
      <c r="BC8" s="619"/>
      <c r="BD8" s="619"/>
      <c r="BE8" s="619"/>
      <c r="BF8" s="620"/>
      <c r="BG8" s="621">
        <v>59351</v>
      </c>
      <c r="BH8" s="622"/>
      <c r="BI8" s="622"/>
      <c r="BJ8" s="622"/>
      <c r="BK8" s="622"/>
      <c r="BL8" s="622"/>
      <c r="BM8" s="622"/>
      <c r="BN8" s="623"/>
      <c r="BO8" s="659">
        <v>1.5</v>
      </c>
      <c r="BP8" s="659"/>
      <c r="BQ8" s="659"/>
      <c r="BR8" s="659"/>
      <c r="BS8" s="660" t="s">
        <v>242</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6834799</v>
      </c>
      <c r="CS8" s="622"/>
      <c r="CT8" s="622"/>
      <c r="CU8" s="622"/>
      <c r="CV8" s="622"/>
      <c r="CW8" s="622"/>
      <c r="CX8" s="622"/>
      <c r="CY8" s="623"/>
      <c r="CZ8" s="659">
        <v>37.200000000000003</v>
      </c>
      <c r="DA8" s="659"/>
      <c r="DB8" s="659"/>
      <c r="DC8" s="659"/>
      <c r="DD8" s="627">
        <v>2426</v>
      </c>
      <c r="DE8" s="622"/>
      <c r="DF8" s="622"/>
      <c r="DG8" s="622"/>
      <c r="DH8" s="622"/>
      <c r="DI8" s="622"/>
      <c r="DJ8" s="622"/>
      <c r="DK8" s="622"/>
      <c r="DL8" s="622"/>
      <c r="DM8" s="622"/>
      <c r="DN8" s="622"/>
      <c r="DO8" s="622"/>
      <c r="DP8" s="623"/>
      <c r="DQ8" s="627">
        <v>3286576</v>
      </c>
      <c r="DR8" s="622"/>
      <c r="DS8" s="622"/>
      <c r="DT8" s="622"/>
      <c r="DU8" s="622"/>
      <c r="DV8" s="622"/>
      <c r="DW8" s="622"/>
      <c r="DX8" s="622"/>
      <c r="DY8" s="622"/>
      <c r="DZ8" s="622"/>
      <c r="EA8" s="622"/>
      <c r="EB8" s="622"/>
      <c r="EC8" s="658"/>
    </row>
    <row r="9" spans="2:143" ht="11.25" customHeight="1">
      <c r="B9" s="618" t="s">
        <v>244</v>
      </c>
      <c r="C9" s="619"/>
      <c r="D9" s="619"/>
      <c r="E9" s="619"/>
      <c r="F9" s="619"/>
      <c r="G9" s="619"/>
      <c r="H9" s="619"/>
      <c r="I9" s="619"/>
      <c r="J9" s="619"/>
      <c r="K9" s="619"/>
      <c r="L9" s="619"/>
      <c r="M9" s="619"/>
      <c r="N9" s="619"/>
      <c r="O9" s="619"/>
      <c r="P9" s="619"/>
      <c r="Q9" s="620"/>
      <c r="R9" s="621">
        <v>16066</v>
      </c>
      <c r="S9" s="622"/>
      <c r="T9" s="622"/>
      <c r="U9" s="622"/>
      <c r="V9" s="622"/>
      <c r="W9" s="622"/>
      <c r="X9" s="622"/>
      <c r="Y9" s="623"/>
      <c r="Z9" s="659">
        <v>0.1</v>
      </c>
      <c r="AA9" s="659"/>
      <c r="AB9" s="659"/>
      <c r="AC9" s="659"/>
      <c r="AD9" s="660">
        <v>16066</v>
      </c>
      <c r="AE9" s="660"/>
      <c r="AF9" s="660"/>
      <c r="AG9" s="660"/>
      <c r="AH9" s="660"/>
      <c r="AI9" s="660"/>
      <c r="AJ9" s="660"/>
      <c r="AK9" s="660"/>
      <c r="AL9" s="624">
        <v>0.1</v>
      </c>
      <c r="AM9" s="625"/>
      <c r="AN9" s="625"/>
      <c r="AO9" s="661"/>
      <c r="AP9" s="618" t="s">
        <v>245</v>
      </c>
      <c r="AQ9" s="619"/>
      <c r="AR9" s="619"/>
      <c r="AS9" s="619"/>
      <c r="AT9" s="619"/>
      <c r="AU9" s="619"/>
      <c r="AV9" s="619"/>
      <c r="AW9" s="619"/>
      <c r="AX9" s="619"/>
      <c r="AY9" s="619"/>
      <c r="AZ9" s="619"/>
      <c r="BA9" s="619"/>
      <c r="BB9" s="619"/>
      <c r="BC9" s="619"/>
      <c r="BD9" s="619"/>
      <c r="BE9" s="619"/>
      <c r="BF9" s="620"/>
      <c r="BG9" s="621">
        <v>1301705</v>
      </c>
      <c r="BH9" s="622"/>
      <c r="BI9" s="622"/>
      <c r="BJ9" s="622"/>
      <c r="BK9" s="622"/>
      <c r="BL9" s="622"/>
      <c r="BM9" s="622"/>
      <c r="BN9" s="623"/>
      <c r="BO9" s="659">
        <v>33.1</v>
      </c>
      <c r="BP9" s="659"/>
      <c r="BQ9" s="659"/>
      <c r="BR9" s="659"/>
      <c r="BS9" s="660" t="s">
        <v>128</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1838761</v>
      </c>
      <c r="CS9" s="622"/>
      <c r="CT9" s="622"/>
      <c r="CU9" s="622"/>
      <c r="CV9" s="622"/>
      <c r="CW9" s="622"/>
      <c r="CX9" s="622"/>
      <c r="CY9" s="623"/>
      <c r="CZ9" s="659">
        <v>10</v>
      </c>
      <c r="DA9" s="659"/>
      <c r="DB9" s="659"/>
      <c r="DC9" s="659"/>
      <c r="DD9" s="627">
        <v>15964</v>
      </c>
      <c r="DE9" s="622"/>
      <c r="DF9" s="622"/>
      <c r="DG9" s="622"/>
      <c r="DH9" s="622"/>
      <c r="DI9" s="622"/>
      <c r="DJ9" s="622"/>
      <c r="DK9" s="622"/>
      <c r="DL9" s="622"/>
      <c r="DM9" s="622"/>
      <c r="DN9" s="622"/>
      <c r="DO9" s="622"/>
      <c r="DP9" s="623"/>
      <c r="DQ9" s="627">
        <v>1307614</v>
      </c>
      <c r="DR9" s="622"/>
      <c r="DS9" s="622"/>
      <c r="DT9" s="622"/>
      <c r="DU9" s="622"/>
      <c r="DV9" s="622"/>
      <c r="DW9" s="622"/>
      <c r="DX9" s="622"/>
      <c r="DY9" s="622"/>
      <c r="DZ9" s="622"/>
      <c r="EA9" s="622"/>
      <c r="EB9" s="622"/>
      <c r="EC9" s="658"/>
    </row>
    <row r="10" spans="2:143" ht="11.25" customHeight="1">
      <c r="B10" s="618" t="s">
        <v>247</v>
      </c>
      <c r="C10" s="619"/>
      <c r="D10" s="619"/>
      <c r="E10" s="619"/>
      <c r="F10" s="619"/>
      <c r="G10" s="619"/>
      <c r="H10" s="619"/>
      <c r="I10" s="619"/>
      <c r="J10" s="619"/>
      <c r="K10" s="619"/>
      <c r="L10" s="619"/>
      <c r="M10" s="619"/>
      <c r="N10" s="619"/>
      <c r="O10" s="619"/>
      <c r="P10" s="619"/>
      <c r="Q10" s="620"/>
      <c r="R10" s="621" t="s">
        <v>242</v>
      </c>
      <c r="S10" s="622"/>
      <c r="T10" s="622"/>
      <c r="U10" s="622"/>
      <c r="V10" s="622"/>
      <c r="W10" s="622"/>
      <c r="X10" s="622"/>
      <c r="Y10" s="623"/>
      <c r="Z10" s="659" t="s">
        <v>242</v>
      </c>
      <c r="AA10" s="659"/>
      <c r="AB10" s="659"/>
      <c r="AC10" s="659"/>
      <c r="AD10" s="660" t="s">
        <v>128</v>
      </c>
      <c r="AE10" s="660"/>
      <c r="AF10" s="660"/>
      <c r="AG10" s="660"/>
      <c r="AH10" s="660"/>
      <c r="AI10" s="660"/>
      <c r="AJ10" s="660"/>
      <c r="AK10" s="660"/>
      <c r="AL10" s="624" t="s">
        <v>128</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102465</v>
      </c>
      <c r="BH10" s="622"/>
      <c r="BI10" s="622"/>
      <c r="BJ10" s="622"/>
      <c r="BK10" s="622"/>
      <c r="BL10" s="622"/>
      <c r="BM10" s="622"/>
      <c r="BN10" s="623"/>
      <c r="BO10" s="659">
        <v>2.6</v>
      </c>
      <c r="BP10" s="659"/>
      <c r="BQ10" s="659"/>
      <c r="BR10" s="659"/>
      <c r="BS10" s="660">
        <v>17052</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v>5000</v>
      </c>
      <c r="CS10" s="622"/>
      <c r="CT10" s="622"/>
      <c r="CU10" s="622"/>
      <c r="CV10" s="622"/>
      <c r="CW10" s="622"/>
      <c r="CX10" s="622"/>
      <c r="CY10" s="623"/>
      <c r="CZ10" s="659">
        <v>0</v>
      </c>
      <c r="DA10" s="659"/>
      <c r="DB10" s="659"/>
      <c r="DC10" s="659"/>
      <c r="DD10" s="627" t="s">
        <v>128</v>
      </c>
      <c r="DE10" s="622"/>
      <c r="DF10" s="622"/>
      <c r="DG10" s="622"/>
      <c r="DH10" s="622"/>
      <c r="DI10" s="622"/>
      <c r="DJ10" s="622"/>
      <c r="DK10" s="622"/>
      <c r="DL10" s="622"/>
      <c r="DM10" s="622"/>
      <c r="DN10" s="622"/>
      <c r="DO10" s="622"/>
      <c r="DP10" s="623"/>
      <c r="DQ10" s="627" t="s">
        <v>128</v>
      </c>
      <c r="DR10" s="622"/>
      <c r="DS10" s="622"/>
      <c r="DT10" s="622"/>
      <c r="DU10" s="622"/>
      <c r="DV10" s="622"/>
      <c r="DW10" s="622"/>
      <c r="DX10" s="622"/>
      <c r="DY10" s="622"/>
      <c r="DZ10" s="622"/>
      <c r="EA10" s="622"/>
      <c r="EB10" s="622"/>
      <c r="EC10" s="658"/>
    </row>
    <row r="11" spans="2:143" ht="11.25" customHeight="1">
      <c r="B11" s="618" t="s">
        <v>250</v>
      </c>
      <c r="C11" s="619"/>
      <c r="D11" s="619"/>
      <c r="E11" s="619"/>
      <c r="F11" s="619"/>
      <c r="G11" s="619"/>
      <c r="H11" s="619"/>
      <c r="I11" s="619"/>
      <c r="J11" s="619"/>
      <c r="K11" s="619"/>
      <c r="L11" s="619"/>
      <c r="M11" s="619"/>
      <c r="N11" s="619"/>
      <c r="O11" s="619"/>
      <c r="P11" s="619"/>
      <c r="Q11" s="620"/>
      <c r="R11" s="621">
        <v>832550</v>
      </c>
      <c r="S11" s="622"/>
      <c r="T11" s="622"/>
      <c r="U11" s="622"/>
      <c r="V11" s="622"/>
      <c r="W11" s="622"/>
      <c r="X11" s="622"/>
      <c r="Y11" s="623"/>
      <c r="Z11" s="624">
        <v>4.3</v>
      </c>
      <c r="AA11" s="625"/>
      <c r="AB11" s="625"/>
      <c r="AC11" s="626"/>
      <c r="AD11" s="627">
        <v>832550</v>
      </c>
      <c r="AE11" s="622"/>
      <c r="AF11" s="622"/>
      <c r="AG11" s="622"/>
      <c r="AH11" s="622"/>
      <c r="AI11" s="622"/>
      <c r="AJ11" s="622"/>
      <c r="AK11" s="623"/>
      <c r="AL11" s="624">
        <v>7.7</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164788</v>
      </c>
      <c r="BH11" s="622"/>
      <c r="BI11" s="622"/>
      <c r="BJ11" s="622"/>
      <c r="BK11" s="622"/>
      <c r="BL11" s="622"/>
      <c r="BM11" s="622"/>
      <c r="BN11" s="623"/>
      <c r="BO11" s="659">
        <v>4.2</v>
      </c>
      <c r="BP11" s="659"/>
      <c r="BQ11" s="659"/>
      <c r="BR11" s="659"/>
      <c r="BS11" s="660">
        <v>47014</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750312</v>
      </c>
      <c r="CS11" s="622"/>
      <c r="CT11" s="622"/>
      <c r="CU11" s="622"/>
      <c r="CV11" s="622"/>
      <c r="CW11" s="622"/>
      <c r="CX11" s="622"/>
      <c r="CY11" s="623"/>
      <c r="CZ11" s="659">
        <v>4.0999999999999996</v>
      </c>
      <c r="DA11" s="659"/>
      <c r="DB11" s="659"/>
      <c r="DC11" s="659"/>
      <c r="DD11" s="627">
        <v>95282</v>
      </c>
      <c r="DE11" s="622"/>
      <c r="DF11" s="622"/>
      <c r="DG11" s="622"/>
      <c r="DH11" s="622"/>
      <c r="DI11" s="622"/>
      <c r="DJ11" s="622"/>
      <c r="DK11" s="622"/>
      <c r="DL11" s="622"/>
      <c r="DM11" s="622"/>
      <c r="DN11" s="622"/>
      <c r="DO11" s="622"/>
      <c r="DP11" s="623"/>
      <c r="DQ11" s="627">
        <v>400650</v>
      </c>
      <c r="DR11" s="622"/>
      <c r="DS11" s="622"/>
      <c r="DT11" s="622"/>
      <c r="DU11" s="622"/>
      <c r="DV11" s="622"/>
      <c r="DW11" s="622"/>
      <c r="DX11" s="622"/>
      <c r="DY11" s="622"/>
      <c r="DZ11" s="622"/>
      <c r="EA11" s="622"/>
      <c r="EB11" s="622"/>
      <c r="EC11" s="658"/>
    </row>
    <row r="12" spans="2:143" ht="11.25" customHeight="1">
      <c r="B12" s="618" t="s">
        <v>253</v>
      </c>
      <c r="C12" s="619"/>
      <c r="D12" s="619"/>
      <c r="E12" s="619"/>
      <c r="F12" s="619"/>
      <c r="G12" s="619"/>
      <c r="H12" s="619"/>
      <c r="I12" s="619"/>
      <c r="J12" s="619"/>
      <c r="K12" s="619"/>
      <c r="L12" s="619"/>
      <c r="M12" s="619"/>
      <c r="N12" s="619"/>
      <c r="O12" s="619"/>
      <c r="P12" s="619"/>
      <c r="Q12" s="620"/>
      <c r="R12" s="621">
        <v>9157</v>
      </c>
      <c r="S12" s="622"/>
      <c r="T12" s="622"/>
      <c r="U12" s="622"/>
      <c r="V12" s="622"/>
      <c r="W12" s="622"/>
      <c r="X12" s="622"/>
      <c r="Y12" s="623"/>
      <c r="Z12" s="659">
        <v>0</v>
      </c>
      <c r="AA12" s="659"/>
      <c r="AB12" s="659"/>
      <c r="AC12" s="659"/>
      <c r="AD12" s="660">
        <v>9157</v>
      </c>
      <c r="AE12" s="660"/>
      <c r="AF12" s="660"/>
      <c r="AG12" s="660"/>
      <c r="AH12" s="660"/>
      <c r="AI12" s="660"/>
      <c r="AJ12" s="660"/>
      <c r="AK12" s="660"/>
      <c r="AL12" s="624">
        <v>0.1</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1928746</v>
      </c>
      <c r="BH12" s="622"/>
      <c r="BI12" s="622"/>
      <c r="BJ12" s="622"/>
      <c r="BK12" s="622"/>
      <c r="BL12" s="622"/>
      <c r="BM12" s="622"/>
      <c r="BN12" s="623"/>
      <c r="BO12" s="659">
        <v>49</v>
      </c>
      <c r="BP12" s="659"/>
      <c r="BQ12" s="659"/>
      <c r="BR12" s="659"/>
      <c r="BS12" s="660" t="s">
        <v>242</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579094</v>
      </c>
      <c r="CS12" s="622"/>
      <c r="CT12" s="622"/>
      <c r="CU12" s="622"/>
      <c r="CV12" s="622"/>
      <c r="CW12" s="622"/>
      <c r="CX12" s="622"/>
      <c r="CY12" s="623"/>
      <c r="CZ12" s="659">
        <v>3.1</v>
      </c>
      <c r="DA12" s="659"/>
      <c r="DB12" s="659"/>
      <c r="DC12" s="659"/>
      <c r="DD12" s="627">
        <v>12052</v>
      </c>
      <c r="DE12" s="622"/>
      <c r="DF12" s="622"/>
      <c r="DG12" s="622"/>
      <c r="DH12" s="622"/>
      <c r="DI12" s="622"/>
      <c r="DJ12" s="622"/>
      <c r="DK12" s="622"/>
      <c r="DL12" s="622"/>
      <c r="DM12" s="622"/>
      <c r="DN12" s="622"/>
      <c r="DO12" s="622"/>
      <c r="DP12" s="623"/>
      <c r="DQ12" s="627">
        <v>486223</v>
      </c>
      <c r="DR12" s="622"/>
      <c r="DS12" s="622"/>
      <c r="DT12" s="622"/>
      <c r="DU12" s="622"/>
      <c r="DV12" s="622"/>
      <c r="DW12" s="622"/>
      <c r="DX12" s="622"/>
      <c r="DY12" s="622"/>
      <c r="DZ12" s="622"/>
      <c r="EA12" s="622"/>
      <c r="EB12" s="622"/>
      <c r="EC12" s="658"/>
    </row>
    <row r="13" spans="2:143" ht="11.25" customHeight="1">
      <c r="B13" s="618" t="s">
        <v>256</v>
      </c>
      <c r="C13" s="619"/>
      <c r="D13" s="619"/>
      <c r="E13" s="619"/>
      <c r="F13" s="619"/>
      <c r="G13" s="619"/>
      <c r="H13" s="619"/>
      <c r="I13" s="619"/>
      <c r="J13" s="619"/>
      <c r="K13" s="619"/>
      <c r="L13" s="619"/>
      <c r="M13" s="619"/>
      <c r="N13" s="619"/>
      <c r="O13" s="619"/>
      <c r="P13" s="619"/>
      <c r="Q13" s="620"/>
      <c r="R13" s="621" t="s">
        <v>128</v>
      </c>
      <c r="S13" s="622"/>
      <c r="T13" s="622"/>
      <c r="U13" s="622"/>
      <c r="V13" s="622"/>
      <c r="W13" s="622"/>
      <c r="X13" s="622"/>
      <c r="Y13" s="623"/>
      <c r="Z13" s="659" t="s">
        <v>128</v>
      </c>
      <c r="AA13" s="659"/>
      <c r="AB13" s="659"/>
      <c r="AC13" s="659"/>
      <c r="AD13" s="660" t="s">
        <v>128</v>
      </c>
      <c r="AE13" s="660"/>
      <c r="AF13" s="660"/>
      <c r="AG13" s="660"/>
      <c r="AH13" s="660"/>
      <c r="AI13" s="660"/>
      <c r="AJ13" s="660"/>
      <c r="AK13" s="660"/>
      <c r="AL13" s="624" t="s">
        <v>242</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1922548</v>
      </c>
      <c r="BH13" s="622"/>
      <c r="BI13" s="622"/>
      <c r="BJ13" s="622"/>
      <c r="BK13" s="622"/>
      <c r="BL13" s="622"/>
      <c r="BM13" s="622"/>
      <c r="BN13" s="623"/>
      <c r="BO13" s="659">
        <v>48.9</v>
      </c>
      <c r="BP13" s="659"/>
      <c r="BQ13" s="659"/>
      <c r="BR13" s="659"/>
      <c r="BS13" s="660" t="s">
        <v>128</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1583244</v>
      </c>
      <c r="CS13" s="622"/>
      <c r="CT13" s="622"/>
      <c r="CU13" s="622"/>
      <c r="CV13" s="622"/>
      <c r="CW13" s="622"/>
      <c r="CX13" s="622"/>
      <c r="CY13" s="623"/>
      <c r="CZ13" s="659">
        <v>8.6</v>
      </c>
      <c r="DA13" s="659"/>
      <c r="DB13" s="659"/>
      <c r="DC13" s="659"/>
      <c r="DD13" s="627">
        <v>525557</v>
      </c>
      <c r="DE13" s="622"/>
      <c r="DF13" s="622"/>
      <c r="DG13" s="622"/>
      <c r="DH13" s="622"/>
      <c r="DI13" s="622"/>
      <c r="DJ13" s="622"/>
      <c r="DK13" s="622"/>
      <c r="DL13" s="622"/>
      <c r="DM13" s="622"/>
      <c r="DN13" s="622"/>
      <c r="DO13" s="622"/>
      <c r="DP13" s="623"/>
      <c r="DQ13" s="627">
        <v>1223056</v>
      </c>
      <c r="DR13" s="622"/>
      <c r="DS13" s="622"/>
      <c r="DT13" s="622"/>
      <c r="DU13" s="622"/>
      <c r="DV13" s="622"/>
      <c r="DW13" s="622"/>
      <c r="DX13" s="622"/>
      <c r="DY13" s="622"/>
      <c r="DZ13" s="622"/>
      <c r="EA13" s="622"/>
      <c r="EB13" s="622"/>
      <c r="EC13" s="658"/>
    </row>
    <row r="14" spans="2:143" ht="11.25" customHeight="1">
      <c r="B14" s="618" t="s">
        <v>259</v>
      </c>
      <c r="C14" s="619"/>
      <c r="D14" s="619"/>
      <c r="E14" s="619"/>
      <c r="F14" s="619"/>
      <c r="G14" s="619"/>
      <c r="H14" s="619"/>
      <c r="I14" s="619"/>
      <c r="J14" s="619"/>
      <c r="K14" s="619"/>
      <c r="L14" s="619"/>
      <c r="M14" s="619"/>
      <c r="N14" s="619"/>
      <c r="O14" s="619"/>
      <c r="P14" s="619"/>
      <c r="Q14" s="620"/>
      <c r="R14" s="621" t="s">
        <v>128</v>
      </c>
      <c r="S14" s="622"/>
      <c r="T14" s="622"/>
      <c r="U14" s="622"/>
      <c r="V14" s="622"/>
      <c r="W14" s="622"/>
      <c r="X14" s="622"/>
      <c r="Y14" s="623"/>
      <c r="Z14" s="659" t="s">
        <v>128</v>
      </c>
      <c r="AA14" s="659"/>
      <c r="AB14" s="659"/>
      <c r="AC14" s="659"/>
      <c r="AD14" s="660" t="s">
        <v>242</v>
      </c>
      <c r="AE14" s="660"/>
      <c r="AF14" s="660"/>
      <c r="AG14" s="660"/>
      <c r="AH14" s="660"/>
      <c r="AI14" s="660"/>
      <c r="AJ14" s="660"/>
      <c r="AK14" s="660"/>
      <c r="AL14" s="624" t="s">
        <v>128</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152419</v>
      </c>
      <c r="BH14" s="622"/>
      <c r="BI14" s="622"/>
      <c r="BJ14" s="622"/>
      <c r="BK14" s="622"/>
      <c r="BL14" s="622"/>
      <c r="BM14" s="622"/>
      <c r="BN14" s="623"/>
      <c r="BO14" s="659">
        <v>3.9</v>
      </c>
      <c r="BP14" s="659"/>
      <c r="BQ14" s="659"/>
      <c r="BR14" s="659"/>
      <c r="BS14" s="660" t="s">
        <v>128</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840003</v>
      </c>
      <c r="CS14" s="622"/>
      <c r="CT14" s="622"/>
      <c r="CU14" s="622"/>
      <c r="CV14" s="622"/>
      <c r="CW14" s="622"/>
      <c r="CX14" s="622"/>
      <c r="CY14" s="623"/>
      <c r="CZ14" s="659">
        <v>4.5999999999999996</v>
      </c>
      <c r="DA14" s="659"/>
      <c r="DB14" s="659"/>
      <c r="DC14" s="659"/>
      <c r="DD14" s="627">
        <v>62978</v>
      </c>
      <c r="DE14" s="622"/>
      <c r="DF14" s="622"/>
      <c r="DG14" s="622"/>
      <c r="DH14" s="622"/>
      <c r="DI14" s="622"/>
      <c r="DJ14" s="622"/>
      <c r="DK14" s="622"/>
      <c r="DL14" s="622"/>
      <c r="DM14" s="622"/>
      <c r="DN14" s="622"/>
      <c r="DO14" s="622"/>
      <c r="DP14" s="623"/>
      <c r="DQ14" s="627">
        <v>789227</v>
      </c>
      <c r="DR14" s="622"/>
      <c r="DS14" s="622"/>
      <c r="DT14" s="622"/>
      <c r="DU14" s="622"/>
      <c r="DV14" s="622"/>
      <c r="DW14" s="622"/>
      <c r="DX14" s="622"/>
      <c r="DY14" s="622"/>
      <c r="DZ14" s="622"/>
      <c r="EA14" s="622"/>
      <c r="EB14" s="622"/>
      <c r="EC14" s="658"/>
    </row>
    <row r="15" spans="2:143" ht="11.25" customHeight="1">
      <c r="B15" s="618" t="s">
        <v>262</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59" t="s">
        <v>242</v>
      </c>
      <c r="AA15" s="659"/>
      <c r="AB15" s="659"/>
      <c r="AC15" s="659"/>
      <c r="AD15" s="660" t="s">
        <v>128</v>
      </c>
      <c r="AE15" s="660"/>
      <c r="AF15" s="660"/>
      <c r="AG15" s="660"/>
      <c r="AH15" s="660"/>
      <c r="AI15" s="660"/>
      <c r="AJ15" s="660"/>
      <c r="AK15" s="660"/>
      <c r="AL15" s="624" t="s">
        <v>242</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224667</v>
      </c>
      <c r="BH15" s="622"/>
      <c r="BI15" s="622"/>
      <c r="BJ15" s="622"/>
      <c r="BK15" s="622"/>
      <c r="BL15" s="622"/>
      <c r="BM15" s="622"/>
      <c r="BN15" s="623"/>
      <c r="BO15" s="659">
        <v>5.7</v>
      </c>
      <c r="BP15" s="659"/>
      <c r="BQ15" s="659"/>
      <c r="BR15" s="659"/>
      <c r="BS15" s="660" t="s">
        <v>128</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1312743</v>
      </c>
      <c r="CS15" s="622"/>
      <c r="CT15" s="622"/>
      <c r="CU15" s="622"/>
      <c r="CV15" s="622"/>
      <c r="CW15" s="622"/>
      <c r="CX15" s="622"/>
      <c r="CY15" s="623"/>
      <c r="CZ15" s="659">
        <v>7.1</v>
      </c>
      <c r="DA15" s="659"/>
      <c r="DB15" s="659"/>
      <c r="DC15" s="659"/>
      <c r="DD15" s="627">
        <v>47403</v>
      </c>
      <c r="DE15" s="622"/>
      <c r="DF15" s="622"/>
      <c r="DG15" s="622"/>
      <c r="DH15" s="622"/>
      <c r="DI15" s="622"/>
      <c r="DJ15" s="622"/>
      <c r="DK15" s="622"/>
      <c r="DL15" s="622"/>
      <c r="DM15" s="622"/>
      <c r="DN15" s="622"/>
      <c r="DO15" s="622"/>
      <c r="DP15" s="623"/>
      <c r="DQ15" s="627">
        <v>1245246</v>
      </c>
      <c r="DR15" s="622"/>
      <c r="DS15" s="622"/>
      <c r="DT15" s="622"/>
      <c r="DU15" s="622"/>
      <c r="DV15" s="622"/>
      <c r="DW15" s="622"/>
      <c r="DX15" s="622"/>
      <c r="DY15" s="622"/>
      <c r="DZ15" s="622"/>
      <c r="EA15" s="622"/>
      <c r="EB15" s="622"/>
      <c r="EC15" s="658"/>
    </row>
    <row r="16" spans="2:143" ht="11.25" customHeight="1">
      <c r="B16" s="618" t="s">
        <v>265</v>
      </c>
      <c r="C16" s="619"/>
      <c r="D16" s="619"/>
      <c r="E16" s="619"/>
      <c r="F16" s="619"/>
      <c r="G16" s="619"/>
      <c r="H16" s="619"/>
      <c r="I16" s="619"/>
      <c r="J16" s="619"/>
      <c r="K16" s="619"/>
      <c r="L16" s="619"/>
      <c r="M16" s="619"/>
      <c r="N16" s="619"/>
      <c r="O16" s="619"/>
      <c r="P16" s="619"/>
      <c r="Q16" s="620"/>
      <c r="R16" s="621">
        <v>14121</v>
      </c>
      <c r="S16" s="622"/>
      <c r="T16" s="622"/>
      <c r="U16" s="622"/>
      <c r="V16" s="622"/>
      <c r="W16" s="622"/>
      <c r="X16" s="622"/>
      <c r="Y16" s="623"/>
      <c r="Z16" s="659">
        <v>0.1</v>
      </c>
      <c r="AA16" s="659"/>
      <c r="AB16" s="659"/>
      <c r="AC16" s="659"/>
      <c r="AD16" s="660">
        <v>14121</v>
      </c>
      <c r="AE16" s="660"/>
      <c r="AF16" s="660"/>
      <c r="AG16" s="660"/>
      <c r="AH16" s="660"/>
      <c r="AI16" s="660"/>
      <c r="AJ16" s="660"/>
      <c r="AK16" s="660"/>
      <c r="AL16" s="624">
        <v>0.1</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128</v>
      </c>
      <c r="BH16" s="622"/>
      <c r="BI16" s="622"/>
      <c r="BJ16" s="622"/>
      <c r="BK16" s="622"/>
      <c r="BL16" s="622"/>
      <c r="BM16" s="622"/>
      <c r="BN16" s="623"/>
      <c r="BO16" s="659" t="s">
        <v>128</v>
      </c>
      <c r="BP16" s="659"/>
      <c r="BQ16" s="659"/>
      <c r="BR16" s="659"/>
      <c r="BS16" s="660" t="s">
        <v>128</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v>42942</v>
      </c>
      <c r="CS16" s="622"/>
      <c r="CT16" s="622"/>
      <c r="CU16" s="622"/>
      <c r="CV16" s="622"/>
      <c r="CW16" s="622"/>
      <c r="CX16" s="622"/>
      <c r="CY16" s="623"/>
      <c r="CZ16" s="659">
        <v>0.2</v>
      </c>
      <c r="DA16" s="659"/>
      <c r="DB16" s="659"/>
      <c r="DC16" s="659"/>
      <c r="DD16" s="627" t="s">
        <v>242</v>
      </c>
      <c r="DE16" s="622"/>
      <c r="DF16" s="622"/>
      <c r="DG16" s="622"/>
      <c r="DH16" s="622"/>
      <c r="DI16" s="622"/>
      <c r="DJ16" s="622"/>
      <c r="DK16" s="622"/>
      <c r="DL16" s="622"/>
      <c r="DM16" s="622"/>
      <c r="DN16" s="622"/>
      <c r="DO16" s="622"/>
      <c r="DP16" s="623"/>
      <c r="DQ16" s="627">
        <v>4569</v>
      </c>
      <c r="DR16" s="622"/>
      <c r="DS16" s="622"/>
      <c r="DT16" s="622"/>
      <c r="DU16" s="622"/>
      <c r="DV16" s="622"/>
      <c r="DW16" s="622"/>
      <c r="DX16" s="622"/>
      <c r="DY16" s="622"/>
      <c r="DZ16" s="622"/>
      <c r="EA16" s="622"/>
      <c r="EB16" s="622"/>
      <c r="EC16" s="658"/>
    </row>
    <row r="17" spans="2:133" ht="11.25" customHeight="1">
      <c r="B17" s="618" t="s">
        <v>268</v>
      </c>
      <c r="C17" s="619"/>
      <c r="D17" s="619"/>
      <c r="E17" s="619"/>
      <c r="F17" s="619"/>
      <c r="G17" s="619"/>
      <c r="H17" s="619"/>
      <c r="I17" s="619"/>
      <c r="J17" s="619"/>
      <c r="K17" s="619"/>
      <c r="L17" s="619"/>
      <c r="M17" s="619"/>
      <c r="N17" s="619"/>
      <c r="O17" s="619"/>
      <c r="P17" s="619"/>
      <c r="Q17" s="620"/>
      <c r="R17" s="621">
        <v>58710</v>
      </c>
      <c r="S17" s="622"/>
      <c r="T17" s="622"/>
      <c r="U17" s="622"/>
      <c r="V17" s="622"/>
      <c r="W17" s="622"/>
      <c r="X17" s="622"/>
      <c r="Y17" s="623"/>
      <c r="Z17" s="659">
        <v>0.3</v>
      </c>
      <c r="AA17" s="659"/>
      <c r="AB17" s="659"/>
      <c r="AC17" s="659"/>
      <c r="AD17" s="660">
        <v>58710</v>
      </c>
      <c r="AE17" s="660"/>
      <c r="AF17" s="660"/>
      <c r="AG17" s="660"/>
      <c r="AH17" s="660"/>
      <c r="AI17" s="660"/>
      <c r="AJ17" s="660"/>
      <c r="AK17" s="660"/>
      <c r="AL17" s="624">
        <v>0.5</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128</v>
      </c>
      <c r="BH17" s="622"/>
      <c r="BI17" s="622"/>
      <c r="BJ17" s="622"/>
      <c r="BK17" s="622"/>
      <c r="BL17" s="622"/>
      <c r="BM17" s="622"/>
      <c r="BN17" s="623"/>
      <c r="BO17" s="659" t="s">
        <v>242</v>
      </c>
      <c r="BP17" s="659"/>
      <c r="BQ17" s="659"/>
      <c r="BR17" s="659"/>
      <c r="BS17" s="660" t="s">
        <v>128</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1829167</v>
      </c>
      <c r="CS17" s="622"/>
      <c r="CT17" s="622"/>
      <c r="CU17" s="622"/>
      <c r="CV17" s="622"/>
      <c r="CW17" s="622"/>
      <c r="CX17" s="622"/>
      <c r="CY17" s="623"/>
      <c r="CZ17" s="659">
        <v>9.9</v>
      </c>
      <c r="DA17" s="659"/>
      <c r="DB17" s="659"/>
      <c r="DC17" s="659"/>
      <c r="DD17" s="627" t="s">
        <v>128</v>
      </c>
      <c r="DE17" s="622"/>
      <c r="DF17" s="622"/>
      <c r="DG17" s="622"/>
      <c r="DH17" s="622"/>
      <c r="DI17" s="622"/>
      <c r="DJ17" s="622"/>
      <c r="DK17" s="622"/>
      <c r="DL17" s="622"/>
      <c r="DM17" s="622"/>
      <c r="DN17" s="622"/>
      <c r="DO17" s="622"/>
      <c r="DP17" s="623"/>
      <c r="DQ17" s="627">
        <v>1817856</v>
      </c>
      <c r="DR17" s="622"/>
      <c r="DS17" s="622"/>
      <c r="DT17" s="622"/>
      <c r="DU17" s="622"/>
      <c r="DV17" s="622"/>
      <c r="DW17" s="622"/>
      <c r="DX17" s="622"/>
      <c r="DY17" s="622"/>
      <c r="DZ17" s="622"/>
      <c r="EA17" s="622"/>
      <c r="EB17" s="622"/>
      <c r="EC17" s="658"/>
    </row>
    <row r="18" spans="2:133" ht="11.25" customHeight="1">
      <c r="B18" s="618" t="s">
        <v>271</v>
      </c>
      <c r="C18" s="619"/>
      <c r="D18" s="619"/>
      <c r="E18" s="619"/>
      <c r="F18" s="619"/>
      <c r="G18" s="619"/>
      <c r="H18" s="619"/>
      <c r="I18" s="619"/>
      <c r="J18" s="619"/>
      <c r="K18" s="619"/>
      <c r="L18" s="619"/>
      <c r="M18" s="619"/>
      <c r="N18" s="619"/>
      <c r="O18" s="619"/>
      <c r="P18" s="619"/>
      <c r="Q18" s="620"/>
      <c r="R18" s="621">
        <v>45715</v>
      </c>
      <c r="S18" s="622"/>
      <c r="T18" s="622"/>
      <c r="U18" s="622"/>
      <c r="V18" s="622"/>
      <c r="W18" s="622"/>
      <c r="X18" s="622"/>
      <c r="Y18" s="623"/>
      <c r="Z18" s="659">
        <v>0.2</v>
      </c>
      <c r="AA18" s="659"/>
      <c r="AB18" s="659"/>
      <c r="AC18" s="659"/>
      <c r="AD18" s="660">
        <v>45715</v>
      </c>
      <c r="AE18" s="660"/>
      <c r="AF18" s="660"/>
      <c r="AG18" s="660"/>
      <c r="AH18" s="660"/>
      <c r="AI18" s="660"/>
      <c r="AJ18" s="660"/>
      <c r="AK18" s="660"/>
      <c r="AL18" s="624">
        <v>0.4</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59" t="s">
        <v>242</v>
      </c>
      <c r="BP18" s="659"/>
      <c r="BQ18" s="659"/>
      <c r="BR18" s="659"/>
      <c r="BS18" s="660" t="s">
        <v>242</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t="s">
        <v>242</v>
      </c>
      <c r="CS18" s="622"/>
      <c r="CT18" s="622"/>
      <c r="CU18" s="622"/>
      <c r="CV18" s="622"/>
      <c r="CW18" s="622"/>
      <c r="CX18" s="622"/>
      <c r="CY18" s="623"/>
      <c r="CZ18" s="659" t="s">
        <v>242</v>
      </c>
      <c r="DA18" s="659"/>
      <c r="DB18" s="659"/>
      <c r="DC18" s="659"/>
      <c r="DD18" s="627" t="s">
        <v>128</v>
      </c>
      <c r="DE18" s="622"/>
      <c r="DF18" s="622"/>
      <c r="DG18" s="622"/>
      <c r="DH18" s="622"/>
      <c r="DI18" s="622"/>
      <c r="DJ18" s="622"/>
      <c r="DK18" s="622"/>
      <c r="DL18" s="622"/>
      <c r="DM18" s="622"/>
      <c r="DN18" s="622"/>
      <c r="DO18" s="622"/>
      <c r="DP18" s="623"/>
      <c r="DQ18" s="627" t="s">
        <v>128</v>
      </c>
      <c r="DR18" s="622"/>
      <c r="DS18" s="622"/>
      <c r="DT18" s="622"/>
      <c r="DU18" s="622"/>
      <c r="DV18" s="622"/>
      <c r="DW18" s="622"/>
      <c r="DX18" s="622"/>
      <c r="DY18" s="622"/>
      <c r="DZ18" s="622"/>
      <c r="EA18" s="622"/>
      <c r="EB18" s="622"/>
      <c r="EC18" s="658"/>
    </row>
    <row r="19" spans="2:133" ht="11.25" customHeight="1">
      <c r="B19" s="618" t="s">
        <v>274</v>
      </c>
      <c r="C19" s="619"/>
      <c r="D19" s="619"/>
      <c r="E19" s="619"/>
      <c r="F19" s="619"/>
      <c r="G19" s="619"/>
      <c r="H19" s="619"/>
      <c r="I19" s="619"/>
      <c r="J19" s="619"/>
      <c r="K19" s="619"/>
      <c r="L19" s="619"/>
      <c r="M19" s="619"/>
      <c r="N19" s="619"/>
      <c r="O19" s="619"/>
      <c r="P19" s="619"/>
      <c r="Q19" s="620"/>
      <c r="R19" s="621">
        <v>44183</v>
      </c>
      <c r="S19" s="622"/>
      <c r="T19" s="622"/>
      <c r="U19" s="622"/>
      <c r="V19" s="622"/>
      <c r="W19" s="622"/>
      <c r="X19" s="622"/>
      <c r="Y19" s="623"/>
      <c r="Z19" s="659">
        <v>0.2</v>
      </c>
      <c r="AA19" s="659"/>
      <c r="AB19" s="659"/>
      <c r="AC19" s="659"/>
      <c r="AD19" s="660">
        <v>44183</v>
      </c>
      <c r="AE19" s="660"/>
      <c r="AF19" s="660"/>
      <c r="AG19" s="660"/>
      <c r="AH19" s="660"/>
      <c r="AI19" s="660"/>
      <c r="AJ19" s="660"/>
      <c r="AK19" s="660"/>
      <c r="AL19" s="624">
        <v>0.4</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t="s">
        <v>128</v>
      </c>
      <c r="BH19" s="622"/>
      <c r="BI19" s="622"/>
      <c r="BJ19" s="622"/>
      <c r="BK19" s="622"/>
      <c r="BL19" s="622"/>
      <c r="BM19" s="622"/>
      <c r="BN19" s="623"/>
      <c r="BO19" s="659" t="s">
        <v>128</v>
      </c>
      <c r="BP19" s="659"/>
      <c r="BQ19" s="659"/>
      <c r="BR19" s="659"/>
      <c r="BS19" s="660" t="s">
        <v>128</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128</v>
      </c>
      <c r="CS19" s="622"/>
      <c r="CT19" s="622"/>
      <c r="CU19" s="622"/>
      <c r="CV19" s="622"/>
      <c r="CW19" s="622"/>
      <c r="CX19" s="622"/>
      <c r="CY19" s="623"/>
      <c r="CZ19" s="659" t="s">
        <v>242</v>
      </c>
      <c r="DA19" s="659"/>
      <c r="DB19" s="659"/>
      <c r="DC19" s="659"/>
      <c r="DD19" s="627" t="s">
        <v>128</v>
      </c>
      <c r="DE19" s="622"/>
      <c r="DF19" s="622"/>
      <c r="DG19" s="622"/>
      <c r="DH19" s="622"/>
      <c r="DI19" s="622"/>
      <c r="DJ19" s="622"/>
      <c r="DK19" s="622"/>
      <c r="DL19" s="622"/>
      <c r="DM19" s="622"/>
      <c r="DN19" s="622"/>
      <c r="DO19" s="622"/>
      <c r="DP19" s="623"/>
      <c r="DQ19" s="627" t="s">
        <v>128</v>
      </c>
      <c r="DR19" s="622"/>
      <c r="DS19" s="622"/>
      <c r="DT19" s="622"/>
      <c r="DU19" s="622"/>
      <c r="DV19" s="622"/>
      <c r="DW19" s="622"/>
      <c r="DX19" s="622"/>
      <c r="DY19" s="622"/>
      <c r="DZ19" s="622"/>
      <c r="EA19" s="622"/>
      <c r="EB19" s="622"/>
      <c r="EC19" s="658"/>
    </row>
    <row r="20" spans="2:133" ht="11.25" customHeight="1">
      <c r="B20" s="688" t="s">
        <v>277</v>
      </c>
      <c r="C20" s="689"/>
      <c r="D20" s="689"/>
      <c r="E20" s="689"/>
      <c r="F20" s="689"/>
      <c r="G20" s="689"/>
      <c r="H20" s="689"/>
      <c r="I20" s="689"/>
      <c r="J20" s="689"/>
      <c r="K20" s="689"/>
      <c r="L20" s="689"/>
      <c r="M20" s="689"/>
      <c r="N20" s="689"/>
      <c r="O20" s="689"/>
      <c r="P20" s="689"/>
      <c r="Q20" s="690"/>
      <c r="R20" s="621">
        <v>1532</v>
      </c>
      <c r="S20" s="622"/>
      <c r="T20" s="622"/>
      <c r="U20" s="622"/>
      <c r="V20" s="622"/>
      <c r="W20" s="622"/>
      <c r="X20" s="622"/>
      <c r="Y20" s="623"/>
      <c r="Z20" s="659">
        <v>0</v>
      </c>
      <c r="AA20" s="659"/>
      <c r="AB20" s="659"/>
      <c r="AC20" s="659"/>
      <c r="AD20" s="660">
        <v>1532</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t="s">
        <v>242</v>
      </c>
      <c r="BH20" s="622"/>
      <c r="BI20" s="622"/>
      <c r="BJ20" s="622"/>
      <c r="BK20" s="622"/>
      <c r="BL20" s="622"/>
      <c r="BM20" s="622"/>
      <c r="BN20" s="623"/>
      <c r="BO20" s="659" t="s">
        <v>128</v>
      </c>
      <c r="BP20" s="659"/>
      <c r="BQ20" s="659"/>
      <c r="BR20" s="659"/>
      <c r="BS20" s="660" t="s">
        <v>128</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18385100</v>
      </c>
      <c r="CS20" s="622"/>
      <c r="CT20" s="622"/>
      <c r="CU20" s="622"/>
      <c r="CV20" s="622"/>
      <c r="CW20" s="622"/>
      <c r="CX20" s="622"/>
      <c r="CY20" s="623"/>
      <c r="CZ20" s="659">
        <v>100</v>
      </c>
      <c r="DA20" s="659"/>
      <c r="DB20" s="659"/>
      <c r="DC20" s="659"/>
      <c r="DD20" s="627">
        <v>788184</v>
      </c>
      <c r="DE20" s="622"/>
      <c r="DF20" s="622"/>
      <c r="DG20" s="622"/>
      <c r="DH20" s="622"/>
      <c r="DI20" s="622"/>
      <c r="DJ20" s="622"/>
      <c r="DK20" s="622"/>
      <c r="DL20" s="622"/>
      <c r="DM20" s="622"/>
      <c r="DN20" s="622"/>
      <c r="DO20" s="622"/>
      <c r="DP20" s="623"/>
      <c r="DQ20" s="627">
        <v>12762862</v>
      </c>
      <c r="DR20" s="622"/>
      <c r="DS20" s="622"/>
      <c r="DT20" s="622"/>
      <c r="DU20" s="622"/>
      <c r="DV20" s="622"/>
      <c r="DW20" s="622"/>
      <c r="DX20" s="622"/>
      <c r="DY20" s="622"/>
      <c r="DZ20" s="622"/>
      <c r="EA20" s="622"/>
      <c r="EB20" s="622"/>
      <c r="EC20" s="658"/>
    </row>
    <row r="21" spans="2:133" ht="11.25" customHeight="1">
      <c r="B21" s="618" t="s">
        <v>280</v>
      </c>
      <c r="C21" s="619"/>
      <c r="D21" s="619"/>
      <c r="E21" s="619"/>
      <c r="F21" s="619"/>
      <c r="G21" s="619"/>
      <c r="H21" s="619"/>
      <c r="I21" s="619"/>
      <c r="J21" s="619"/>
      <c r="K21" s="619"/>
      <c r="L21" s="619"/>
      <c r="M21" s="619"/>
      <c r="N21" s="619"/>
      <c r="O21" s="619"/>
      <c r="P21" s="619"/>
      <c r="Q21" s="620"/>
      <c r="R21" s="621">
        <v>6393774</v>
      </c>
      <c r="S21" s="622"/>
      <c r="T21" s="622"/>
      <c r="U21" s="622"/>
      <c r="V21" s="622"/>
      <c r="W21" s="622"/>
      <c r="X21" s="622"/>
      <c r="Y21" s="623"/>
      <c r="Z21" s="659">
        <v>32.700000000000003</v>
      </c>
      <c r="AA21" s="659"/>
      <c r="AB21" s="659"/>
      <c r="AC21" s="659"/>
      <c r="AD21" s="660">
        <v>5705932</v>
      </c>
      <c r="AE21" s="660"/>
      <c r="AF21" s="660"/>
      <c r="AG21" s="660"/>
      <c r="AH21" s="660"/>
      <c r="AI21" s="660"/>
      <c r="AJ21" s="660"/>
      <c r="AK21" s="660"/>
      <c r="AL21" s="624">
        <v>52.7</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t="s">
        <v>128</v>
      </c>
      <c r="BH21" s="622"/>
      <c r="BI21" s="622"/>
      <c r="BJ21" s="622"/>
      <c r="BK21" s="622"/>
      <c r="BL21" s="622"/>
      <c r="BM21" s="622"/>
      <c r="BN21" s="623"/>
      <c r="BO21" s="659" t="s">
        <v>242</v>
      </c>
      <c r="BP21" s="659"/>
      <c r="BQ21" s="659"/>
      <c r="BR21" s="659"/>
      <c r="BS21" s="660" t="s">
        <v>242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282</v>
      </c>
      <c r="C22" s="619"/>
      <c r="D22" s="619"/>
      <c r="E22" s="619"/>
      <c r="F22" s="619"/>
      <c r="G22" s="619"/>
      <c r="H22" s="619"/>
      <c r="I22" s="619"/>
      <c r="J22" s="619"/>
      <c r="K22" s="619"/>
      <c r="L22" s="619"/>
      <c r="M22" s="619"/>
      <c r="N22" s="619"/>
      <c r="O22" s="619"/>
      <c r="P22" s="619"/>
      <c r="Q22" s="620"/>
      <c r="R22" s="621">
        <v>5705932</v>
      </c>
      <c r="S22" s="622"/>
      <c r="T22" s="622"/>
      <c r="U22" s="622"/>
      <c r="V22" s="622"/>
      <c r="W22" s="622"/>
      <c r="X22" s="622"/>
      <c r="Y22" s="623"/>
      <c r="Z22" s="659">
        <v>29.2</v>
      </c>
      <c r="AA22" s="659"/>
      <c r="AB22" s="659"/>
      <c r="AC22" s="659"/>
      <c r="AD22" s="660">
        <v>5705932</v>
      </c>
      <c r="AE22" s="660"/>
      <c r="AF22" s="660"/>
      <c r="AG22" s="660"/>
      <c r="AH22" s="660"/>
      <c r="AI22" s="660"/>
      <c r="AJ22" s="660"/>
      <c r="AK22" s="660"/>
      <c r="AL22" s="624">
        <v>52.7</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t="s">
        <v>242</v>
      </c>
      <c r="BH22" s="622"/>
      <c r="BI22" s="622"/>
      <c r="BJ22" s="622"/>
      <c r="BK22" s="622"/>
      <c r="BL22" s="622"/>
      <c r="BM22" s="622"/>
      <c r="BN22" s="623"/>
      <c r="BO22" s="659" t="s">
        <v>128</v>
      </c>
      <c r="BP22" s="659"/>
      <c r="BQ22" s="659"/>
      <c r="BR22" s="659"/>
      <c r="BS22" s="660" t="s">
        <v>128</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285</v>
      </c>
      <c r="C23" s="619"/>
      <c r="D23" s="619"/>
      <c r="E23" s="619"/>
      <c r="F23" s="619"/>
      <c r="G23" s="619"/>
      <c r="H23" s="619"/>
      <c r="I23" s="619"/>
      <c r="J23" s="619"/>
      <c r="K23" s="619"/>
      <c r="L23" s="619"/>
      <c r="M23" s="619"/>
      <c r="N23" s="619"/>
      <c r="O23" s="619"/>
      <c r="P23" s="619"/>
      <c r="Q23" s="620"/>
      <c r="R23" s="621">
        <v>687842</v>
      </c>
      <c r="S23" s="622"/>
      <c r="T23" s="622"/>
      <c r="U23" s="622"/>
      <c r="V23" s="622"/>
      <c r="W23" s="622"/>
      <c r="X23" s="622"/>
      <c r="Y23" s="623"/>
      <c r="Z23" s="659">
        <v>3.5</v>
      </c>
      <c r="AA23" s="659"/>
      <c r="AB23" s="659"/>
      <c r="AC23" s="659"/>
      <c r="AD23" s="660" t="s">
        <v>128</v>
      </c>
      <c r="AE23" s="660"/>
      <c r="AF23" s="660"/>
      <c r="AG23" s="660"/>
      <c r="AH23" s="660"/>
      <c r="AI23" s="660"/>
      <c r="AJ23" s="660"/>
      <c r="AK23" s="660"/>
      <c r="AL23" s="624" t="s">
        <v>128</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t="s">
        <v>128</v>
      </c>
      <c r="BH23" s="622"/>
      <c r="BI23" s="622"/>
      <c r="BJ23" s="622"/>
      <c r="BK23" s="622"/>
      <c r="BL23" s="622"/>
      <c r="BM23" s="622"/>
      <c r="BN23" s="623"/>
      <c r="BO23" s="659" t="s">
        <v>128</v>
      </c>
      <c r="BP23" s="659"/>
      <c r="BQ23" s="659"/>
      <c r="BR23" s="659"/>
      <c r="BS23" s="660" t="s">
        <v>128</v>
      </c>
      <c r="BT23" s="660"/>
      <c r="BU23" s="660"/>
      <c r="BV23" s="660"/>
      <c r="BW23" s="660"/>
      <c r="BX23" s="660"/>
      <c r="BY23" s="660"/>
      <c r="BZ23" s="660"/>
      <c r="CA23" s="660"/>
      <c r="CB23" s="700"/>
      <c r="CD23" s="673" t="s">
        <v>225</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c r="B24" s="618" t="s">
        <v>292</v>
      </c>
      <c r="C24" s="619"/>
      <c r="D24" s="619"/>
      <c r="E24" s="619"/>
      <c r="F24" s="619"/>
      <c r="G24" s="619"/>
      <c r="H24" s="619"/>
      <c r="I24" s="619"/>
      <c r="J24" s="619"/>
      <c r="K24" s="619"/>
      <c r="L24" s="619"/>
      <c r="M24" s="619"/>
      <c r="N24" s="619"/>
      <c r="O24" s="619"/>
      <c r="P24" s="619"/>
      <c r="Q24" s="620"/>
      <c r="R24" s="621" t="s">
        <v>242</v>
      </c>
      <c r="S24" s="622"/>
      <c r="T24" s="622"/>
      <c r="U24" s="622"/>
      <c r="V24" s="622"/>
      <c r="W24" s="622"/>
      <c r="X24" s="622"/>
      <c r="Y24" s="623"/>
      <c r="Z24" s="659" t="s">
        <v>128</v>
      </c>
      <c r="AA24" s="659"/>
      <c r="AB24" s="659"/>
      <c r="AC24" s="659"/>
      <c r="AD24" s="660" t="s">
        <v>242</v>
      </c>
      <c r="AE24" s="660"/>
      <c r="AF24" s="660"/>
      <c r="AG24" s="660"/>
      <c r="AH24" s="660"/>
      <c r="AI24" s="660"/>
      <c r="AJ24" s="660"/>
      <c r="AK24" s="660"/>
      <c r="AL24" s="624" t="s">
        <v>128</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128</v>
      </c>
      <c r="BH24" s="622"/>
      <c r="BI24" s="622"/>
      <c r="BJ24" s="622"/>
      <c r="BK24" s="622"/>
      <c r="BL24" s="622"/>
      <c r="BM24" s="622"/>
      <c r="BN24" s="623"/>
      <c r="BO24" s="659" t="s">
        <v>242</v>
      </c>
      <c r="BP24" s="659"/>
      <c r="BQ24" s="659"/>
      <c r="BR24" s="659"/>
      <c r="BS24" s="660" t="s">
        <v>128</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7949226</v>
      </c>
      <c r="CS24" s="677"/>
      <c r="CT24" s="677"/>
      <c r="CU24" s="677"/>
      <c r="CV24" s="677"/>
      <c r="CW24" s="677"/>
      <c r="CX24" s="677"/>
      <c r="CY24" s="702"/>
      <c r="CZ24" s="703">
        <v>43.2</v>
      </c>
      <c r="DA24" s="685"/>
      <c r="DB24" s="685"/>
      <c r="DC24" s="705"/>
      <c r="DD24" s="701">
        <v>5721094</v>
      </c>
      <c r="DE24" s="677"/>
      <c r="DF24" s="677"/>
      <c r="DG24" s="677"/>
      <c r="DH24" s="677"/>
      <c r="DI24" s="677"/>
      <c r="DJ24" s="677"/>
      <c r="DK24" s="702"/>
      <c r="DL24" s="701">
        <v>5262972</v>
      </c>
      <c r="DM24" s="677"/>
      <c r="DN24" s="677"/>
      <c r="DO24" s="677"/>
      <c r="DP24" s="677"/>
      <c r="DQ24" s="677"/>
      <c r="DR24" s="677"/>
      <c r="DS24" s="677"/>
      <c r="DT24" s="677"/>
      <c r="DU24" s="677"/>
      <c r="DV24" s="702"/>
      <c r="DW24" s="703">
        <v>48</v>
      </c>
      <c r="DX24" s="685"/>
      <c r="DY24" s="685"/>
      <c r="DZ24" s="685"/>
      <c r="EA24" s="685"/>
      <c r="EB24" s="685"/>
      <c r="EC24" s="704"/>
    </row>
    <row r="25" spans="2:133" ht="11.25" customHeight="1">
      <c r="B25" s="618" t="s">
        <v>295</v>
      </c>
      <c r="C25" s="619"/>
      <c r="D25" s="619"/>
      <c r="E25" s="619"/>
      <c r="F25" s="619"/>
      <c r="G25" s="619"/>
      <c r="H25" s="619"/>
      <c r="I25" s="619"/>
      <c r="J25" s="619"/>
      <c r="K25" s="619"/>
      <c r="L25" s="619"/>
      <c r="M25" s="619"/>
      <c r="N25" s="619"/>
      <c r="O25" s="619"/>
      <c r="P25" s="619"/>
      <c r="Q25" s="620"/>
      <c r="R25" s="621">
        <v>11514725</v>
      </c>
      <c r="S25" s="622"/>
      <c r="T25" s="622"/>
      <c r="U25" s="622"/>
      <c r="V25" s="622"/>
      <c r="W25" s="622"/>
      <c r="X25" s="622"/>
      <c r="Y25" s="623"/>
      <c r="Z25" s="659">
        <v>58.9</v>
      </c>
      <c r="AA25" s="659"/>
      <c r="AB25" s="659"/>
      <c r="AC25" s="659"/>
      <c r="AD25" s="660">
        <v>10826883</v>
      </c>
      <c r="AE25" s="660"/>
      <c r="AF25" s="660"/>
      <c r="AG25" s="660"/>
      <c r="AH25" s="660"/>
      <c r="AI25" s="660"/>
      <c r="AJ25" s="660"/>
      <c r="AK25" s="660"/>
      <c r="AL25" s="624">
        <v>99.9</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128</v>
      </c>
      <c r="BH25" s="622"/>
      <c r="BI25" s="622"/>
      <c r="BJ25" s="622"/>
      <c r="BK25" s="622"/>
      <c r="BL25" s="622"/>
      <c r="BM25" s="622"/>
      <c r="BN25" s="623"/>
      <c r="BO25" s="659" t="s">
        <v>128</v>
      </c>
      <c r="BP25" s="659"/>
      <c r="BQ25" s="659"/>
      <c r="BR25" s="659"/>
      <c r="BS25" s="660" t="s">
        <v>242</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2916580</v>
      </c>
      <c r="CS25" s="634"/>
      <c r="CT25" s="634"/>
      <c r="CU25" s="634"/>
      <c r="CV25" s="634"/>
      <c r="CW25" s="634"/>
      <c r="CX25" s="634"/>
      <c r="CY25" s="635"/>
      <c r="CZ25" s="624">
        <v>15.9</v>
      </c>
      <c r="DA25" s="636"/>
      <c r="DB25" s="636"/>
      <c r="DC25" s="637"/>
      <c r="DD25" s="627">
        <v>2733656</v>
      </c>
      <c r="DE25" s="634"/>
      <c r="DF25" s="634"/>
      <c r="DG25" s="634"/>
      <c r="DH25" s="634"/>
      <c r="DI25" s="634"/>
      <c r="DJ25" s="634"/>
      <c r="DK25" s="635"/>
      <c r="DL25" s="627">
        <v>2669335</v>
      </c>
      <c r="DM25" s="634"/>
      <c r="DN25" s="634"/>
      <c r="DO25" s="634"/>
      <c r="DP25" s="634"/>
      <c r="DQ25" s="634"/>
      <c r="DR25" s="634"/>
      <c r="DS25" s="634"/>
      <c r="DT25" s="634"/>
      <c r="DU25" s="634"/>
      <c r="DV25" s="635"/>
      <c r="DW25" s="624">
        <v>24.3</v>
      </c>
      <c r="DX25" s="636"/>
      <c r="DY25" s="636"/>
      <c r="DZ25" s="636"/>
      <c r="EA25" s="636"/>
      <c r="EB25" s="636"/>
      <c r="EC25" s="648"/>
    </row>
    <row r="26" spans="2:133" ht="11.25" customHeight="1">
      <c r="B26" s="618" t="s">
        <v>298</v>
      </c>
      <c r="C26" s="619"/>
      <c r="D26" s="619"/>
      <c r="E26" s="619"/>
      <c r="F26" s="619"/>
      <c r="G26" s="619"/>
      <c r="H26" s="619"/>
      <c r="I26" s="619"/>
      <c r="J26" s="619"/>
      <c r="K26" s="619"/>
      <c r="L26" s="619"/>
      <c r="M26" s="619"/>
      <c r="N26" s="619"/>
      <c r="O26" s="619"/>
      <c r="P26" s="619"/>
      <c r="Q26" s="620"/>
      <c r="R26" s="621">
        <v>3478</v>
      </c>
      <c r="S26" s="622"/>
      <c r="T26" s="622"/>
      <c r="U26" s="622"/>
      <c r="V26" s="622"/>
      <c r="W26" s="622"/>
      <c r="X26" s="622"/>
      <c r="Y26" s="623"/>
      <c r="Z26" s="659">
        <v>0</v>
      </c>
      <c r="AA26" s="659"/>
      <c r="AB26" s="659"/>
      <c r="AC26" s="659"/>
      <c r="AD26" s="660">
        <v>3478</v>
      </c>
      <c r="AE26" s="660"/>
      <c r="AF26" s="660"/>
      <c r="AG26" s="660"/>
      <c r="AH26" s="660"/>
      <c r="AI26" s="660"/>
      <c r="AJ26" s="660"/>
      <c r="AK26" s="660"/>
      <c r="AL26" s="624">
        <v>0</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128</v>
      </c>
      <c r="BH26" s="622"/>
      <c r="BI26" s="622"/>
      <c r="BJ26" s="622"/>
      <c r="BK26" s="622"/>
      <c r="BL26" s="622"/>
      <c r="BM26" s="622"/>
      <c r="BN26" s="623"/>
      <c r="BO26" s="659" t="s">
        <v>128</v>
      </c>
      <c r="BP26" s="659"/>
      <c r="BQ26" s="659"/>
      <c r="BR26" s="659"/>
      <c r="BS26" s="660" t="s">
        <v>242</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1848041</v>
      </c>
      <c r="CS26" s="622"/>
      <c r="CT26" s="622"/>
      <c r="CU26" s="622"/>
      <c r="CV26" s="622"/>
      <c r="CW26" s="622"/>
      <c r="CX26" s="622"/>
      <c r="CY26" s="623"/>
      <c r="CZ26" s="624">
        <v>10.1</v>
      </c>
      <c r="DA26" s="636"/>
      <c r="DB26" s="636"/>
      <c r="DC26" s="637"/>
      <c r="DD26" s="627">
        <v>1743618</v>
      </c>
      <c r="DE26" s="622"/>
      <c r="DF26" s="622"/>
      <c r="DG26" s="622"/>
      <c r="DH26" s="622"/>
      <c r="DI26" s="622"/>
      <c r="DJ26" s="622"/>
      <c r="DK26" s="623"/>
      <c r="DL26" s="627" t="s">
        <v>242</v>
      </c>
      <c r="DM26" s="622"/>
      <c r="DN26" s="622"/>
      <c r="DO26" s="622"/>
      <c r="DP26" s="622"/>
      <c r="DQ26" s="622"/>
      <c r="DR26" s="622"/>
      <c r="DS26" s="622"/>
      <c r="DT26" s="622"/>
      <c r="DU26" s="622"/>
      <c r="DV26" s="623"/>
      <c r="DW26" s="624" t="s">
        <v>128</v>
      </c>
      <c r="DX26" s="636"/>
      <c r="DY26" s="636"/>
      <c r="DZ26" s="636"/>
      <c r="EA26" s="636"/>
      <c r="EB26" s="636"/>
      <c r="EC26" s="648"/>
    </row>
    <row r="27" spans="2:133" ht="11.25" customHeight="1">
      <c r="B27" s="618" t="s">
        <v>301</v>
      </c>
      <c r="C27" s="619"/>
      <c r="D27" s="619"/>
      <c r="E27" s="619"/>
      <c r="F27" s="619"/>
      <c r="G27" s="619"/>
      <c r="H27" s="619"/>
      <c r="I27" s="619"/>
      <c r="J27" s="619"/>
      <c r="K27" s="619"/>
      <c r="L27" s="619"/>
      <c r="M27" s="619"/>
      <c r="N27" s="619"/>
      <c r="O27" s="619"/>
      <c r="P27" s="619"/>
      <c r="Q27" s="620"/>
      <c r="R27" s="621">
        <v>40329</v>
      </c>
      <c r="S27" s="622"/>
      <c r="T27" s="622"/>
      <c r="U27" s="622"/>
      <c r="V27" s="622"/>
      <c r="W27" s="622"/>
      <c r="X27" s="622"/>
      <c r="Y27" s="623"/>
      <c r="Z27" s="659">
        <v>0.2</v>
      </c>
      <c r="AA27" s="659"/>
      <c r="AB27" s="659"/>
      <c r="AC27" s="659"/>
      <c r="AD27" s="660" t="s">
        <v>242</v>
      </c>
      <c r="AE27" s="660"/>
      <c r="AF27" s="660"/>
      <c r="AG27" s="660"/>
      <c r="AH27" s="660"/>
      <c r="AI27" s="660"/>
      <c r="AJ27" s="660"/>
      <c r="AK27" s="660"/>
      <c r="AL27" s="624" t="s">
        <v>128</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3934141</v>
      </c>
      <c r="BH27" s="622"/>
      <c r="BI27" s="622"/>
      <c r="BJ27" s="622"/>
      <c r="BK27" s="622"/>
      <c r="BL27" s="622"/>
      <c r="BM27" s="622"/>
      <c r="BN27" s="623"/>
      <c r="BO27" s="659">
        <v>100</v>
      </c>
      <c r="BP27" s="659"/>
      <c r="BQ27" s="659"/>
      <c r="BR27" s="659"/>
      <c r="BS27" s="660">
        <v>64066</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3203479</v>
      </c>
      <c r="CS27" s="634"/>
      <c r="CT27" s="634"/>
      <c r="CU27" s="634"/>
      <c r="CV27" s="634"/>
      <c r="CW27" s="634"/>
      <c r="CX27" s="634"/>
      <c r="CY27" s="635"/>
      <c r="CZ27" s="624">
        <v>17.399999999999999</v>
      </c>
      <c r="DA27" s="636"/>
      <c r="DB27" s="636"/>
      <c r="DC27" s="637"/>
      <c r="DD27" s="627">
        <v>1169582</v>
      </c>
      <c r="DE27" s="634"/>
      <c r="DF27" s="634"/>
      <c r="DG27" s="634"/>
      <c r="DH27" s="634"/>
      <c r="DI27" s="634"/>
      <c r="DJ27" s="634"/>
      <c r="DK27" s="635"/>
      <c r="DL27" s="627">
        <v>775781</v>
      </c>
      <c r="DM27" s="634"/>
      <c r="DN27" s="634"/>
      <c r="DO27" s="634"/>
      <c r="DP27" s="634"/>
      <c r="DQ27" s="634"/>
      <c r="DR27" s="634"/>
      <c r="DS27" s="634"/>
      <c r="DT27" s="634"/>
      <c r="DU27" s="634"/>
      <c r="DV27" s="635"/>
      <c r="DW27" s="624">
        <v>7.1</v>
      </c>
      <c r="DX27" s="636"/>
      <c r="DY27" s="636"/>
      <c r="DZ27" s="636"/>
      <c r="EA27" s="636"/>
      <c r="EB27" s="636"/>
      <c r="EC27" s="648"/>
    </row>
    <row r="28" spans="2:133" ht="11.25" customHeight="1">
      <c r="B28" s="618" t="s">
        <v>304</v>
      </c>
      <c r="C28" s="619"/>
      <c r="D28" s="619"/>
      <c r="E28" s="619"/>
      <c r="F28" s="619"/>
      <c r="G28" s="619"/>
      <c r="H28" s="619"/>
      <c r="I28" s="619"/>
      <c r="J28" s="619"/>
      <c r="K28" s="619"/>
      <c r="L28" s="619"/>
      <c r="M28" s="619"/>
      <c r="N28" s="619"/>
      <c r="O28" s="619"/>
      <c r="P28" s="619"/>
      <c r="Q28" s="620"/>
      <c r="R28" s="621">
        <v>153274</v>
      </c>
      <c r="S28" s="622"/>
      <c r="T28" s="622"/>
      <c r="U28" s="622"/>
      <c r="V28" s="622"/>
      <c r="W28" s="622"/>
      <c r="X28" s="622"/>
      <c r="Y28" s="623"/>
      <c r="Z28" s="659">
        <v>0.8</v>
      </c>
      <c r="AA28" s="659"/>
      <c r="AB28" s="659"/>
      <c r="AC28" s="659"/>
      <c r="AD28" s="660" t="s">
        <v>128</v>
      </c>
      <c r="AE28" s="660"/>
      <c r="AF28" s="660"/>
      <c r="AG28" s="660"/>
      <c r="AH28" s="660"/>
      <c r="AI28" s="660"/>
      <c r="AJ28" s="660"/>
      <c r="AK28" s="660"/>
      <c r="AL28" s="624" t="s">
        <v>128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1829167</v>
      </c>
      <c r="CS28" s="622"/>
      <c r="CT28" s="622"/>
      <c r="CU28" s="622"/>
      <c r="CV28" s="622"/>
      <c r="CW28" s="622"/>
      <c r="CX28" s="622"/>
      <c r="CY28" s="623"/>
      <c r="CZ28" s="624">
        <v>9.9</v>
      </c>
      <c r="DA28" s="636"/>
      <c r="DB28" s="636"/>
      <c r="DC28" s="637"/>
      <c r="DD28" s="627">
        <v>1817856</v>
      </c>
      <c r="DE28" s="622"/>
      <c r="DF28" s="622"/>
      <c r="DG28" s="622"/>
      <c r="DH28" s="622"/>
      <c r="DI28" s="622"/>
      <c r="DJ28" s="622"/>
      <c r="DK28" s="623"/>
      <c r="DL28" s="627">
        <v>1817856</v>
      </c>
      <c r="DM28" s="622"/>
      <c r="DN28" s="622"/>
      <c r="DO28" s="622"/>
      <c r="DP28" s="622"/>
      <c r="DQ28" s="622"/>
      <c r="DR28" s="622"/>
      <c r="DS28" s="622"/>
      <c r="DT28" s="622"/>
      <c r="DU28" s="622"/>
      <c r="DV28" s="623"/>
      <c r="DW28" s="624">
        <v>16.600000000000001</v>
      </c>
      <c r="DX28" s="636"/>
      <c r="DY28" s="636"/>
      <c r="DZ28" s="636"/>
      <c r="EA28" s="636"/>
      <c r="EB28" s="636"/>
      <c r="EC28" s="648"/>
    </row>
    <row r="29" spans="2:133" ht="11.25" customHeight="1">
      <c r="B29" s="618" t="s">
        <v>306</v>
      </c>
      <c r="C29" s="619"/>
      <c r="D29" s="619"/>
      <c r="E29" s="619"/>
      <c r="F29" s="619"/>
      <c r="G29" s="619"/>
      <c r="H29" s="619"/>
      <c r="I29" s="619"/>
      <c r="J29" s="619"/>
      <c r="K29" s="619"/>
      <c r="L29" s="619"/>
      <c r="M29" s="619"/>
      <c r="N29" s="619"/>
      <c r="O29" s="619"/>
      <c r="P29" s="619"/>
      <c r="Q29" s="620"/>
      <c r="R29" s="621">
        <v>62836</v>
      </c>
      <c r="S29" s="622"/>
      <c r="T29" s="622"/>
      <c r="U29" s="622"/>
      <c r="V29" s="622"/>
      <c r="W29" s="622"/>
      <c r="X29" s="622"/>
      <c r="Y29" s="623"/>
      <c r="Z29" s="659">
        <v>0.3</v>
      </c>
      <c r="AA29" s="659"/>
      <c r="AB29" s="659"/>
      <c r="AC29" s="659"/>
      <c r="AD29" s="660" t="s">
        <v>242</v>
      </c>
      <c r="AE29" s="660"/>
      <c r="AF29" s="660"/>
      <c r="AG29" s="660"/>
      <c r="AH29" s="660"/>
      <c r="AI29" s="660"/>
      <c r="AJ29" s="660"/>
      <c r="AK29" s="660"/>
      <c r="AL29" s="624" t="s">
        <v>128</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71</v>
      </c>
      <c r="CG29" s="619"/>
      <c r="CH29" s="619"/>
      <c r="CI29" s="619"/>
      <c r="CJ29" s="619"/>
      <c r="CK29" s="619"/>
      <c r="CL29" s="619"/>
      <c r="CM29" s="619"/>
      <c r="CN29" s="619"/>
      <c r="CO29" s="619"/>
      <c r="CP29" s="619"/>
      <c r="CQ29" s="620"/>
      <c r="CR29" s="621">
        <v>1829167</v>
      </c>
      <c r="CS29" s="634"/>
      <c r="CT29" s="634"/>
      <c r="CU29" s="634"/>
      <c r="CV29" s="634"/>
      <c r="CW29" s="634"/>
      <c r="CX29" s="634"/>
      <c r="CY29" s="635"/>
      <c r="CZ29" s="624">
        <v>9.9</v>
      </c>
      <c r="DA29" s="636"/>
      <c r="DB29" s="636"/>
      <c r="DC29" s="637"/>
      <c r="DD29" s="627">
        <v>1817856</v>
      </c>
      <c r="DE29" s="634"/>
      <c r="DF29" s="634"/>
      <c r="DG29" s="634"/>
      <c r="DH29" s="634"/>
      <c r="DI29" s="634"/>
      <c r="DJ29" s="634"/>
      <c r="DK29" s="635"/>
      <c r="DL29" s="627">
        <v>1817856</v>
      </c>
      <c r="DM29" s="634"/>
      <c r="DN29" s="634"/>
      <c r="DO29" s="634"/>
      <c r="DP29" s="634"/>
      <c r="DQ29" s="634"/>
      <c r="DR29" s="634"/>
      <c r="DS29" s="634"/>
      <c r="DT29" s="634"/>
      <c r="DU29" s="634"/>
      <c r="DV29" s="635"/>
      <c r="DW29" s="624">
        <v>16.600000000000001</v>
      </c>
      <c r="DX29" s="636"/>
      <c r="DY29" s="636"/>
      <c r="DZ29" s="636"/>
      <c r="EA29" s="636"/>
      <c r="EB29" s="636"/>
      <c r="EC29" s="648"/>
    </row>
    <row r="30" spans="2:133" ht="11.25" customHeight="1">
      <c r="B30" s="618" t="s">
        <v>308</v>
      </c>
      <c r="C30" s="619"/>
      <c r="D30" s="619"/>
      <c r="E30" s="619"/>
      <c r="F30" s="619"/>
      <c r="G30" s="619"/>
      <c r="H30" s="619"/>
      <c r="I30" s="619"/>
      <c r="J30" s="619"/>
      <c r="K30" s="619"/>
      <c r="L30" s="619"/>
      <c r="M30" s="619"/>
      <c r="N30" s="619"/>
      <c r="O30" s="619"/>
      <c r="P30" s="619"/>
      <c r="Q30" s="620"/>
      <c r="R30" s="621">
        <v>3305986</v>
      </c>
      <c r="S30" s="622"/>
      <c r="T30" s="622"/>
      <c r="U30" s="622"/>
      <c r="V30" s="622"/>
      <c r="W30" s="622"/>
      <c r="X30" s="622"/>
      <c r="Y30" s="623"/>
      <c r="Z30" s="659">
        <v>16.899999999999999</v>
      </c>
      <c r="AA30" s="659"/>
      <c r="AB30" s="659"/>
      <c r="AC30" s="659"/>
      <c r="AD30" s="660" t="s">
        <v>242</v>
      </c>
      <c r="AE30" s="660"/>
      <c r="AF30" s="660"/>
      <c r="AG30" s="660"/>
      <c r="AH30" s="660"/>
      <c r="AI30" s="660"/>
      <c r="AJ30" s="660"/>
      <c r="AK30" s="660"/>
      <c r="AL30" s="624" t="s">
        <v>128</v>
      </c>
      <c r="AM30" s="625"/>
      <c r="AN30" s="625"/>
      <c r="AO30" s="661"/>
      <c r="AP30" s="673" t="s">
        <v>225</v>
      </c>
      <c r="AQ30" s="674"/>
      <c r="AR30" s="674"/>
      <c r="AS30" s="674"/>
      <c r="AT30" s="674"/>
      <c r="AU30" s="674"/>
      <c r="AV30" s="674"/>
      <c r="AW30" s="674"/>
      <c r="AX30" s="674"/>
      <c r="AY30" s="674"/>
      <c r="AZ30" s="674"/>
      <c r="BA30" s="674"/>
      <c r="BB30" s="674"/>
      <c r="BC30" s="674"/>
      <c r="BD30" s="674"/>
      <c r="BE30" s="674"/>
      <c r="BF30" s="675"/>
      <c r="BG30" s="673" t="s">
        <v>309</v>
      </c>
      <c r="BH30" s="696"/>
      <c r="BI30" s="696"/>
      <c r="BJ30" s="696"/>
      <c r="BK30" s="696"/>
      <c r="BL30" s="696"/>
      <c r="BM30" s="696"/>
      <c r="BN30" s="696"/>
      <c r="BO30" s="696"/>
      <c r="BP30" s="696"/>
      <c r="BQ30" s="697"/>
      <c r="BR30" s="673" t="s">
        <v>310</v>
      </c>
      <c r="BS30" s="696"/>
      <c r="BT30" s="696"/>
      <c r="BU30" s="696"/>
      <c r="BV30" s="696"/>
      <c r="BW30" s="696"/>
      <c r="BX30" s="696"/>
      <c r="BY30" s="696"/>
      <c r="BZ30" s="696"/>
      <c r="CA30" s="696"/>
      <c r="CB30" s="697"/>
      <c r="CD30" s="642"/>
      <c r="CE30" s="643"/>
      <c r="CF30" s="618" t="s">
        <v>311</v>
      </c>
      <c r="CG30" s="619"/>
      <c r="CH30" s="619"/>
      <c r="CI30" s="619"/>
      <c r="CJ30" s="619"/>
      <c r="CK30" s="619"/>
      <c r="CL30" s="619"/>
      <c r="CM30" s="619"/>
      <c r="CN30" s="619"/>
      <c r="CO30" s="619"/>
      <c r="CP30" s="619"/>
      <c r="CQ30" s="620"/>
      <c r="CR30" s="621">
        <v>1714599</v>
      </c>
      <c r="CS30" s="622"/>
      <c r="CT30" s="622"/>
      <c r="CU30" s="622"/>
      <c r="CV30" s="622"/>
      <c r="CW30" s="622"/>
      <c r="CX30" s="622"/>
      <c r="CY30" s="623"/>
      <c r="CZ30" s="624">
        <v>9.3000000000000007</v>
      </c>
      <c r="DA30" s="636"/>
      <c r="DB30" s="636"/>
      <c r="DC30" s="637"/>
      <c r="DD30" s="627">
        <v>1703288</v>
      </c>
      <c r="DE30" s="622"/>
      <c r="DF30" s="622"/>
      <c r="DG30" s="622"/>
      <c r="DH30" s="622"/>
      <c r="DI30" s="622"/>
      <c r="DJ30" s="622"/>
      <c r="DK30" s="623"/>
      <c r="DL30" s="627">
        <v>1703288</v>
      </c>
      <c r="DM30" s="622"/>
      <c r="DN30" s="622"/>
      <c r="DO30" s="622"/>
      <c r="DP30" s="622"/>
      <c r="DQ30" s="622"/>
      <c r="DR30" s="622"/>
      <c r="DS30" s="622"/>
      <c r="DT30" s="622"/>
      <c r="DU30" s="622"/>
      <c r="DV30" s="623"/>
      <c r="DW30" s="624">
        <v>15.5</v>
      </c>
      <c r="DX30" s="636"/>
      <c r="DY30" s="636"/>
      <c r="DZ30" s="636"/>
      <c r="EA30" s="636"/>
      <c r="EB30" s="636"/>
      <c r="EC30" s="648"/>
    </row>
    <row r="31" spans="2:133" ht="11.25" customHeight="1">
      <c r="B31" s="688" t="s">
        <v>312</v>
      </c>
      <c r="C31" s="689"/>
      <c r="D31" s="689"/>
      <c r="E31" s="689"/>
      <c r="F31" s="689"/>
      <c r="G31" s="689"/>
      <c r="H31" s="689"/>
      <c r="I31" s="689"/>
      <c r="J31" s="689"/>
      <c r="K31" s="689"/>
      <c r="L31" s="689"/>
      <c r="M31" s="689"/>
      <c r="N31" s="689"/>
      <c r="O31" s="689"/>
      <c r="P31" s="689"/>
      <c r="Q31" s="690"/>
      <c r="R31" s="621" t="s">
        <v>128</v>
      </c>
      <c r="S31" s="622"/>
      <c r="T31" s="622"/>
      <c r="U31" s="622"/>
      <c r="V31" s="622"/>
      <c r="W31" s="622"/>
      <c r="X31" s="622"/>
      <c r="Y31" s="623"/>
      <c r="Z31" s="659" t="s">
        <v>242</v>
      </c>
      <c r="AA31" s="659"/>
      <c r="AB31" s="659"/>
      <c r="AC31" s="659"/>
      <c r="AD31" s="660" t="s">
        <v>128</v>
      </c>
      <c r="AE31" s="660"/>
      <c r="AF31" s="660"/>
      <c r="AG31" s="660"/>
      <c r="AH31" s="660"/>
      <c r="AI31" s="660"/>
      <c r="AJ31" s="660"/>
      <c r="AK31" s="660"/>
      <c r="AL31" s="624" t="s">
        <v>128</v>
      </c>
      <c r="AM31" s="625"/>
      <c r="AN31" s="625"/>
      <c r="AO31" s="661"/>
      <c r="AP31" s="691" t="s">
        <v>313</v>
      </c>
      <c r="AQ31" s="692"/>
      <c r="AR31" s="692"/>
      <c r="AS31" s="692"/>
      <c r="AT31" s="693" t="s">
        <v>314</v>
      </c>
      <c r="AU31" s="218"/>
      <c r="AV31" s="218"/>
      <c r="AW31" s="218"/>
      <c r="AX31" s="679" t="s">
        <v>188</v>
      </c>
      <c r="AY31" s="680"/>
      <c r="AZ31" s="680"/>
      <c r="BA31" s="680"/>
      <c r="BB31" s="680"/>
      <c r="BC31" s="680"/>
      <c r="BD31" s="680"/>
      <c r="BE31" s="680"/>
      <c r="BF31" s="681"/>
      <c r="BG31" s="683">
        <v>99.3</v>
      </c>
      <c r="BH31" s="684"/>
      <c r="BI31" s="684"/>
      <c r="BJ31" s="684"/>
      <c r="BK31" s="684"/>
      <c r="BL31" s="684"/>
      <c r="BM31" s="685">
        <v>98.4</v>
      </c>
      <c r="BN31" s="684"/>
      <c r="BO31" s="684"/>
      <c r="BP31" s="684"/>
      <c r="BQ31" s="686"/>
      <c r="BR31" s="683">
        <v>99.3</v>
      </c>
      <c r="BS31" s="684"/>
      <c r="BT31" s="684"/>
      <c r="BU31" s="684"/>
      <c r="BV31" s="684"/>
      <c r="BW31" s="684"/>
      <c r="BX31" s="685">
        <v>98.4</v>
      </c>
      <c r="BY31" s="684"/>
      <c r="BZ31" s="684"/>
      <c r="CA31" s="684"/>
      <c r="CB31" s="686"/>
      <c r="CD31" s="642"/>
      <c r="CE31" s="643"/>
      <c r="CF31" s="618" t="s">
        <v>315</v>
      </c>
      <c r="CG31" s="619"/>
      <c r="CH31" s="619"/>
      <c r="CI31" s="619"/>
      <c r="CJ31" s="619"/>
      <c r="CK31" s="619"/>
      <c r="CL31" s="619"/>
      <c r="CM31" s="619"/>
      <c r="CN31" s="619"/>
      <c r="CO31" s="619"/>
      <c r="CP31" s="619"/>
      <c r="CQ31" s="620"/>
      <c r="CR31" s="621">
        <v>114568</v>
      </c>
      <c r="CS31" s="634"/>
      <c r="CT31" s="634"/>
      <c r="CU31" s="634"/>
      <c r="CV31" s="634"/>
      <c r="CW31" s="634"/>
      <c r="CX31" s="634"/>
      <c r="CY31" s="635"/>
      <c r="CZ31" s="624">
        <v>0.6</v>
      </c>
      <c r="DA31" s="636"/>
      <c r="DB31" s="636"/>
      <c r="DC31" s="637"/>
      <c r="DD31" s="627">
        <v>114568</v>
      </c>
      <c r="DE31" s="634"/>
      <c r="DF31" s="634"/>
      <c r="DG31" s="634"/>
      <c r="DH31" s="634"/>
      <c r="DI31" s="634"/>
      <c r="DJ31" s="634"/>
      <c r="DK31" s="635"/>
      <c r="DL31" s="627">
        <v>114568</v>
      </c>
      <c r="DM31" s="634"/>
      <c r="DN31" s="634"/>
      <c r="DO31" s="634"/>
      <c r="DP31" s="634"/>
      <c r="DQ31" s="634"/>
      <c r="DR31" s="634"/>
      <c r="DS31" s="634"/>
      <c r="DT31" s="634"/>
      <c r="DU31" s="634"/>
      <c r="DV31" s="635"/>
      <c r="DW31" s="624">
        <v>1</v>
      </c>
      <c r="DX31" s="636"/>
      <c r="DY31" s="636"/>
      <c r="DZ31" s="636"/>
      <c r="EA31" s="636"/>
      <c r="EB31" s="636"/>
      <c r="EC31" s="648"/>
    </row>
    <row r="32" spans="2:133" ht="11.25" customHeight="1">
      <c r="B32" s="618" t="s">
        <v>316</v>
      </c>
      <c r="C32" s="619"/>
      <c r="D32" s="619"/>
      <c r="E32" s="619"/>
      <c r="F32" s="619"/>
      <c r="G32" s="619"/>
      <c r="H32" s="619"/>
      <c r="I32" s="619"/>
      <c r="J32" s="619"/>
      <c r="K32" s="619"/>
      <c r="L32" s="619"/>
      <c r="M32" s="619"/>
      <c r="N32" s="619"/>
      <c r="O32" s="619"/>
      <c r="P32" s="619"/>
      <c r="Q32" s="620"/>
      <c r="R32" s="621">
        <v>1441777</v>
      </c>
      <c r="S32" s="622"/>
      <c r="T32" s="622"/>
      <c r="U32" s="622"/>
      <c r="V32" s="622"/>
      <c r="W32" s="622"/>
      <c r="X32" s="622"/>
      <c r="Y32" s="623"/>
      <c r="Z32" s="659">
        <v>7.4</v>
      </c>
      <c r="AA32" s="659"/>
      <c r="AB32" s="659"/>
      <c r="AC32" s="659"/>
      <c r="AD32" s="660" t="s">
        <v>242</v>
      </c>
      <c r="AE32" s="660"/>
      <c r="AF32" s="660"/>
      <c r="AG32" s="660"/>
      <c r="AH32" s="660"/>
      <c r="AI32" s="660"/>
      <c r="AJ32" s="660"/>
      <c r="AK32" s="660"/>
      <c r="AL32" s="624" t="s">
        <v>242</v>
      </c>
      <c r="AM32" s="625"/>
      <c r="AN32" s="625"/>
      <c r="AO32" s="661"/>
      <c r="AP32" s="662"/>
      <c r="AQ32" s="663"/>
      <c r="AR32" s="663"/>
      <c r="AS32" s="663"/>
      <c r="AT32" s="694"/>
      <c r="AU32" s="214" t="s">
        <v>317</v>
      </c>
      <c r="AX32" s="618" t="s">
        <v>318</v>
      </c>
      <c r="AY32" s="619"/>
      <c r="AZ32" s="619"/>
      <c r="BA32" s="619"/>
      <c r="BB32" s="619"/>
      <c r="BC32" s="619"/>
      <c r="BD32" s="619"/>
      <c r="BE32" s="619"/>
      <c r="BF32" s="620"/>
      <c r="BG32" s="687">
        <v>99.3</v>
      </c>
      <c r="BH32" s="634"/>
      <c r="BI32" s="634"/>
      <c r="BJ32" s="634"/>
      <c r="BK32" s="634"/>
      <c r="BL32" s="634"/>
      <c r="BM32" s="625">
        <v>98.9</v>
      </c>
      <c r="BN32" s="634"/>
      <c r="BO32" s="634"/>
      <c r="BP32" s="634"/>
      <c r="BQ32" s="657"/>
      <c r="BR32" s="687">
        <v>99.4</v>
      </c>
      <c r="BS32" s="634"/>
      <c r="BT32" s="634"/>
      <c r="BU32" s="634"/>
      <c r="BV32" s="634"/>
      <c r="BW32" s="634"/>
      <c r="BX32" s="625">
        <v>98.9</v>
      </c>
      <c r="BY32" s="634"/>
      <c r="BZ32" s="634"/>
      <c r="CA32" s="634"/>
      <c r="CB32" s="657"/>
      <c r="CD32" s="644"/>
      <c r="CE32" s="645"/>
      <c r="CF32" s="618" t="s">
        <v>319</v>
      </c>
      <c r="CG32" s="619"/>
      <c r="CH32" s="619"/>
      <c r="CI32" s="619"/>
      <c r="CJ32" s="619"/>
      <c r="CK32" s="619"/>
      <c r="CL32" s="619"/>
      <c r="CM32" s="619"/>
      <c r="CN32" s="619"/>
      <c r="CO32" s="619"/>
      <c r="CP32" s="619"/>
      <c r="CQ32" s="620"/>
      <c r="CR32" s="621" t="s">
        <v>128</v>
      </c>
      <c r="CS32" s="622"/>
      <c r="CT32" s="622"/>
      <c r="CU32" s="622"/>
      <c r="CV32" s="622"/>
      <c r="CW32" s="622"/>
      <c r="CX32" s="622"/>
      <c r="CY32" s="623"/>
      <c r="CZ32" s="624" t="s">
        <v>242</v>
      </c>
      <c r="DA32" s="636"/>
      <c r="DB32" s="636"/>
      <c r="DC32" s="637"/>
      <c r="DD32" s="627" t="s">
        <v>128</v>
      </c>
      <c r="DE32" s="622"/>
      <c r="DF32" s="622"/>
      <c r="DG32" s="622"/>
      <c r="DH32" s="622"/>
      <c r="DI32" s="622"/>
      <c r="DJ32" s="622"/>
      <c r="DK32" s="623"/>
      <c r="DL32" s="627" t="s">
        <v>128</v>
      </c>
      <c r="DM32" s="622"/>
      <c r="DN32" s="622"/>
      <c r="DO32" s="622"/>
      <c r="DP32" s="622"/>
      <c r="DQ32" s="622"/>
      <c r="DR32" s="622"/>
      <c r="DS32" s="622"/>
      <c r="DT32" s="622"/>
      <c r="DU32" s="622"/>
      <c r="DV32" s="623"/>
      <c r="DW32" s="624" t="s">
        <v>128</v>
      </c>
      <c r="DX32" s="636"/>
      <c r="DY32" s="636"/>
      <c r="DZ32" s="636"/>
      <c r="EA32" s="636"/>
      <c r="EB32" s="636"/>
      <c r="EC32" s="648"/>
    </row>
    <row r="33" spans="2:133" ht="11.25" customHeight="1">
      <c r="B33" s="618" t="s">
        <v>320</v>
      </c>
      <c r="C33" s="619"/>
      <c r="D33" s="619"/>
      <c r="E33" s="619"/>
      <c r="F33" s="619"/>
      <c r="G33" s="619"/>
      <c r="H33" s="619"/>
      <c r="I33" s="619"/>
      <c r="J33" s="619"/>
      <c r="K33" s="619"/>
      <c r="L33" s="619"/>
      <c r="M33" s="619"/>
      <c r="N33" s="619"/>
      <c r="O33" s="619"/>
      <c r="P33" s="619"/>
      <c r="Q33" s="620"/>
      <c r="R33" s="621">
        <v>36210</v>
      </c>
      <c r="S33" s="622"/>
      <c r="T33" s="622"/>
      <c r="U33" s="622"/>
      <c r="V33" s="622"/>
      <c r="W33" s="622"/>
      <c r="X33" s="622"/>
      <c r="Y33" s="623"/>
      <c r="Z33" s="659">
        <v>0.2</v>
      </c>
      <c r="AA33" s="659"/>
      <c r="AB33" s="659"/>
      <c r="AC33" s="659"/>
      <c r="AD33" s="660">
        <v>6018</v>
      </c>
      <c r="AE33" s="660"/>
      <c r="AF33" s="660"/>
      <c r="AG33" s="660"/>
      <c r="AH33" s="660"/>
      <c r="AI33" s="660"/>
      <c r="AJ33" s="660"/>
      <c r="AK33" s="660"/>
      <c r="AL33" s="624">
        <v>0.1</v>
      </c>
      <c r="AM33" s="625"/>
      <c r="AN33" s="625"/>
      <c r="AO33" s="661"/>
      <c r="AP33" s="664"/>
      <c r="AQ33" s="665"/>
      <c r="AR33" s="665"/>
      <c r="AS33" s="665"/>
      <c r="AT33" s="695"/>
      <c r="AU33" s="219"/>
      <c r="AV33" s="219"/>
      <c r="AW33" s="219"/>
      <c r="AX33" s="602" t="s">
        <v>321</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99.2</v>
      </c>
      <c r="BS33" s="606"/>
      <c r="BT33" s="606"/>
      <c r="BU33" s="606"/>
      <c r="BV33" s="606"/>
      <c r="BW33" s="606"/>
      <c r="BX33" s="652">
        <v>97.8</v>
      </c>
      <c r="BY33" s="606"/>
      <c r="BZ33" s="606"/>
      <c r="CA33" s="606"/>
      <c r="CB33" s="669"/>
      <c r="CD33" s="618" t="s">
        <v>322</v>
      </c>
      <c r="CE33" s="619"/>
      <c r="CF33" s="619"/>
      <c r="CG33" s="619"/>
      <c r="CH33" s="619"/>
      <c r="CI33" s="619"/>
      <c r="CJ33" s="619"/>
      <c r="CK33" s="619"/>
      <c r="CL33" s="619"/>
      <c r="CM33" s="619"/>
      <c r="CN33" s="619"/>
      <c r="CO33" s="619"/>
      <c r="CP33" s="619"/>
      <c r="CQ33" s="620"/>
      <c r="CR33" s="621">
        <v>9604748</v>
      </c>
      <c r="CS33" s="634"/>
      <c r="CT33" s="634"/>
      <c r="CU33" s="634"/>
      <c r="CV33" s="634"/>
      <c r="CW33" s="634"/>
      <c r="CX33" s="634"/>
      <c r="CY33" s="635"/>
      <c r="CZ33" s="624">
        <v>52.2</v>
      </c>
      <c r="DA33" s="636"/>
      <c r="DB33" s="636"/>
      <c r="DC33" s="637"/>
      <c r="DD33" s="627">
        <v>6667990</v>
      </c>
      <c r="DE33" s="634"/>
      <c r="DF33" s="634"/>
      <c r="DG33" s="634"/>
      <c r="DH33" s="634"/>
      <c r="DI33" s="634"/>
      <c r="DJ33" s="634"/>
      <c r="DK33" s="635"/>
      <c r="DL33" s="627">
        <v>4577268</v>
      </c>
      <c r="DM33" s="634"/>
      <c r="DN33" s="634"/>
      <c r="DO33" s="634"/>
      <c r="DP33" s="634"/>
      <c r="DQ33" s="634"/>
      <c r="DR33" s="634"/>
      <c r="DS33" s="634"/>
      <c r="DT33" s="634"/>
      <c r="DU33" s="634"/>
      <c r="DV33" s="635"/>
      <c r="DW33" s="624">
        <v>41.7</v>
      </c>
      <c r="DX33" s="636"/>
      <c r="DY33" s="636"/>
      <c r="DZ33" s="636"/>
      <c r="EA33" s="636"/>
      <c r="EB33" s="636"/>
      <c r="EC33" s="648"/>
    </row>
    <row r="34" spans="2:133" ht="11.25" customHeight="1">
      <c r="B34" s="618" t="s">
        <v>323</v>
      </c>
      <c r="C34" s="619"/>
      <c r="D34" s="619"/>
      <c r="E34" s="619"/>
      <c r="F34" s="619"/>
      <c r="G34" s="619"/>
      <c r="H34" s="619"/>
      <c r="I34" s="619"/>
      <c r="J34" s="619"/>
      <c r="K34" s="619"/>
      <c r="L34" s="619"/>
      <c r="M34" s="619"/>
      <c r="N34" s="619"/>
      <c r="O34" s="619"/>
      <c r="P34" s="619"/>
      <c r="Q34" s="620"/>
      <c r="R34" s="621">
        <v>94744</v>
      </c>
      <c r="S34" s="622"/>
      <c r="T34" s="622"/>
      <c r="U34" s="622"/>
      <c r="V34" s="622"/>
      <c r="W34" s="622"/>
      <c r="X34" s="622"/>
      <c r="Y34" s="623"/>
      <c r="Z34" s="659">
        <v>0.5</v>
      </c>
      <c r="AA34" s="659"/>
      <c r="AB34" s="659"/>
      <c r="AC34" s="659"/>
      <c r="AD34" s="660" t="s">
        <v>242</v>
      </c>
      <c r="AE34" s="660"/>
      <c r="AF34" s="660"/>
      <c r="AG34" s="660"/>
      <c r="AH34" s="660"/>
      <c r="AI34" s="660"/>
      <c r="AJ34" s="660"/>
      <c r="AK34" s="660"/>
      <c r="AL34" s="624" t="s">
        <v>128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2752853</v>
      </c>
      <c r="CS34" s="622"/>
      <c r="CT34" s="622"/>
      <c r="CU34" s="622"/>
      <c r="CV34" s="622"/>
      <c r="CW34" s="622"/>
      <c r="CX34" s="622"/>
      <c r="CY34" s="623"/>
      <c r="CZ34" s="624">
        <v>15</v>
      </c>
      <c r="DA34" s="636"/>
      <c r="DB34" s="636"/>
      <c r="DC34" s="637"/>
      <c r="DD34" s="627">
        <v>1893185</v>
      </c>
      <c r="DE34" s="622"/>
      <c r="DF34" s="622"/>
      <c r="DG34" s="622"/>
      <c r="DH34" s="622"/>
      <c r="DI34" s="622"/>
      <c r="DJ34" s="622"/>
      <c r="DK34" s="623"/>
      <c r="DL34" s="627">
        <v>1560384</v>
      </c>
      <c r="DM34" s="622"/>
      <c r="DN34" s="622"/>
      <c r="DO34" s="622"/>
      <c r="DP34" s="622"/>
      <c r="DQ34" s="622"/>
      <c r="DR34" s="622"/>
      <c r="DS34" s="622"/>
      <c r="DT34" s="622"/>
      <c r="DU34" s="622"/>
      <c r="DV34" s="623"/>
      <c r="DW34" s="624">
        <v>14.2</v>
      </c>
      <c r="DX34" s="636"/>
      <c r="DY34" s="636"/>
      <c r="DZ34" s="636"/>
      <c r="EA34" s="636"/>
      <c r="EB34" s="636"/>
      <c r="EC34" s="648"/>
    </row>
    <row r="35" spans="2:133" ht="11.25" customHeight="1">
      <c r="B35" s="618" t="s">
        <v>325</v>
      </c>
      <c r="C35" s="619"/>
      <c r="D35" s="619"/>
      <c r="E35" s="619"/>
      <c r="F35" s="619"/>
      <c r="G35" s="619"/>
      <c r="H35" s="619"/>
      <c r="I35" s="619"/>
      <c r="J35" s="619"/>
      <c r="K35" s="619"/>
      <c r="L35" s="619"/>
      <c r="M35" s="619"/>
      <c r="N35" s="619"/>
      <c r="O35" s="619"/>
      <c r="P35" s="619"/>
      <c r="Q35" s="620"/>
      <c r="R35" s="621">
        <v>41318</v>
      </c>
      <c r="S35" s="622"/>
      <c r="T35" s="622"/>
      <c r="U35" s="622"/>
      <c r="V35" s="622"/>
      <c r="W35" s="622"/>
      <c r="X35" s="622"/>
      <c r="Y35" s="623"/>
      <c r="Z35" s="659">
        <v>0.2</v>
      </c>
      <c r="AA35" s="659"/>
      <c r="AB35" s="659"/>
      <c r="AC35" s="659"/>
      <c r="AD35" s="660" t="s">
        <v>128</v>
      </c>
      <c r="AE35" s="660"/>
      <c r="AF35" s="660"/>
      <c r="AG35" s="660"/>
      <c r="AH35" s="660"/>
      <c r="AI35" s="660"/>
      <c r="AJ35" s="660"/>
      <c r="AK35" s="660"/>
      <c r="AL35" s="624" t="s">
        <v>128</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69965</v>
      </c>
      <c r="CS35" s="634"/>
      <c r="CT35" s="634"/>
      <c r="CU35" s="634"/>
      <c r="CV35" s="634"/>
      <c r="CW35" s="634"/>
      <c r="CX35" s="634"/>
      <c r="CY35" s="635"/>
      <c r="CZ35" s="624">
        <v>0.4</v>
      </c>
      <c r="DA35" s="636"/>
      <c r="DB35" s="636"/>
      <c r="DC35" s="637"/>
      <c r="DD35" s="627">
        <v>45286</v>
      </c>
      <c r="DE35" s="634"/>
      <c r="DF35" s="634"/>
      <c r="DG35" s="634"/>
      <c r="DH35" s="634"/>
      <c r="DI35" s="634"/>
      <c r="DJ35" s="634"/>
      <c r="DK35" s="635"/>
      <c r="DL35" s="627">
        <v>44201</v>
      </c>
      <c r="DM35" s="634"/>
      <c r="DN35" s="634"/>
      <c r="DO35" s="634"/>
      <c r="DP35" s="634"/>
      <c r="DQ35" s="634"/>
      <c r="DR35" s="634"/>
      <c r="DS35" s="634"/>
      <c r="DT35" s="634"/>
      <c r="DU35" s="634"/>
      <c r="DV35" s="635"/>
      <c r="DW35" s="624">
        <v>0.4</v>
      </c>
      <c r="DX35" s="636"/>
      <c r="DY35" s="636"/>
      <c r="DZ35" s="636"/>
      <c r="EA35" s="636"/>
      <c r="EB35" s="636"/>
      <c r="EC35" s="648"/>
    </row>
    <row r="36" spans="2:133" ht="11.25" customHeight="1">
      <c r="B36" s="618" t="s">
        <v>329</v>
      </c>
      <c r="C36" s="619"/>
      <c r="D36" s="619"/>
      <c r="E36" s="619"/>
      <c r="F36" s="619"/>
      <c r="G36" s="619"/>
      <c r="H36" s="619"/>
      <c r="I36" s="619"/>
      <c r="J36" s="619"/>
      <c r="K36" s="619"/>
      <c r="L36" s="619"/>
      <c r="M36" s="619"/>
      <c r="N36" s="619"/>
      <c r="O36" s="619"/>
      <c r="P36" s="619"/>
      <c r="Q36" s="620"/>
      <c r="R36" s="621">
        <v>1662554</v>
      </c>
      <c r="S36" s="622"/>
      <c r="T36" s="622"/>
      <c r="U36" s="622"/>
      <c r="V36" s="622"/>
      <c r="W36" s="622"/>
      <c r="X36" s="622"/>
      <c r="Y36" s="623"/>
      <c r="Z36" s="659">
        <v>8.5</v>
      </c>
      <c r="AA36" s="659"/>
      <c r="AB36" s="659"/>
      <c r="AC36" s="659"/>
      <c r="AD36" s="660" t="s">
        <v>128</v>
      </c>
      <c r="AE36" s="660"/>
      <c r="AF36" s="660"/>
      <c r="AG36" s="660"/>
      <c r="AH36" s="660"/>
      <c r="AI36" s="660"/>
      <c r="AJ36" s="660"/>
      <c r="AK36" s="660"/>
      <c r="AL36" s="624" t="s">
        <v>128</v>
      </c>
      <c r="AM36" s="625"/>
      <c r="AN36" s="625"/>
      <c r="AO36" s="661"/>
      <c r="AP36" s="222"/>
      <c r="AQ36" s="670" t="s">
        <v>330</v>
      </c>
      <c r="AR36" s="671"/>
      <c r="AS36" s="671"/>
      <c r="AT36" s="671"/>
      <c r="AU36" s="671"/>
      <c r="AV36" s="671"/>
      <c r="AW36" s="671"/>
      <c r="AX36" s="671"/>
      <c r="AY36" s="672"/>
      <c r="AZ36" s="676">
        <v>2132205</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49243</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3956731</v>
      </c>
      <c r="CS36" s="622"/>
      <c r="CT36" s="622"/>
      <c r="CU36" s="622"/>
      <c r="CV36" s="622"/>
      <c r="CW36" s="622"/>
      <c r="CX36" s="622"/>
      <c r="CY36" s="623"/>
      <c r="CZ36" s="624">
        <v>21.5</v>
      </c>
      <c r="DA36" s="636"/>
      <c r="DB36" s="636"/>
      <c r="DC36" s="637"/>
      <c r="DD36" s="627">
        <v>2640322</v>
      </c>
      <c r="DE36" s="622"/>
      <c r="DF36" s="622"/>
      <c r="DG36" s="622"/>
      <c r="DH36" s="622"/>
      <c r="DI36" s="622"/>
      <c r="DJ36" s="622"/>
      <c r="DK36" s="623"/>
      <c r="DL36" s="627">
        <v>2123963</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c r="B37" s="618" t="s">
        <v>333</v>
      </c>
      <c r="C37" s="619"/>
      <c r="D37" s="619"/>
      <c r="E37" s="619"/>
      <c r="F37" s="619"/>
      <c r="G37" s="619"/>
      <c r="H37" s="619"/>
      <c r="I37" s="619"/>
      <c r="J37" s="619"/>
      <c r="K37" s="619"/>
      <c r="L37" s="619"/>
      <c r="M37" s="619"/>
      <c r="N37" s="619"/>
      <c r="O37" s="619"/>
      <c r="P37" s="619"/>
      <c r="Q37" s="620"/>
      <c r="R37" s="621">
        <v>205478</v>
      </c>
      <c r="S37" s="622"/>
      <c r="T37" s="622"/>
      <c r="U37" s="622"/>
      <c r="V37" s="622"/>
      <c r="W37" s="622"/>
      <c r="X37" s="622"/>
      <c r="Y37" s="623"/>
      <c r="Z37" s="659">
        <v>1.1000000000000001</v>
      </c>
      <c r="AA37" s="659"/>
      <c r="AB37" s="659"/>
      <c r="AC37" s="659"/>
      <c r="AD37" s="660">
        <v>83</v>
      </c>
      <c r="AE37" s="660"/>
      <c r="AF37" s="660"/>
      <c r="AG37" s="660"/>
      <c r="AH37" s="660"/>
      <c r="AI37" s="660"/>
      <c r="AJ37" s="660"/>
      <c r="AK37" s="660"/>
      <c r="AL37" s="624">
        <v>0</v>
      </c>
      <c r="AM37" s="625"/>
      <c r="AN37" s="625"/>
      <c r="AO37" s="661"/>
      <c r="AQ37" s="654" t="s">
        <v>334</v>
      </c>
      <c r="AR37" s="655"/>
      <c r="AS37" s="655"/>
      <c r="AT37" s="655"/>
      <c r="AU37" s="655"/>
      <c r="AV37" s="655"/>
      <c r="AW37" s="655"/>
      <c r="AX37" s="655"/>
      <c r="AY37" s="656"/>
      <c r="AZ37" s="621">
        <v>752892</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49243</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1241022</v>
      </c>
      <c r="CS37" s="634"/>
      <c r="CT37" s="634"/>
      <c r="CU37" s="634"/>
      <c r="CV37" s="634"/>
      <c r="CW37" s="634"/>
      <c r="CX37" s="634"/>
      <c r="CY37" s="635"/>
      <c r="CZ37" s="624">
        <v>6.8</v>
      </c>
      <c r="DA37" s="636"/>
      <c r="DB37" s="636"/>
      <c r="DC37" s="637"/>
      <c r="DD37" s="627">
        <v>1065622</v>
      </c>
      <c r="DE37" s="634"/>
      <c r="DF37" s="634"/>
      <c r="DG37" s="634"/>
      <c r="DH37" s="634"/>
      <c r="DI37" s="634"/>
      <c r="DJ37" s="634"/>
      <c r="DK37" s="635"/>
      <c r="DL37" s="627">
        <v>1065622</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c r="B38" s="618" t="s">
        <v>337</v>
      </c>
      <c r="C38" s="619"/>
      <c r="D38" s="619"/>
      <c r="E38" s="619"/>
      <c r="F38" s="619"/>
      <c r="G38" s="619"/>
      <c r="H38" s="619"/>
      <c r="I38" s="619"/>
      <c r="J38" s="619"/>
      <c r="K38" s="619"/>
      <c r="L38" s="619"/>
      <c r="M38" s="619"/>
      <c r="N38" s="619"/>
      <c r="O38" s="619"/>
      <c r="P38" s="619"/>
      <c r="Q38" s="620"/>
      <c r="R38" s="621">
        <v>992500</v>
      </c>
      <c r="S38" s="622"/>
      <c r="T38" s="622"/>
      <c r="U38" s="622"/>
      <c r="V38" s="622"/>
      <c r="W38" s="622"/>
      <c r="X38" s="622"/>
      <c r="Y38" s="623"/>
      <c r="Z38" s="659">
        <v>5.0999999999999996</v>
      </c>
      <c r="AA38" s="659"/>
      <c r="AB38" s="659"/>
      <c r="AC38" s="659"/>
      <c r="AD38" s="660" t="s">
        <v>242</v>
      </c>
      <c r="AE38" s="660"/>
      <c r="AF38" s="660"/>
      <c r="AG38" s="660"/>
      <c r="AH38" s="660"/>
      <c r="AI38" s="660"/>
      <c r="AJ38" s="660"/>
      <c r="AK38" s="660"/>
      <c r="AL38" s="624" t="s">
        <v>128</v>
      </c>
      <c r="AM38" s="625"/>
      <c r="AN38" s="625"/>
      <c r="AO38" s="661"/>
      <c r="AQ38" s="654" t="s">
        <v>338</v>
      </c>
      <c r="AR38" s="655"/>
      <c r="AS38" s="655"/>
      <c r="AT38" s="655"/>
      <c r="AU38" s="655"/>
      <c r="AV38" s="655"/>
      <c r="AW38" s="655"/>
      <c r="AX38" s="655"/>
      <c r="AY38" s="656"/>
      <c r="AZ38" s="621">
        <v>160582</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4965</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1303647</v>
      </c>
      <c r="CS38" s="622"/>
      <c r="CT38" s="622"/>
      <c r="CU38" s="622"/>
      <c r="CV38" s="622"/>
      <c r="CW38" s="622"/>
      <c r="CX38" s="622"/>
      <c r="CY38" s="623"/>
      <c r="CZ38" s="624">
        <v>7.1</v>
      </c>
      <c r="DA38" s="636"/>
      <c r="DB38" s="636"/>
      <c r="DC38" s="637"/>
      <c r="DD38" s="627">
        <v>963947</v>
      </c>
      <c r="DE38" s="622"/>
      <c r="DF38" s="622"/>
      <c r="DG38" s="622"/>
      <c r="DH38" s="622"/>
      <c r="DI38" s="622"/>
      <c r="DJ38" s="622"/>
      <c r="DK38" s="623"/>
      <c r="DL38" s="627">
        <v>833844</v>
      </c>
      <c r="DM38" s="622"/>
      <c r="DN38" s="622"/>
      <c r="DO38" s="622"/>
      <c r="DP38" s="622"/>
      <c r="DQ38" s="622"/>
      <c r="DR38" s="622"/>
      <c r="DS38" s="622"/>
      <c r="DT38" s="622"/>
      <c r="DU38" s="622"/>
      <c r="DV38" s="623"/>
      <c r="DW38" s="624">
        <v>7.6</v>
      </c>
      <c r="DX38" s="636"/>
      <c r="DY38" s="636"/>
      <c r="DZ38" s="636"/>
      <c r="EA38" s="636"/>
      <c r="EB38" s="636"/>
      <c r="EC38" s="648"/>
    </row>
    <row r="39" spans="2:133" ht="11.25" customHeight="1">
      <c r="B39" s="618" t="s">
        <v>341</v>
      </c>
      <c r="C39" s="619"/>
      <c r="D39" s="619"/>
      <c r="E39" s="619"/>
      <c r="F39" s="619"/>
      <c r="G39" s="619"/>
      <c r="H39" s="619"/>
      <c r="I39" s="619"/>
      <c r="J39" s="619"/>
      <c r="K39" s="619"/>
      <c r="L39" s="619"/>
      <c r="M39" s="619"/>
      <c r="N39" s="619"/>
      <c r="O39" s="619"/>
      <c r="P39" s="619"/>
      <c r="Q39" s="620"/>
      <c r="R39" s="621" t="s">
        <v>242</v>
      </c>
      <c r="S39" s="622"/>
      <c r="T39" s="622"/>
      <c r="U39" s="622"/>
      <c r="V39" s="622"/>
      <c r="W39" s="622"/>
      <c r="X39" s="622"/>
      <c r="Y39" s="623"/>
      <c r="Z39" s="659" t="s">
        <v>128</v>
      </c>
      <c r="AA39" s="659"/>
      <c r="AB39" s="659"/>
      <c r="AC39" s="659"/>
      <c r="AD39" s="660" t="s">
        <v>242</v>
      </c>
      <c r="AE39" s="660"/>
      <c r="AF39" s="660"/>
      <c r="AG39" s="660"/>
      <c r="AH39" s="660"/>
      <c r="AI39" s="660"/>
      <c r="AJ39" s="660"/>
      <c r="AK39" s="660"/>
      <c r="AL39" s="624" t="s">
        <v>128</v>
      </c>
      <c r="AM39" s="625"/>
      <c r="AN39" s="625"/>
      <c r="AO39" s="661"/>
      <c r="AQ39" s="654" t="s">
        <v>342</v>
      </c>
      <c r="AR39" s="655"/>
      <c r="AS39" s="655"/>
      <c r="AT39" s="655"/>
      <c r="AU39" s="655"/>
      <c r="AV39" s="655"/>
      <c r="AW39" s="655"/>
      <c r="AX39" s="655"/>
      <c r="AY39" s="656"/>
      <c r="AZ39" s="621">
        <v>45186</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7630</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1069902</v>
      </c>
      <c r="CS39" s="634"/>
      <c r="CT39" s="634"/>
      <c r="CU39" s="634"/>
      <c r="CV39" s="634"/>
      <c r="CW39" s="634"/>
      <c r="CX39" s="634"/>
      <c r="CY39" s="635"/>
      <c r="CZ39" s="624">
        <v>5.8</v>
      </c>
      <c r="DA39" s="636"/>
      <c r="DB39" s="636"/>
      <c r="DC39" s="637"/>
      <c r="DD39" s="627">
        <v>754000</v>
      </c>
      <c r="DE39" s="634"/>
      <c r="DF39" s="634"/>
      <c r="DG39" s="634"/>
      <c r="DH39" s="634"/>
      <c r="DI39" s="634"/>
      <c r="DJ39" s="634"/>
      <c r="DK39" s="635"/>
      <c r="DL39" s="627" t="s">
        <v>128</v>
      </c>
      <c r="DM39" s="634"/>
      <c r="DN39" s="634"/>
      <c r="DO39" s="634"/>
      <c r="DP39" s="634"/>
      <c r="DQ39" s="634"/>
      <c r="DR39" s="634"/>
      <c r="DS39" s="634"/>
      <c r="DT39" s="634"/>
      <c r="DU39" s="634"/>
      <c r="DV39" s="635"/>
      <c r="DW39" s="624" t="s">
        <v>128</v>
      </c>
      <c r="DX39" s="636"/>
      <c r="DY39" s="636"/>
      <c r="DZ39" s="636"/>
      <c r="EA39" s="636"/>
      <c r="EB39" s="636"/>
      <c r="EC39" s="648"/>
    </row>
    <row r="40" spans="2:133" ht="11.25" customHeight="1">
      <c r="B40" s="618" t="s">
        <v>345</v>
      </c>
      <c r="C40" s="619"/>
      <c r="D40" s="619"/>
      <c r="E40" s="619"/>
      <c r="F40" s="619"/>
      <c r="G40" s="619"/>
      <c r="H40" s="619"/>
      <c r="I40" s="619"/>
      <c r="J40" s="619"/>
      <c r="K40" s="619"/>
      <c r="L40" s="619"/>
      <c r="M40" s="619"/>
      <c r="N40" s="619"/>
      <c r="O40" s="619"/>
      <c r="P40" s="619"/>
      <c r="Q40" s="620"/>
      <c r="R40" s="621">
        <v>138200</v>
      </c>
      <c r="S40" s="622"/>
      <c r="T40" s="622"/>
      <c r="U40" s="622"/>
      <c r="V40" s="622"/>
      <c r="W40" s="622"/>
      <c r="X40" s="622"/>
      <c r="Y40" s="623"/>
      <c r="Z40" s="659">
        <v>0.7</v>
      </c>
      <c r="AA40" s="659"/>
      <c r="AB40" s="659"/>
      <c r="AC40" s="659"/>
      <c r="AD40" s="660" t="s">
        <v>128</v>
      </c>
      <c r="AE40" s="660"/>
      <c r="AF40" s="660"/>
      <c r="AG40" s="660"/>
      <c r="AH40" s="660"/>
      <c r="AI40" s="660"/>
      <c r="AJ40" s="660"/>
      <c r="AK40" s="660"/>
      <c r="AL40" s="624" t="s">
        <v>128</v>
      </c>
      <c r="AM40" s="625"/>
      <c r="AN40" s="625"/>
      <c r="AO40" s="661"/>
      <c r="AQ40" s="654" t="s">
        <v>346</v>
      </c>
      <c r="AR40" s="655"/>
      <c r="AS40" s="655"/>
      <c r="AT40" s="655"/>
      <c r="AU40" s="655"/>
      <c r="AV40" s="655"/>
      <c r="AW40" s="655"/>
      <c r="AX40" s="655"/>
      <c r="AY40" s="656"/>
      <c r="AZ40" s="621" t="s">
        <v>128</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87</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v>451650</v>
      </c>
      <c r="CS40" s="622"/>
      <c r="CT40" s="622"/>
      <c r="CU40" s="622"/>
      <c r="CV40" s="622"/>
      <c r="CW40" s="622"/>
      <c r="CX40" s="622"/>
      <c r="CY40" s="623"/>
      <c r="CZ40" s="624">
        <v>2.5</v>
      </c>
      <c r="DA40" s="636"/>
      <c r="DB40" s="636"/>
      <c r="DC40" s="637"/>
      <c r="DD40" s="627">
        <v>371250</v>
      </c>
      <c r="DE40" s="622"/>
      <c r="DF40" s="622"/>
      <c r="DG40" s="622"/>
      <c r="DH40" s="622"/>
      <c r="DI40" s="622"/>
      <c r="DJ40" s="622"/>
      <c r="DK40" s="623"/>
      <c r="DL40" s="627">
        <v>14876</v>
      </c>
      <c r="DM40" s="622"/>
      <c r="DN40" s="622"/>
      <c r="DO40" s="622"/>
      <c r="DP40" s="622"/>
      <c r="DQ40" s="622"/>
      <c r="DR40" s="622"/>
      <c r="DS40" s="622"/>
      <c r="DT40" s="622"/>
      <c r="DU40" s="622"/>
      <c r="DV40" s="623"/>
      <c r="DW40" s="624">
        <v>0.1</v>
      </c>
      <c r="DX40" s="636"/>
      <c r="DY40" s="636"/>
      <c r="DZ40" s="636"/>
      <c r="EA40" s="636"/>
      <c r="EB40" s="636"/>
      <c r="EC40" s="648"/>
    </row>
    <row r="41" spans="2:133" ht="11.25" customHeight="1">
      <c r="B41" s="602" t="s">
        <v>350</v>
      </c>
      <c r="C41" s="603"/>
      <c r="D41" s="603"/>
      <c r="E41" s="603"/>
      <c r="F41" s="603"/>
      <c r="G41" s="603"/>
      <c r="H41" s="603"/>
      <c r="I41" s="603"/>
      <c r="J41" s="603"/>
      <c r="K41" s="603"/>
      <c r="L41" s="603"/>
      <c r="M41" s="603"/>
      <c r="N41" s="603"/>
      <c r="O41" s="603"/>
      <c r="P41" s="603"/>
      <c r="Q41" s="604"/>
      <c r="R41" s="605">
        <v>19555209</v>
      </c>
      <c r="S41" s="646"/>
      <c r="T41" s="646"/>
      <c r="U41" s="646"/>
      <c r="V41" s="646"/>
      <c r="W41" s="646"/>
      <c r="X41" s="646"/>
      <c r="Y41" s="649"/>
      <c r="Z41" s="650">
        <v>100</v>
      </c>
      <c r="AA41" s="650"/>
      <c r="AB41" s="650"/>
      <c r="AC41" s="650"/>
      <c r="AD41" s="651">
        <v>10836462</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359598</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128</v>
      </c>
      <c r="BW41" s="622"/>
      <c r="BX41" s="622"/>
      <c r="BY41" s="622"/>
      <c r="BZ41" s="622"/>
      <c r="CA41" s="622"/>
      <c r="CB41" s="658"/>
      <c r="CD41" s="618" t="s">
        <v>353</v>
      </c>
      <c r="CE41" s="619"/>
      <c r="CF41" s="619"/>
      <c r="CG41" s="619"/>
      <c r="CH41" s="619"/>
      <c r="CI41" s="619"/>
      <c r="CJ41" s="619"/>
      <c r="CK41" s="619"/>
      <c r="CL41" s="619"/>
      <c r="CM41" s="619"/>
      <c r="CN41" s="619"/>
      <c r="CO41" s="619"/>
      <c r="CP41" s="619"/>
      <c r="CQ41" s="620"/>
      <c r="CR41" s="621" t="s">
        <v>128</v>
      </c>
      <c r="CS41" s="634"/>
      <c r="CT41" s="634"/>
      <c r="CU41" s="634"/>
      <c r="CV41" s="634"/>
      <c r="CW41" s="634"/>
      <c r="CX41" s="634"/>
      <c r="CY41" s="635"/>
      <c r="CZ41" s="624" t="s">
        <v>128</v>
      </c>
      <c r="DA41" s="636"/>
      <c r="DB41" s="636"/>
      <c r="DC41" s="637"/>
      <c r="DD41" s="627" t="s">
        <v>242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354</v>
      </c>
      <c r="AR42" s="667"/>
      <c r="AS42" s="667"/>
      <c r="AT42" s="667"/>
      <c r="AU42" s="667"/>
      <c r="AV42" s="667"/>
      <c r="AW42" s="667"/>
      <c r="AX42" s="667"/>
      <c r="AY42" s="668"/>
      <c r="AZ42" s="605">
        <v>813947</v>
      </c>
      <c r="BA42" s="646"/>
      <c r="BB42" s="646"/>
      <c r="BC42" s="646"/>
      <c r="BD42" s="606"/>
      <c r="BE42" s="606"/>
      <c r="BF42" s="669"/>
      <c r="BG42" s="664"/>
      <c r="BH42" s="665"/>
      <c r="BI42" s="665"/>
      <c r="BJ42" s="665"/>
      <c r="BK42" s="665"/>
      <c r="BL42" s="224"/>
      <c r="BM42" s="603" t="s">
        <v>355</v>
      </c>
      <c r="BN42" s="603"/>
      <c r="BO42" s="603"/>
      <c r="BP42" s="603"/>
      <c r="BQ42" s="603"/>
      <c r="BR42" s="603"/>
      <c r="BS42" s="603"/>
      <c r="BT42" s="603"/>
      <c r="BU42" s="604"/>
      <c r="BV42" s="605">
        <v>413</v>
      </c>
      <c r="BW42" s="646"/>
      <c r="BX42" s="646"/>
      <c r="BY42" s="646"/>
      <c r="BZ42" s="646"/>
      <c r="CA42" s="646"/>
      <c r="CB42" s="647"/>
      <c r="CD42" s="618" t="s">
        <v>356</v>
      </c>
      <c r="CE42" s="619"/>
      <c r="CF42" s="619"/>
      <c r="CG42" s="619"/>
      <c r="CH42" s="619"/>
      <c r="CI42" s="619"/>
      <c r="CJ42" s="619"/>
      <c r="CK42" s="619"/>
      <c r="CL42" s="619"/>
      <c r="CM42" s="619"/>
      <c r="CN42" s="619"/>
      <c r="CO42" s="619"/>
      <c r="CP42" s="619"/>
      <c r="CQ42" s="620"/>
      <c r="CR42" s="621">
        <v>831126</v>
      </c>
      <c r="CS42" s="634"/>
      <c r="CT42" s="634"/>
      <c r="CU42" s="634"/>
      <c r="CV42" s="634"/>
      <c r="CW42" s="634"/>
      <c r="CX42" s="634"/>
      <c r="CY42" s="635"/>
      <c r="CZ42" s="624">
        <v>4.5</v>
      </c>
      <c r="DA42" s="636"/>
      <c r="DB42" s="636"/>
      <c r="DC42" s="637"/>
      <c r="DD42" s="627">
        <v>373778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357</v>
      </c>
      <c r="CD43" s="618" t="s">
        <v>358</v>
      </c>
      <c r="CE43" s="619"/>
      <c r="CF43" s="619"/>
      <c r="CG43" s="619"/>
      <c r="CH43" s="619"/>
      <c r="CI43" s="619"/>
      <c r="CJ43" s="619"/>
      <c r="CK43" s="619"/>
      <c r="CL43" s="619"/>
      <c r="CM43" s="619"/>
      <c r="CN43" s="619"/>
      <c r="CO43" s="619"/>
      <c r="CP43" s="619"/>
      <c r="CQ43" s="620"/>
      <c r="CR43" s="621">
        <v>53469</v>
      </c>
      <c r="CS43" s="634"/>
      <c r="CT43" s="634"/>
      <c r="CU43" s="634"/>
      <c r="CV43" s="634"/>
      <c r="CW43" s="634"/>
      <c r="CX43" s="634"/>
      <c r="CY43" s="635"/>
      <c r="CZ43" s="624">
        <v>0.3</v>
      </c>
      <c r="DA43" s="636"/>
      <c r="DB43" s="636"/>
      <c r="DC43" s="637"/>
      <c r="DD43" s="627">
        <v>53469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359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360</v>
      </c>
      <c r="CG44" s="619"/>
      <c r="CH44" s="619"/>
      <c r="CI44" s="619"/>
      <c r="CJ44" s="619"/>
      <c r="CK44" s="619"/>
      <c r="CL44" s="619"/>
      <c r="CM44" s="619"/>
      <c r="CN44" s="619"/>
      <c r="CO44" s="619"/>
      <c r="CP44" s="619"/>
      <c r="CQ44" s="620"/>
      <c r="CR44" s="621">
        <v>788184</v>
      </c>
      <c r="CS44" s="622"/>
      <c r="CT44" s="622"/>
      <c r="CU44" s="622"/>
      <c r="CV44" s="622"/>
      <c r="CW44" s="622"/>
      <c r="CX44" s="622"/>
      <c r="CY44" s="623"/>
      <c r="CZ44" s="624">
        <v>4.3</v>
      </c>
      <c r="DA44" s="625"/>
      <c r="DB44" s="625"/>
      <c r="DC44" s="626"/>
      <c r="DD44" s="627">
        <v>369209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362</v>
      </c>
      <c r="CG45" s="619"/>
      <c r="CH45" s="619"/>
      <c r="CI45" s="619"/>
      <c r="CJ45" s="619"/>
      <c r="CK45" s="619"/>
      <c r="CL45" s="619"/>
      <c r="CM45" s="619"/>
      <c r="CN45" s="619"/>
      <c r="CO45" s="619"/>
      <c r="CP45" s="619"/>
      <c r="CQ45" s="620"/>
      <c r="CR45" s="621">
        <v>221182</v>
      </c>
      <c r="CS45" s="634"/>
      <c r="CT45" s="634"/>
      <c r="CU45" s="634"/>
      <c r="CV45" s="634"/>
      <c r="CW45" s="634"/>
      <c r="CX45" s="634"/>
      <c r="CY45" s="635"/>
      <c r="CZ45" s="624">
        <v>1.2</v>
      </c>
      <c r="DA45" s="636"/>
      <c r="DB45" s="636"/>
      <c r="DC45" s="637"/>
      <c r="DD45" s="627">
        <v>43369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363</v>
      </c>
      <c r="CG46" s="619"/>
      <c r="CH46" s="619"/>
      <c r="CI46" s="619"/>
      <c r="CJ46" s="619"/>
      <c r="CK46" s="619"/>
      <c r="CL46" s="619"/>
      <c r="CM46" s="619"/>
      <c r="CN46" s="619"/>
      <c r="CO46" s="619"/>
      <c r="CP46" s="619"/>
      <c r="CQ46" s="620"/>
      <c r="CR46" s="621">
        <v>550014</v>
      </c>
      <c r="CS46" s="622"/>
      <c r="CT46" s="622"/>
      <c r="CU46" s="622"/>
      <c r="CV46" s="622"/>
      <c r="CW46" s="622"/>
      <c r="CX46" s="622"/>
      <c r="CY46" s="623"/>
      <c r="CZ46" s="624">
        <v>3</v>
      </c>
      <c r="DA46" s="625"/>
      <c r="DB46" s="625"/>
      <c r="DC46" s="626"/>
      <c r="DD46" s="627">
        <v>317345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364</v>
      </c>
      <c r="CG47" s="619"/>
      <c r="CH47" s="619"/>
      <c r="CI47" s="619"/>
      <c r="CJ47" s="619"/>
      <c r="CK47" s="619"/>
      <c r="CL47" s="619"/>
      <c r="CM47" s="619"/>
      <c r="CN47" s="619"/>
      <c r="CO47" s="619"/>
      <c r="CP47" s="619"/>
      <c r="CQ47" s="620"/>
      <c r="CR47" s="621">
        <v>42942</v>
      </c>
      <c r="CS47" s="634"/>
      <c r="CT47" s="634"/>
      <c r="CU47" s="634"/>
      <c r="CV47" s="634"/>
      <c r="CW47" s="634"/>
      <c r="CX47" s="634"/>
      <c r="CY47" s="635"/>
      <c r="CZ47" s="624">
        <v>0.2</v>
      </c>
      <c r="DA47" s="636"/>
      <c r="DB47" s="636"/>
      <c r="DC47" s="637"/>
      <c r="DD47" s="627">
        <v>4569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365</v>
      </c>
      <c r="CG48" s="619"/>
      <c r="CH48" s="619"/>
      <c r="CI48" s="619"/>
      <c r="CJ48" s="619"/>
      <c r="CK48" s="619"/>
      <c r="CL48" s="619"/>
      <c r="CM48" s="619"/>
      <c r="CN48" s="619"/>
      <c r="CO48" s="619"/>
      <c r="CP48" s="619"/>
      <c r="CQ48" s="620"/>
      <c r="CR48" s="621" t="s">
        <v>242</v>
      </c>
      <c r="CS48" s="622"/>
      <c r="CT48" s="622"/>
      <c r="CU48" s="622"/>
      <c r="CV48" s="622"/>
      <c r="CW48" s="622"/>
      <c r="CX48" s="622"/>
      <c r="CY48" s="623"/>
      <c r="CZ48" s="624" t="s">
        <v>128</v>
      </c>
      <c r="DA48" s="625"/>
      <c r="DB48" s="625"/>
      <c r="DC48" s="626"/>
      <c r="DD48" s="627" t="s">
        <v>128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366</v>
      </c>
      <c r="CE49" s="603"/>
      <c r="CF49" s="603"/>
      <c r="CG49" s="603"/>
      <c r="CH49" s="603"/>
      <c r="CI49" s="603"/>
      <c r="CJ49" s="603"/>
      <c r="CK49" s="603"/>
      <c r="CL49" s="603"/>
      <c r="CM49" s="603"/>
      <c r="CN49" s="603"/>
      <c r="CO49" s="603"/>
      <c r="CP49" s="603"/>
      <c r="CQ49" s="604"/>
      <c r="CR49" s="605">
        <v>18385100</v>
      </c>
      <c r="CS49" s="606"/>
      <c r="CT49" s="606"/>
      <c r="CU49" s="606"/>
      <c r="CV49" s="606"/>
      <c r="CW49" s="606"/>
      <c r="CX49" s="606"/>
      <c r="CY49" s="607"/>
      <c r="CZ49" s="608">
        <v>100</v>
      </c>
      <c r="DA49" s="609"/>
      <c r="DB49" s="609"/>
      <c r="DC49" s="610"/>
      <c r="DD49" s="611">
        <v>12762862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n9DC0UyDsukq9xSiaaHQ3BCV5/r+KW2ke2x/lXk3ZhSAaw6DMM8mHmNmGKQYvDHBtYCeBwFBgTzVhWLXiJh9g==" saltValue="DbNBFQ0K4H+yrxrgHnyl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89" t="s">
        <v>367</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368</v>
      </c>
      <c r="DK2" s="1091"/>
      <c r="DL2" s="1091"/>
      <c r="DM2" s="1091"/>
      <c r="DN2" s="1091"/>
      <c r="DO2" s="1092"/>
      <c r="DP2" s="228"/>
      <c r="DQ2" s="1090" t="s">
        <v>369</v>
      </c>
      <c r="DR2" s="1091"/>
      <c r="DS2" s="1091"/>
      <c r="DT2" s="1091"/>
      <c r="DU2" s="1091"/>
      <c r="DV2" s="1091"/>
      <c r="DW2" s="1091"/>
      <c r="DX2" s="1091"/>
      <c r="DY2" s="1091"/>
      <c r="DZ2" s="1092"/>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372</v>
      </c>
      <c r="B5" s="996"/>
      <c r="C5" s="996"/>
      <c r="D5" s="996"/>
      <c r="E5" s="996"/>
      <c r="F5" s="996"/>
      <c r="G5" s="996"/>
      <c r="H5" s="996"/>
      <c r="I5" s="996"/>
      <c r="J5" s="996"/>
      <c r="K5" s="996"/>
      <c r="L5" s="996"/>
      <c r="M5" s="996"/>
      <c r="N5" s="996"/>
      <c r="O5" s="996"/>
      <c r="P5" s="997"/>
      <c r="Q5" s="1001" t="s">
        <v>373</v>
      </c>
      <c r="R5" s="1002"/>
      <c r="S5" s="1002"/>
      <c r="T5" s="1002"/>
      <c r="U5" s="1003"/>
      <c r="V5" s="1001" t="s">
        <v>374</v>
      </c>
      <c r="W5" s="1002"/>
      <c r="X5" s="1002"/>
      <c r="Y5" s="1002"/>
      <c r="Z5" s="1003"/>
      <c r="AA5" s="1001" t="s">
        <v>375</v>
      </c>
      <c r="AB5" s="1002"/>
      <c r="AC5" s="1002"/>
      <c r="AD5" s="1002"/>
      <c r="AE5" s="1002"/>
      <c r="AF5" s="1093" t="s">
        <v>376</v>
      </c>
      <c r="AG5" s="1002"/>
      <c r="AH5" s="1002"/>
      <c r="AI5" s="1002"/>
      <c r="AJ5" s="1015"/>
      <c r="AK5" s="1002" t="s">
        <v>377</v>
      </c>
      <c r="AL5" s="1002"/>
      <c r="AM5" s="1002"/>
      <c r="AN5" s="1002"/>
      <c r="AO5" s="1003"/>
      <c r="AP5" s="1001" t="s">
        <v>378</v>
      </c>
      <c r="AQ5" s="1002"/>
      <c r="AR5" s="1002"/>
      <c r="AS5" s="1002"/>
      <c r="AT5" s="1003"/>
      <c r="AU5" s="1001" t="s">
        <v>379</v>
      </c>
      <c r="AV5" s="1002"/>
      <c r="AW5" s="1002"/>
      <c r="AX5" s="1002"/>
      <c r="AY5" s="1015"/>
      <c r="AZ5" s="232"/>
      <c r="BA5" s="232"/>
      <c r="BB5" s="232"/>
      <c r="BC5" s="232"/>
      <c r="BD5" s="232"/>
      <c r="BE5" s="233"/>
      <c r="BF5" s="233"/>
      <c r="BG5" s="233"/>
      <c r="BH5" s="233"/>
      <c r="BI5" s="233"/>
      <c r="BJ5" s="233"/>
      <c r="BK5" s="233"/>
      <c r="BL5" s="233"/>
      <c r="BM5" s="233"/>
      <c r="BN5" s="233"/>
      <c r="BO5" s="233"/>
      <c r="BP5" s="233"/>
      <c r="BQ5" s="995" t="s">
        <v>380</v>
      </c>
      <c r="BR5" s="996"/>
      <c r="BS5" s="996"/>
      <c r="BT5" s="996"/>
      <c r="BU5" s="996"/>
      <c r="BV5" s="996"/>
      <c r="BW5" s="996"/>
      <c r="BX5" s="996"/>
      <c r="BY5" s="996"/>
      <c r="BZ5" s="996"/>
      <c r="CA5" s="996"/>
      <c r="CB5" s="996"/>
      <c r="CC5" s="996"/>
      <c r="CD5" s="996"/>
      <c r="CE5" s="996"/>
      <c r="CF5" s="996"/>
      <c r="CG5" s="997"/>
      <c r="CH5" s="1001" t="s">
        <v>381</v>
      </c>
      <c r="CI5" s="1002"/>
      <c r="CJ5" s="1002"/>
      <c r="CK5" s="1002"/>
      <c r="CL5" s="1003"/>
      <c r="CM5" s="1001" t="s">
        <v>382</v>
      </c>
      <c r="CN5" s="1002"/>
      <c r="CO5" s="1002"/>
      <c r="CP5" s="1002"/>
      <c r="CQ5" s="1003"/>
      <c r="CR5" s="1001" t="s">
        <v>383</v>
      </c>
      <c r="CS5" s="1002"/>
      <c r="CT5" s="1002"/>
      <c r="CU5" s="1002"/>
      <c r="CV5" s="1003"/>
      <c r="CW5" s="1001" t="s">
        <v>384</v>
      </c>
      <c r="CX5" s="1002"/>
      <c r="CY5" s="1002"/>
      <c r="CZ5" s="1002"/>
      <c r="DA5" s="1003"/>
      <c r="DB5" s="1001" t="s">
        <v>385</v>
      </c>
      <c r="DC5" s="1002"/>
      <c r="DD5" s="1002"/>
      <c r="DE5" s="1002"/>
      <c r="DF5" s="1003"/>
      <c r="DG5" s="1083" t="s">
        <v>386</v>
      </c>
      <c r="DH5" s="1084"/>
      <c r="DI5" s="1084"/>
      <c r="DJ5" s="1084"/>
      <c r="DK5" s="1085"/>
      <c r="DL5" s="1083" t="s">
        <v>387</v>
      </c>
      <c r="DM5" s="1084"/>
      <c r="DN5" s="1084"/>
      <c r="DO5" s="1084"/>
      <c r="DP5" s="1085"/>
      <c r="DQ5" s="1001" t="s">
        <v>388</v>
      </c>
      <c r="DR5" s="1002"/>
      <c r="DS5" s="1002"/>
      <c r="DT5" s="1002"/>
      <c r="DU5" s="1003"/>
      <c r="DV5" s="1001" t="s">
        <v>379</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34"/>
    </row>
    <row r="7" spans="1:131" s="235" customFormat="1" ht="26.25" customHeight="1" thickTop="1">
      <c r="A7" s="236">
        <v>1</v>
      </c>
      <c r="B7" s="1047" t="s">
        <v>389</v>
      </c>
      <c r="C7" s="1048"/>
      <c r="D7" s="1048"/>
      <c r="E7" s="1048"/>
      <c r="F7" s="1048"/>
      <c r="G7" s="1048"/>
      <c r="H7" s="1048"/>
      <c r="I7" s="1048"/>
      <c r="J7" s="1048"/>
      <c r="K7" s="1048"/>
      <c r="L7" s="1048"/>
      <c r="M7" s="1048"/>
      <c r="N7" s="1048"/>
      <c r="O7" s="1048"/>
      <c r="P7" s="1049"/>
      <c r="Q7" s="1101">
        <v>19554</v>
      </c>
      <c r="R7" s="1102"/>
      <c r="S7" s="1102"/>
      <c r="T7" s="1102"/>
      <c r="U7" s="1102"/>
      <c r="V7" s="1102">
        <v>18384</v>
      </c>
      <c r="W7" s="1102"/>
      <c r="X7" s="1102"/>
      <c r="Y7" s="1102"/>
      <c r="Z7" s="1102"/>
      <c r="AA7" s="1102">
        <v>1170</v>
      </c>
      <c r="AB7" s="1102"/>
      <c r="AC7" s="1102"/>
      <c r="AD7" s="1102"/>
      <c r="AE7" s="1103"/>
      <c r="AF7" s="1104">
        <v>964</v>
      </c>
      <c r="AG7" s="1105"/>
      <c r="AH7" s="1105"/>
      <c r="AI7" s="1105"/>
      <c r="AJ7" s="1106"/>
      <c r="AK7" s="1107">
        <v>41</v>
      </c>
      <c r="AL7" s="1108"/>
      <c r="AM7" s="1108"/>
      <c r="AN7" s="1108"/>
      <c r="AO7" s="1108"/>
      <c r="AP7" s="1108">
        <v>22497</v>
      </c>
      <c r="AQ7" s="1108"/>
      <c r="AR7" s="1108"/>
      <c r="AS7" s="1108"/>
      <c r="AT7" s="1108"/>
      <c r="AU7" s="1109"/>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c r="BS7" s="1098" t="s">
        <v>596</v>
      </c>
      <c r="BT7" s="1099"/>
      <c r="BU7" s="1099"/>
      <c r="BV7" s="1099"/>
      <c r="BW7" s="1099"/>
      <c r="BX7" s="1099"/>
      <c r="BY7" s="1099"/>
      <c r="BZ7" s="1099"/>
      <c r="CA7" s="1099"/>
      <c r="CB7" s="1099"/>
      <c r="CC7" s="1099"/>
      <c r="CD7" s="1099"/>
      <c r="CE7" s="1099"/>
      <c r="CF7" s="1099"/>
      <c r="CG7" s="1111"/>
      <c r="CH7" s="1095">
        <v>4</v>
      </c>
      <c r="CI7" s="1096"/>
      <c r="CJ7" s="1096"/>
      <c r="CK7" s="1096"/>
      <c r="CL7" s="1097"/>
      <c r="CM7" s="1095">
        <v>368</v>
      </c>
      <c r="CN7" s="1096"/>
      <c r="CO7" s="1096"/>
      <c r="CP7" s="1096"/>
      <c r="CQ7" s="1097"/>
      <c r="CR7" s="1095">
        <v>123</v>
      </c>
      <c r="CS7" s="1096"/>
      <c r="CT7" s="1096"/>
      <c r="CU7" s="1096"/>
      <c r="CV7" s="1097"/>
      <c r="CW7" s="1095" t="s">
        <v>595</v>
      </c>
      <c r="CX7" s="1096"/>
      <c r="CY7" s="1096"/>
      <c r="CZ7" s="1096"/>
      <c r="DA7" s="1097"/>
      <c r="DB7" s="1095" t="s">
        <v>595</v>
      </c>
      <c r="DC7" s="1096"/>
      <c r="DD7" s="1096"/>
      <c r="DE7" s="1096"/>
      <c r="DF7" s="1097"/>
      <c r="DG7" s="1095" t="s">
        <v>595</v>
      </c>
      <c r="DH7" s="1096"/>
      <c r="DI7" s="1096"/>
      <c r="DJ7" s="1096"/>
      <c r="DK7" s="1097"/>
      <c r="DL7" s="1095" t="s">
        <v>595</v>
      </c>
      <c r="DM7" s="1096"/>
      <c r="DN7" s="1096"/>
      <c r="DO7" s="1096"/>
      <c r="DP7" s="1097"/>
      <c r="DQ7" s="1095" t="s">
        <v>595</v>
      </c>
      <c r="DR7" s="1096"/>
      <c r="DS7" s="1096"/>
      <c r="DT7" s="1096"/>
      <c r="DU7" s="1097"/>
      <c r="DV7" s="1098"/>
      <c r="DW7" s="1099"/>
      <c r="DX7" s="1099"/>
      <c r="DY7" s="1099"/>
      <c r="DZ7" s="1100"/>
      <c r="EA7" s="234"/>
    </row>
    <row r="8" spans="1:131" s="235" customFormat="1" ht="26.25" customHeight="1">
      <c r="A8" s="238">
        <v>2</v>
      </c>
      <c r="B8" s="1030" t="s">
        <v>390</v>
      </c>
      <c r="C8" s="1031"/>
      <c r="D8" s="1031"/>
      <c r="E8" s="1031"/>
      <c r="F8" s="1031"/>
      <c r="G8" s="1031"/>
      <c r="H8" s="1031"/>
      <c r="I8" s="1031"/>
      <c r="J8" s="1031"/>
      <c r="K8" s="1031"/>
      <c r="L8" s="1031"/>
      <c r="M8" s="1031"/>
      <c r="N8" s="1031"/>
      <c r="O8" s="1031"/>
      <c r="P8" s="1032"/>
      <c r="Q8" s="1038">
        <v>4</v>
      </c>
      <c r="R8" s="1039"/>
      <c r="S8" s="1039"/>
      <c r="T8" s="1039"/>
      <c r="U8" s="1039"/>
      <c r="V8" s="1039">
        <v>4</v>
      </c>
      <c r="W8" s="1039"/>
      <c r="X8" s="1039"/>
      <c r="Y8" s="1039"/>
      <c r="Z8" s="1039"/>
      <c r="AA8" s="1039" t="s">
        <v>604</v>
      </c>
      <c r="AB8" s="1039"/>
      <c r="AC8" s="1039"/>
      <c r="AD8" s="1039"/>
      <c r="AE8" s="1040"/>
      <c r="AF8" s="1035" t="s">
        <v>604</v>
      </c>
      <c r="AG8" s="1036"/>
      <c r="AH8" s="1036"/>
      <c r="AI8" s="1036"/>
      <c r="AJ8" s="1037"/>
      <c r="AK8" s="1079">
        <v>3</v>
      </c>
      <c r="AL8" s="1080"/>
      <c r="AM8" s="1080"/>
      <c r="AN8" s="1080"/>
      <c r="AO8" s="1080"/>
      <c r="AP8" s="1080">
        <v>3</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2" t="s">
        <v>597</v>
      </c>
      <c r="BT8" s="993"/>
      <c r="BU8" s="993"/>
      <c r="BV8" s="993"/>
      <c r="BW8" s="993"/>
      <c r="BX8" s="993"/>
      <c r="BY8" s="993"/>
      <c r="BZ8" s="993"/>
      <c r="CA8" s="993"/>
      <c r="CB8" s="993"/>
      <c r="CC8" s="993"/>
      <c r="CD8" s="993"/>
      <c r="CE8" s="993"/>
      <c r="CF8" s="993"/>
      <c r="CG8" s="1014"/>
      <c r="CH8" s="989">
        <v>1</v>
      </c>
      <c r="CI8" s="990"/>
      <c r="CJ8" s="990"/>
      <c r="CK8" s="990"/>
      <c r="CL8" s="991"/>
      <c r="CM8" s="989">
        <v>80</v>
      </c>
      <c r="CN8" s="990"/>
      <c r="CO8" s="990"/>
      <c r="CP8" s="990"/>
      <c r="CQ8" s="991"/>
      <c r="CR8" s="989">
        <v>20</v>
      </c>
      <c r="CS8" s="990"/>
      <c r="CT8" s="990"/>
      <c r="CU8" s="990"/>
      <c r="CV8" s="991"/>
      <c r="CW8" s="989" t="s">
        <v>595</v>
      </c>
      <c r="CX8" s="990"/>
      <c r="CY8" s="990"/>
      <c r="CZ8" s="990"/>
      <c r="DA8" s="991"/>
      <c r="DB8" s="989" t="s">
        <v>595</v>
      </c>
      <c r="DC8" s="990"/>
      <c r="DD8" s="990"/>
      <c r="DE8" s="990"/>
      <c r="DF8" s="991"/>
      <c r="DG8" s="989" t="s">
        <v>595</v>
      </c>
      <c r="DH8" s="990"/>
      <c r="DI8" s="990"/>
      <c r="DJ8" s="990"/>
      <c r="DK8" s="991"/>
      <c r="DL8" s="989" t="s">
        <v>595</v>
      </c>
      <c r="DM8" s="990"/>
      <c r="DN8" s="990"/>
      <c r="DO8" s="990"/>
      <c r="DP8" s="991"/>
      <c r="DQ8" s="989" t="s">
        <v>595</v>
      </c>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392</v>
      </c>
      <c r="B23" s="937" t="s">
        <v>393</v>
      </c>
      <c r="C23" s="938"/>
      <c r="D23" s="938"/>
      <c r="E23" s="938"/>
      <c r="F23" s="938"/>
      <c r="G23" s="938"/>
      <c r="H23" s="938"/>
      <c r="I23" s="938"/>
      <c r="J23" s="938"/>
      <c r="K23" s="938"/>
      <c r="L23" s="938"/>
      <c r="M23" s="938"/>
      <c r="N23" s="938"/>
      <c r="O23" s="938"/>
      <c r="P23" s="948"/>
      <c r="Q23" s="1068">
        <v>19558</v>
      </c>
      <c r="R23" s="1062"/>
      <c r="S23" s="1062"/>
      <c r="T23" s="1062"/>
      <c r="U23" s="1063"/>
      <c r="V23" s="1061">
        <v>9194</v>
      </c>
      <c r="W23" s="1062"/>
      <c r="X23" s="1062"/>
      <c r="Y23" s="1062"/>
      <c r="Z23" s="1063"/>
      <c r="AA23" s="1061">
        <v>1170</v>
      </c>
      <c r="AB23" s="1062"/>
      <c r="AC23" s="1062"/>
      <c r="AD23" s="1062"/>
      <c r="AE23" s="1067"/>
      <c r="AF23" s="1066">
        <v>964</v>
      </c>
      <c r="AG23" s="1062"/>
      <c r="AH23" s="1062"/>
      <c r="AI23" s="1062"/>
      <c r="AJ23" s="1067"/>
      <c r="AK23" s="1069"/>
      <c r="AL23" s="1070"/>
      <c r="AM23" s="1070"/>
      <c r="AN23" s="1070"/>
      <c r="AO23" s="1071"/>
      <c r="AP23" s="1061">
        <v>22500</v>
      </c>
      <c r="AQ23" s="1062"/>
      <c r="AR23" s="1062"/>
      <c r="AS23" s="1062"/>
      <c r="AT23" s="1063"/>
      <c r="AU23" s="1064"/>
      <c r="AV23" s="1064"/>
      <c r="AW23" s="1064"/>
      <c r="AX23" s="1064"/>
      <c r="AY23" s="1065"/>
      <c r="AZ23" s="1066" t="s">
        <v>394</v>
      </c>
      <c r="BA23" s="1062"/>
      <c r="BB23" s="1062"/>
      <c r="BC23" s="1062"/>
      <c r="BD23" s="1067"/>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372</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379</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405</v>
      </c>
      <c r="C28" s="1048"/>
      <c r="D28" s="1048"/>
      <c r="E28" s="1048"/>
      <c r="F28" s="1048"/>
      <c r="G28" s="1048"/>
      <c r="H28" s="1048"/>
      <c r="I28" s="1048"/>
      <c r="J28" s="1048"/>
      <c r="K28" s="1048"/>
      <c r="L28" s="1048"/>
      <c r="M28" s="1048"/>
      <c r="N28" s="1048"/>
      <c r="O28" s="1048"/>
      <c r="P28" s="1049"/>
      <c r="Q28" s="1050">
        <v>4305</v>
      </c>
      <c r="R28" s="1051"/>
      <c r="S28" s="1051"/>
      <c r="T28" s="1051"/>
      <c r="U28" s="1051"/>
      <c r="V28" s="1051">
        <v>4256</v>
      </c>
      <c r="W28" s="1051"/>
      <c r="X28" s="1051"/>
      <c r="Y28" s="1051"/>
      <c r="Z28" s="1051"/>
      <c r="AA28" s="1051">
        <v>49</v>
      </c>
      <c r="AB28" s="1051"/>
      <c r="AC28" s="1051"/>
      <c r="AD28" s="1051"/>
      <c r="AE28" s="1052"/>
      <c r="AF28" s="1053">
        <v>49</v>
      </c>
      <c r="AG28" s="1051"/>
      <c r="AH28" s="1051"/>
      <c r="AI28" s="1051"/>
      <c r="AJ28" s="1054"/>
      <c r="AK28" s="1042">
        <v>360</v>
      </c>
      <c r="AL28" s="1043"/>
      <c r="AM28" s="1043"/>
      <c r="AN28" s="1043"/>
      <c r="AO28" s="1043"/>
      <c r="AP28" s="1043" t="s">
        <v>530</v>
      </c>
      <c r="AQ28" s="1043"/>
      <c r="AR28" s="1043"/>
      <c r="AS28" s="1043"/>
      <c r="AT28" s="1043"/>
      <c r="AU28" s="1043" t="s">
        <v>530</v>
      </c>
      <c r="AV28" s="1043"/>
      <c r="AW28" s="1043"/>
      <c r="AX28" s="1043"/>
      <c r="AY28" s="1043"/>
      <c r="AZ28" s="1044" t="s">
        <v>530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406</v>
      </c>
      <c r="C29" s="1031"/>
      <c r="D29" s="1031"/>
      <c r="E29" s="1031"/>
      <c r="F29" s="1031"/>
      <c r="G29" s="1031"/>
      <c r="H29" s="1031"/>
      <c r="I29" s="1031"/>
      <c r="J29" s="1031"/>
      <c r="K29" s="1031"/>
      <c r="L29" s="1031"/>
      <c r="M29" s="1031"/>
      <c r="N29" s="1031"/>
      <c r="O29" s="1031"/>
      <c r="P29" s="1032"/>
      <c r="Q29" s="1038">
        <v>62</v>
      </c>
      <c r="R29" s="1039"/>
      <c r="S29" s="1039"/>
      <c r="T29" s="1039"/>
      <c r="U29" s="1039"/>
      <c r="V29" s="1039">
        <v>46</v>
      </c>
      <c r="W29" s="1039"/>
      <c r="X29" s="1039"/>
      <c r="Y29" s="1039"/>
      <c r="Z29" s="1039"/>
      <c r="AA29" s="1039">
        <v>16</v>
      </c>
      <c r="AB29" s="1039"/>
      <c r="AC29" s="1039"/>
      <c r="AD29" s="1039"/>
      <c r="AE29" s="1040"/>
      <c r="AF29" s="1035">
        <v>16</v>
      </c>
      <c r="AG29" s="1036"/>
      <c r="AH29" s="1036"/>
      <c r="AI29" s="1036"/>
      <c r="AJ29" s="1037"/>
      <c r="AK29" s="980" t="s">
        <v>530</v>
      </c>
      <c r="AL29" s="971"/>
      <c r="AM29" s="971"/>
      <c r="AN29" s="971"/>
      <c r="AO29" s="971"/>
      <c r="AP29" s="971" t="s">
        <v>530</v>
      </c>
      <c r="AQ29" s="971"/>
      <c r="AR29" s="971"/>
      <c r="AS29" s="971"/>
      <c r="AT29" s="971"/>
      <c r="AU29" s="971" t="s">
        <v>530</v>
      </c>
      <c r="AV29" s="971"/>
      <c r="AW29" s="971"/>
      <c r="AX29" s="971"/>
      <c r="AY29" s="971"/>
      <c r="AZ29" s="1041" t="s">
        <v>530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407</v>
      </c>
      <c r="C30" s="1031"/>
      <c r="D30" s="1031"/>
      <c r="E30" s="1031"/>
      <c r="F30" s="1031"/>
      <c r="G30" s="1031"/>
      <c r="H30" s="1031"/>
      <c r="I30" s="1031"/>
      <c r="J30" s="1031"/>
      <c r="K30" s="1031"/>
      <c r="L30" s="1031"/>
      <c r="M30" s="1031"/>
      <c r="N30" s="1031"/>
      <c r="O30" s="1031"/>
      <c r="P30" s="1032"/>
      <c r="Q30" s="1038">
        <v>4533</v>
      </c>
      <c r="R30" s="1039"/>
      <c r="S30" s="1039"/>
      <c r="T30" s="1039"/>
      <c r="U30" s="1039"/>
      <c r="V30" s="1039">
        <v>4338</v>
      </c>
      <c r="W30" s="1039"/>
      <c r="X30" s="1039"/>
      <c r="Y30" s="1039"/>
      <c r="Z30" s="1039"/>
      <c r="AA30" s="1039">
        <v>195</v>
      </c>
      <c r="AB30" s="1039"/>
      <c r="AC30" s="1039"/>
      <c r="AD30" s="1039"/>
      <c r="AE30" s="1040"/>
      <c r="AF30" s="1035">
        <v>195</v>
      </c>
      <c r="AG30" s="1036"/>
      <c r="AH30" s="1036"/>
      <c r="AI30" s="1036"/>
      <c r="AJ30" s="1037"/>
      <c r="AK30" s="980">
        <v>644</v>
      </c>
      <c r="AL30" s="971"/>
      <c r="AM30" s="971"/>
      <c r="AN30" s="971"/>
      <c r="AO30" s="971"/>
      <c r="AP30" s="971" t="s">
        <v>530</v>
      </c>
      <c r="AQ30" s="971"/>
      <c r="AR30" s="971"/>
      <c r="AS30" s="971"/>
      <c r="AT30" s="971"/>
      <c r="AU30" s="971" t="s">
        <v>530</v>
      </c>
      <c r="AV30" s="971"/>
      <c r="AW30" s="971"/>
      <c r="AX30" s="971"/>
      <c r="AY30" s="971"/>
      <c r="AZ30" s="1041" t="s">
        <v>530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408</v>
      </c>
      <c r="C31" s="1031"/>
      <c r="D31" s="1031"/>
      <c r="E31" s="1031"/>
      <c r="F31" s="1031"/>
      <c r="G31" s="1031"/>
      <c r="H31" s="1031"/>
      <c r="I31" s="1031"/>
      <c r="J31" s="1031"/>
      <c r="K31" s="1031"/>
      <c r="L31" s="1031"/>
      <c r="M31" s="1031"/>
      <c r="N31" s="1031"/>
      <c r="O31" s="1031"/>
      <c r="P31" s="1032"/>
      <c r="Q31" s="1038">
        <v>572</v>
      </c>
      <c r="R31" s="1039"/>
      <c r="S31" s="1039"/>
      <c r="T31" s="1039"/>
      <c r="U31" s="1039"/>
      <c r="V31" s="1039">
        <v>553</v>
      </c>
      <c r="W31" s="1039"/>
      <c r="X31" s="1039"/>
      <c r="Y31" s="1039"/>
      <c r="Z31" s="1039"/>
      <c r="AA31" s="1039">
        <v>19</v>
      </c>
      <c r="AB31" s="1039"/>
      <c r="AC31" s="1039"/>
      <c r="AD31" s="1039"/>
      <c r="AE31" s="1040"/>
      <c r="AF31" s="1035">
        <v>19</v>
      </c>
      <c r="AG31" s="1036"/>
      <c r="AH31" s="1036"/>
      <c r="AI31" s="1036"/>
      <c r="AJ31" s="1037"/>
      <c r="AK31" s="980">
        <v>171</v>
      </c>
      <c r="AL31" s="971"/>
      <c r="AM31" s="971"/>
      <c r="AN31" s="971"/>
      <c r="AO31" s="971"/>
      <c r="AP31" s="971" t="s">
        <v>530</v>
      </c>
      <c r="AQ31" s="971"/>
      <c r="AR31" s="971"/>
      <c r="AS31" s="971"/>
      <c r="AT31" s="971"/>
      <c r="AU31" s="971" t="s">
        <v>530</v>
      </c>
      <c r="AV31" s="971"/>
      <c r="AW31" s="971"/>
      <c r="AX31" s="971"/>
      <c r="AY31" s="971"/>
      <c r="AZ31" s="1041" t="s">
        <v>530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409</v>
      </c>
      <c r="C32" s="1031"/>
      <c r="D32" s="1031"/>
      <c r="E32" s="1031"/>
      <c r="F32" s="1031"/>
      <c r="G32" s="1031"/>
      <c r="H32" s="1031"/>
      <c r="I32" s="1031"/>
      <c r="J32" s="1031"/>
      <c r="K32" s="1031"/>
      <c r="L32" s="1031"/>
      <c r="M32" s="1031"/>
      <c r="N32" s="1031"/>
      <c r="O32" s="1031"/>
      <c r="P32" s="1032"/>
      <c r="Q32" s="1038">
        <v>813</v>
      </c>
      <c r="R32" s="1039"/>
      <c r="S32" s="1039"/>
      <c r="T32" s="1039"/>
      <c r="U32" s="1039"/>
      <c r="V32" s="1039">
        <v>721</v>
      </c>
      <c r="W32" s="1039"/>
      <c r="X32" s="1039"/>
      <c r="Y32" s="1039"/>
      <c r="Z32" s="1039"/>
      <c r="AA32" s="1039">
        <v>92</v>
      </c>
      <c r="AB32" s="1039"/>
      <c r="AC32" s="1039"/>
      <c r="AD32" s="1039"/>
      <c r="AE32" s="1040"/>
      <c r="AF32" s="1035">
        <v>845</v>
      </c>
      <c r="AG32" s="1036"/>
      <c r="AH32" s="1036"/>
      <c r="AI32" s="1036"/>
      <c r="AJ32" s="1037"/>
      <c r="AK32" s="980">
        <v>161</v>
      </c>
      <c r="AL32" s="971"/>
      <c r="AM32" s="971"/>
      <c r="AN32" s="971"/>
      <c r="AO32" s="971"/>
      <c r="AP32" s="971">
        <v>3181</v>
      </c>
      <c r="AQ32" s="971"/>
      <c r="AR32" s="971"/>
      <c r="AS32" s="971"/>
      <c r="AT32" s="971"/>
      <c r="AU32" s="971">
        <v>414</v>
      </c>
      <c r="AV32" s="971"/>
      <c r="AW32" s="971"/>
      <c r="AX32" s="971"/>
      <c r="AY32" s="971"/>
      <c r="AZ32" s="1041" t="s">
        <v>530</v>
      </c>
      <c r="BA32" s="1041"/>
      <c r="BB32" s="1041"/>
      <c r="BC32" s="1041"/>
      <c r="BD32" s="1041"/>
      <c r="BE32" s="972" t="s">
        <v>410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411</v>
      </c>
      <c r="C33" s="1031"/>
      <c r="D33" s="1031"/>
      <c r="E33" s="1031"/>
      <c r="F33" s="1031"/>
      <c r="G33" s="1031"/>
      <c r="H33" s="1031"/>
      <c r="I33" s="1031"/>
      <c r="J33" s="1031"/>
      <c r="K33" s="1031"/>
      <c r="L33" s="1031"/>
      <c r="M33" s="1031"/>
      <c r="N33" s="1031"/>
      <c r="O33" s="1031"/>
      <c r="P33" s="1032"/>
      <c r="Q33" s="1038">
        <v>827</v>
      </c>
      <c r="R33" s="1039"/>
      <c r="S33" s="1039"/>
      <c r="T33" s="1039"/>
      <c r="U33" s="1039"/>
      <c r="V33" s="1039">
        <v>768</v>
      </c>
      <c r="W33" s="1039"/>
      <c r="X33" s="1039"/>
      <c r="Y33" s="1039"/>
      <c r="Z33" s="1039"/>
      <c r="AA33" s="1039">
        <v>59</v>
      </c>
      <c r="AB33" s="1039"/>
      <c r="AC33" s="1039"/>
      <c r="AD33" s="1039"/>
      <c r="AE33" s="1040"/>
      <c r="AF33" s="1035">
        <v>215</v>
      </c>
      <c r="AG33" s="1036"/>
      <c r="AH33" s="1036"/>
      <c r="AI33" s="1036"/>
      <c r="AJ33" s="1037"/>
      <c r="AK33" s="980">
        <v>664</v>
      </c>
      <c r="AL33" s="971"/>
      <c r="AM33" s="971"/>
      <c r="AN33" s="971"/>
      <c r="AO33" s="971"/>
      <c r="AP33" s="971">
        <v>3834</v>
      </c>
      <c r="AQ33" s="971"/>
      <c r="AR33" s="971"/>
      <c r="AS33" s="971"/>
      <c r="AT33" s="971"/>
      <c r="AU33" s="971">
        <v>1678</v>
      </c>
      <c r="AV33" s="971"/>
      <c r="AW33" s="971"/>
      <c r="AX33" s="971"/>
      <c r="AY33" s="971"/>
      <c r="AZ33" s="1041" t="s">
        <v>530</v>
      </c>
      <c r="BA33" s="1041"/>
      <c r="BB33" s="1041"/>
      <c r="BC33" s="1041"/>
      <c r="BD33" s="1041"/>
      <c r="BE33" s="972" t="s">
        <v>410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412</v>
      </c>
      <c r="C34" s="1031"/>
      <c r="D34" s="1031"/>
      <c r="E34" s="1031"/>
      <c r="F34" s="1031"/>
      <c r="G34" s="1031"/>
      <c r="H34" s="1031"/>
      <c r="I34" s="1031"/>
      <c r="J34" s="1031"/>
      <c r="K34" s="1031"/>
      <c r="L34" s="1031"/>
      <c r="M34" s="1031"/>
      <c r="N34" s="1031"/>
      <c r="O34" s="1031"/>
      <c r="P34" s="1032"/>
      <c r="Q34" s="1038">
        <v>12</v>
      </c>
      <c r="R34" s="1039"/>
      <c r="S34" s="1039"/>
      <c r="T34" s="1039"/>
      <c r="U34" s="1039"/>
      <c r="V34" s="1039">
        <v>11</v>
      </c>
      <c r="W34" s="1039"/>
      <c r="X34" s="1039"/>
      <c r="Y34" s="1039"/>
      <c r="Z34" s="1039"/>
      <c r="AA34" s="1039">
        <v>1</v>
      </c>
      <c r="AB34" s="1039"/>
      <c r="AC34" s="1039"/>
      <c r="AD34" s="1039"/>
      <c r="AE34" s="1040"/>
      <c r="AF34" s="1035">
        <v>1</v>
      </c>
      <c r="AG34" s="1036"/>
      <c r="AH34" s="1036"/>
      <c r="AI34" s="1036"/>
      <c r="AJ34" s="1037"/>
      <c r="AK34" s="980" t="s">
        <v>530</v>
      </c>
      <c r="AL34" s="971"/>
      <c r="AM34" s="971"/>
      <c r="AN34" s="971"/>
      <c r="AO34" s="971"/>
      <c r="AP34" s="971" t="s">
        <v>530</v>
      </c>
      <c r="AQ34" s="971"/>
      <c r="AR34" s="971"/>
      <c r="AS34" s="971"/>
      <c r="AT34" s="971"/>
      <c r="AU34" s="971" t="s">
        <v>530</v>
      </c>
      <c r="AV34" s="971"/>
      <c r="AW34" s="971"/>
      <c r="AX34" s="971"/>
      <c r="AY34" s="971"/>
      <c r="AZ34" s="1041" t="s">
        <v>530</v>
      </c>
      <c r="BA34" s="1041"/>
      <c r="BB34" s="1041"/>
      <c r="BC34" s="1041"/>
      <c r="BD34" s="1041"/>
      <c r="BE34" s="972" t="s">
        <v>413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414</v>
      </c>
      <c r="C35" s="1031"/>
      <c r="D35" s="1031"/>
      <c r="E35" s="1031"/>
      <c r="F35" s="1031"/>
      <c r="G35" s="1031"/>
      <c r="H35" s="1031"/>
      <c r="I35" s="1031"/>
      <c r="J35" s="1031"/>
      <c r="K35" s="1031"/>
      <c r="L35" s="1031"/>
      <c r="M35" s="1031"/>
      <c r="N35" s="1031"/>
      <c r="O35" s="1031"/>
      <c r="P35" s="1032"/>
      <c r="Q35" s="1038">
        <v>116</v>
      </c>
      <c r="R35" s="1039"/>
      <c r="S35" s="1039"/>
      <c r="T35" s="1039"/>
      <c r="U35" s="1039"/>
      <c r="V35" s="1039">
        <v>116</v>
      </c>
      <c r="W35" s="1039"/>
      <c r="X35" s="1039"/>
      <c r="Y35" s="1039"/>
      <c r="Z35" s="1039"/>
      <c r="AA35" s="1039" t="s">
        <v>604</v>
      </c>
      <c r="AB35" s="1039"/>
      <c r="AC35" s="1039"/>
      <c r="AD35" s="1039"/>
      <c r="AE35" s="1040"/>
      <c r="AF35" s="1035" t="s">
        <v>128</v>
      </c>
      <c r="AG35" s="1036"/>
      <c r="AH35" s="1036"/>
      <c r="AI35" s="1036"/>
      <c r="AJ35" s="1037"/>
      <c r="AK35" s="980">
        <v>74</v>
      </c>
      <c r="AL35" s="971"/>
      <c r="AM35" s="971"/>
      <c r="AN35" s="971"/>
      <c r="AO35" s="971"/>
      <c r="AP35" s="971">
        <v>284</v>
      </c>
      <c r="AQ35" s="971"/>
      <c r="AR35" s="971"/>
      <c r="AS35" s="971"/>
      <c r="AT35" s="971"/>
      <c r="AU35" s="971">
        <v>281</v>
      </c>
      <c r="AV35" s="971"/>
      <c r="AW35" s="971"/>
      <c r="AX35" s="971"/>
      <c r="AY35" s="971"/>
      <c r="AZ35" s="1041" t="s">
        <v>530</v>
      </c>
      <c r="BA35" s="1041"/>
      <c r="BB35" s="1041"/>
      <c r="BC35" s="1041"/>
      <c r="BD35" s="1041"/>
      <c r="BE35" s="972" t="s">
        <v>413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t="s">
        <v>415</v>
      </c>
      <c r="C36" s="1031"/>
      <c r="D36" s="1031"/>
      <c r="E36" s="1031"/>
      <c r="F36" s="1031"/>
      <c r="G36" s="1031"/>
      <c r="H36" s="1031"/>
      <c r="I36" s="1031"/>
      <c r="J36" s="1031"/>
      <c r="K36" s="1031"/>
      <c r="L36" s="1031"/>
      <c r="M36" s="1031"/>
      <c r="N36" s="1031"/>
      <c r="O36" s="1031"/>
      <c r="P36" s="1032"/>
      <c r="Q36" s="1038">
        <v>15</v>
      </c>
      <c r="R36" s="1039"/>
      <c r="S36" s="1039"/>
      <c r="T36" s="1039"/>
      <c r="U36" s="1039"/>
      <c r="V36" s="1039">
        <v>15</v>
      </c>
      <c r="W36" s="1039"/>
      <c r="X36" s="1039"/>
      <c r="Y36" s="1039"/>
      <c r="Z36" s="1039"/>
      <c r="AA36" s="1039" t="s">
        <v>604</v>
      </c>
      <c r="AB36" s="1039"/>
      <c r="AC36" s="1039"/>
      <c r="AD36" s="1039"/>
      <c r="AE36" s="1040"/>
      <c r="AF36" s="1035" t="s">
        <v>128</v>
      </c>
      <c r="AG36" s="1036"/>
      <c r="AH36" s="1036"/>
      <c r="AI36" s="1036"/>
      <c r="AJ36" s="1037"/>
      <c r="AK36" s="980">
        <v>11</v>
      </c>
      <c r="AL36" s="971"/>
      <c r="AM36" s="971"/>
      <c r="AN36" s="971"/>
      <c r="AO36" s="971"/>
      <c r="AP36" s="971">
        <v>56</v>
      </c>
      <c r="AQ36" s="971"/>
      <c r="AR36" s="971"/>
      <c r="AS36" s="971"/>
      <c r="AT36" s="971"/>
      <c r="AU36" s="971">
        <v>56</v>
      </c>
      <c r="AV36" s="971"/>
      <c r="AW36" s="971"/>
      <c r="AX36" s="971"/>
      <c r="AY36" s="971"/>
      <c r="AZ36" s="1041" t="s">
        <v>530</v>
      </c>
      <c r="BA36" s="1041"/>
      <c r="BB36" s="1041"/>
      <c r="BC36" s="1041"/>
      <c r="BD36" s="1041"/>
      <c r="BE36" s="972" t="s">
        <v>413</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t="s">
        <v>416</v>
      </c>
      <c r="C37" s="1031"/>
      <c r="D37" s="1031"/>
      <c r="E37" s="1031"/>
      <c r="F37" s="1031"/>
      <c r="G37" s="1031"/>
      <c r="H37" s="1031"/>
      <c r="I37" s="1031"/>
      <c r="J37" s="1031"/>
      <c r="K37" s="1031"/>
      <c r="L37" s="1031"/>
      <c r="M37" s="1031"/>
      <c r="N37" s="1031"/>
      <c r="O37" s="1031"/>
      <c r="P37" s="1032"/>
      <c r="Q37" s="1038">
        <v>86</v>
      </c>
      <c r="R37" s="1039"/>
      <c r="S37" s="1039"/>
      <c r="T37" s="1039"/>
      <c r="U37" s="1039"/>
      <c r="V37" s="1039">
        <v>85</v>
      </c>
      <c r="W37" s="1039"/>
      <c r="X37" s="1039"/>
      <c r="Y37" s="1039"/>
      <c r="Z37" s="1039"/>
      <c r="AA37" s="1039">
        <v>1</v>
      </c>
      <c r="AB37" s="1039"/>
      <c r="AC37" s="1039"/>
      <c r="AD37" s="1039"/>
      <c r="AE37" s="1040"/>
      <c r="AF37" s="1035">
        <v>1</v>
      </c>
      <c r="AG37" s="1036"/>
      <c r="AH37" s="1036"/>
      <c r="AI37" s="1036"/>
      <c r="AJ37" s="1037"/>
      <c r="AK37" s="980">
        <v>71</v>
      </c>
      <c r="AL37" s="971"/>
      <c r="AM37" s="971"/>
      <c r="AN37" s="971"/>
      <c r="AO37" s="971"/>
      <c r="AP37" s="971" t="s">
        <v>530</v>
      </c>
      <c r="AQ37" s="971"/>
      <c r="AR37" s="971"/>
      <c r="AS37" s="971"/>
      <c r="AT37" s="971"/>
      <c r="AU37" s="971" t="s">
        <v>530</v>
      </c>
      <c r="AV37" s="971"/>
      <c r="AW37" s="971"/>
      <c r="AX37" s="971"/>
      <c r="AY37" s="971"/>
      <c r="AZ37" s="1041" t="s">
        <v>530</v>
      </c>
      <c r="BA37" s="1041"/>
      <c r="BB37" s="1041"/>
      <c r="BC37" s="1041"/>
      <c r="BD37" s="1041"/>
      <c r="BE37" s="972" t="s">
        <v>413</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392</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1341</v>
      </c>
      <c r="AG63" s="959"/>
      <c r="AH63" s="959"/>
      <c r="AI63" s="959"/>
      <c r="AJ63" s="1022"/>
      <c r="AK63" s="1023"/>
      <c r="AL63" s="963"/>
      <c r="AM63" s="963"/>
      <c r="AN63" s="963"/>
      <c r="AO63" s="963"/>
      <c r="AP63" s="959">
        <v>7355</v>
      </c>
      <c r="AQ63" s="959"/>
      <c r="AR63" s="959"/>
      <c r="AS63" s="959"/>
      <c r="AT63" s="959"/>
      <c r="AU63" s="959">
        <v>2429</v>
      </c>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400</v>
      </c>
      <c r="AG66" s="1008"/>
      <c r="AH66" s="1008"/>
      <c r="AI66" s="1008"/>
      <c r="AJ66" s="1009"/>
      <c r="AK66" s="1001" t="s">
        <v>425</v>
      </c>
      <c r="AL66" s="996"/>
      <c r="AM66" s="996"/>
      <c r="AN66" s="996"/>
      <c r="AO66" s="997"/>
      <c r="AP66" s="1001" t="s">
        <v>402</v>
      </c>
      <c r="AQ66" s="1002"/>
      <c r="AR66" s="1002"/>
      <c r="AS66" s="1002"/>
      <c r="AT66" s="1003"/>
      <c r="AU66" s="1001" t="s">
        <v>426</v>
      </c>
      <c r="AV66" s="1002"/>
      <c r="AW66" s="1002"/>
      <c r="AX66" s="1002"/>
      <c r="AY66" s="1003"/>
      <c r="AZ66" s="1001" t="s">
        <v>379</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605</v>
      </c>
      <c r="C68" s="986"/>
      <c r="D68" s="986"/>
      <c r="E68" s="986"/>
      <c r="F68" s="986"/>
      <c r="G68" s="986"/>
      <c r="H68" s="986"/>
      <c r="I68" s="986"/>
      <c r="J68" s="986"/>
      <c r="K68" s="986"/>
      <c r="L68" s="986"/>
      <c r="M68" s="986"/>
      <c r="N68" s="986"/>
      <c r="O68" s="986"/>
      <c r="P68" s="987"/>
      <c r="Q68" s="988">
        <v>468</v>
      </c>
      <c r="R68" s="982"/>
      <c r="S68" s="982"/>
      <c r="T68" s="982"/>
      <c r="U68" s="982"/>
      <c r="V68" s="982">
        <v>419</v>
      </c>
      <c r="W68" s="982"/>
      <c r="X68" s="982"/>
      <c r="Y68" s="982"/>
      <c r="Z68" s="982"/>
      <c r="AA68" s="982">
        <v>48</v>
      </c>
      <c r="AB68" s="982"/>
      <c r="AC68" s="982"/>
      <c r="AD68" s="982"/>
      <c r="AE68" s="982"/>
      <c r="AF68" s="982">
        <v>48</v>
      </c>
      <c r="AG68" s="982"/>
      <c r="AH68" s="982"/>
      <c r="AI68" s="982"/>
      <c r="AJ68" s="982"/>
      <c r="AK68" s="982">
        <v>13</v>
      </c>
      <c r="AL68" s="982"/>
      <c r="AM68" s="982"/>
      <c r="AN68" s="982"/>
      <c r="AO68" s="982"/>
      <c r="AP68" s="982" t="s">
        <v>530</v>
      </c>
      <c r="AQ68" s="982"/>
      <c r="AR68" s="982"/>
      <c r="AS68" s="982"/>
      <c r="AT68" s="982"/>
      <c r="AU68" s="982" t="s">
        <v>530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606</v>
      </c>
      <c r="C69" s="975"/>
      <c r="D69" s="975"/>
      <c r="E69" s="975"/>
      <c r="F69" s="975"/>
      <c r="G69" s="975"/>
      <c r="H69" s="975"/>
      <c r="I69" s="975"/>
      <c r="J69" s="975"/>
      <c r="K69" s="975"/>
      <c r="L69" s="975"/>
      <c r="M69" s="975"/>
      <c r="N69" s="975"/>
      <c r="O69" s="975"/>
      <c r="P69" s="976"/>
      <c r="Q69" s="977">
        <v>41</v>
      </c>
      <c r="R69" s="971"/>
      <c r="S69" s="971"/>
      <c r="T69" s="971"/>
      <c r="U69" s="971"/>
      <c r="V69" s="971">
        <v>22</v>
      </c>
      <c r="W69" s="971"/>
      <c r="X69" s="971"/>
      <c r="Y69" s="971"/>
      <c r="Z69" s="971"/>
      <c r="AA69" s="971">
        <v>19</v>
      </c>
      <c r="AB69" s="971"/>
      <c r="AC69" s="971"/>
      <c r="AD69" s="971"/>
      <c r="AE69" s="971"/>
      <c r="AF69" s="971">
        <v>19</v>
      </c>
      <c r="AG69" s="971"/>
      <c r="AH69" s="971"/>
      <c r="AI69" s="971"/>
      <c r="AJ69" s="971"/>
      <c r="AK69" s="971" t="s">
        <v>530</v>
      </c>
      <c r="AL69" s="971"/>
      <c r="AM69" s="971"/>
      <c r="AN69" s="971"/>
      <c r="AO69" s="971"/>
      <c r="AP69" s="971" t="s">
        <v>530</v>
      </c>
      <c r="AQ69" s="971"/>
      <c r="AR69" s="971"/>
      <c r="AS69" s="971"/>
      <c r="AT69" s="971"/>
      <c r="AU69" s="971" t="s">
        <v>530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607</v>
      </c>
      <c r="C70" s="975"/>
      <c r="D70" s="975"/>
      <c r="E70" s="975"/>
      <c r="F70" s="975"/>
      <c r="G70" s="975"/>
      <c r="H70" s="975"/>
      <c r="I70" s="975"/>
      <c r="J70" s="975"/>
      <c r="K70" s="975"/>
      <c r="L70" s="975"/>
      <c r="M70" s="975"/>
      <c r="N70" s="975"/>
      <c r="O70" s="975"/>
      <c r="P70" s="976"/>
      <c r="Q70" s="977">
        <v>457</v>
      </c>
      <c r="R70" s="971"/>
      <c r="S70" s="971"/>
      <c r="T70" s="971"/>
      <c r="U70" s="971"/>
      <c r="V70" s="971">
        <v>401</v>
      </c>
      <c r="W70" s="971"/>
      <c r="X70" s="971"/>
      <c r="Y70" s="971"/>
      <c r="Z70" s="971"/>
      <c r="AA70" s="971">
        <v>57</v>
      </c>
      <c r="AB70" s="971"/>
      <c r="AC70" s="971"/>
      <c r="AD70" s="971"/>
      <c r="AE70" s="971"/>
      <c r="AF70" s="971">
        <v>57</v>
      </c>
      <c r="AG70" s="971"/>
      <c r="AH70" s="971"/>
      <c r="AI70" s="971"/>
      <c r="AJ70" s="971"/>
      <c r="AK70" s="971">
        <v>6</v>
      </c>
      <c r="AL70" s="971"/>
      <c r="AM70" s="971"/>
      <c r="AN70" s="971"/>
      <c r="AO70" s="971"/>
      <c r="AP70" s="971" t="s">
        <v>530</v>
      </c>
      <c r="AQ70" s="971"/>
      <c r="AR70" s="971"/>
      <c r="AS70" s="971"/>
      <c r="AT70" s="971"/>
      <c r="AU70" s="971" t="s">
        <v>530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608</v>
      </c>
      <c r="C71" s="975"/>
      <c r="D71" s="975"/>
      <c r="E71" s="975"/>
      <c r="F71" s="975"/>
      <c r="G71" s="975"/>
      <c r="H71" s="975"/>
      <c r="I71" s="975"/>
      <c r="J71" s="975"/>
      <c r="K71" s="975"/>
      <c r="L71" s="975"/>
      <c r="M71" s="975"/>
      <c r="N71" s="975"/>
      <c r="O71" s="975"/>
      <c r="P71" s="976"/>
      <c r="Q71" s="977">
        <v>582</v>
      </c>
      <c r="R71" s="971"/>
      <c r="S71" s="971"/>
      <c r="T71" s="971"/>
      <c r="U71" s="971"/>
      <c r="V71" s="971">
        <v>582</v>
      </c>
      <c r="W71" s="971"/>
      <c r="X71" s="971"/>
      <c r="Y71" s="971"/>
      <c r="Z71" s="971"/>
      <c r="AA71" s="971" t="s">
        <v>530</v>
      </c>
      <c r="AB71" s="971"/>
      <c r="AC71" s="971"/>
      <c r="AD71" s="971"/>
      <c r="AE71" s="971"/>
      <c r="AF71" s="971" t="s">
        <v>530</v>
      </c>
      <c r="AG71" s="971"/>
      <c r="AH71" s="971"/>
      <c r="AI71" s="971"/>
      <c r="AJ71" s="971"/>
      <c r="AK71" s="971">
        <v>29</v>
      </c>
      <c r="AL71" s="971"/>
      <c r="AM71" s="971"/>
      <c r="AN71" s="971"/>
      <c r="AO71" s="971"/>
      <c r="AP71" s="971" t="s">
        <v>530</v>
      </c>
      <c r="AQ71" s="971"/>
      <c r="AR71" s="971"/>
      <c r="AS71" s="971"/>
      <c r="AT71" s="971"/>
      <c r="AU71" s="971" t="s">
        <v>530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609</v>
      </c>
      <c r="C72" s="975"/>
      <c r="D72" s="975"/>
      <c r="E72" s="975"/>
      <c r="F72" s="975"/>
      <c r="G72" s="975"/>
      <c r="H72" s="975"/>
      <c r="I72" s="975"/>
      <c r="J72" s="975"/>
      <c r="K72" s="975"/>
      <c r="L72" s="975"/>
      <c r="M72" s="975"/>
      <c r="N72" s="975"/>
      <c r="O72" s="975"/>
      <c r="P72" s="976"/>
      <c r="Q72" s="977">
        <v>8365</v>
      </c>
      <c r="R72" s="971"/>
      <c r="S72" s="971"/>
      <c r="T72" s="971"/>
      <c r="U72" s="971"/>
      <c r="V72" s="971">
        <v>7823</v>
      </c>
      <c r="W72" s="971"/>
      <c r="X72" s="971"/>
      <c r="Y72" s="971"/>
      <c r="Z72" s="971"/>
      <c r="AA72" s="971">
        <v>542</v>
      </c>
      <c r="AB72" s="971"/>
      <c r="AC72" s="971"/>
      <c r="AD72" s="971"/>
      <c r="AE72" s="971"/>
      <c r="AF72" s="971">
        <v>542</v>
      </c>
      <c r="AG72" s="971"/>
      <c r="AH72" s="971"/>
      <c r="AI72" s="971"/>
      <c r="AJ72" s="971"/>
      <c r="AK72" s="971">
        <v>3700</v>
      </c>
      <c r="AL72" s="971"/>
      <c r="AM72" s="971"/>
      <c r="AN72" s="971"/>
      <c r="AO72" s="971"/>
      <c r="AP72" s="971" t="s">
        <v>530</v>
      </c>
      <c r="AQ72" s="971"/>
      <c r="AR72" s="971"/>
      <c r="AS72" s="971"/>
      <c r="AT72" s="971"/>
      <c r="AU72" s="971" t="s">
        <v>530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610</v>
      </c>
      <c r="C73" s="975"/>
      <c r="D73" s="975"/>
      <c r="E73" s="975"/>
      <c r="F73" s="975"/>
      <c r="G73" s="975"/>
      <c r="H73" s="975"/>
      <c r="I73" s="975"/>
      <c r="J73" s="975"/>
      <c r="K73" s="975"/>
      <c r="L73" s="975"/>
      <c r="M73" s="975"/>
      <c r="N73" s="975"/>
      <c r="O73" s="975"/>
      <c r="P73" s="976"/>
      <c r="Q73" s="977">
        <v>544</v>
      </c>
      <c r="R73" s="971"/>
      <c r="S73" s="971"/>
      <c r="T73" s="971"/>
      <c r="U73" s="971"/>
      <c r="V73" s="971">
        <v>542</v>
      </c>
      <c r="W73" s="971"/>
      <c r="X73" s="971"/>
      <c r="Y73" s="971"/>
      <c r="Z73" s="971"/>
      <c r="AA73" s="971">
        <v>2</v>
      </c>
      <c r="AB73" s="971"/>
      <c r="AC73" s="971"/>
      <c r="AD73" s="971"/>
      <c r="AE73" s="971"/>
      <c r="AF73" s="971">
        <v>2</v>
      </c>
      <c r="AG73" s="971"/>
      <c r="AH73" s="971"/>
      <c r="AI73" s="971"/>
      <c r="AJ73" s="971"/>
      <c r="AK73" s="971" t="s">
        <v>530</v>
      </c>
      <c r="AL73" s="971"/>
      <c r="AM73" s="971"/>
      <c r="AN73" s="971"/>
      <c r="AO73" s="971"/>
      <c r="AP73" s="971" t="s">
        <v>530</v>
      </c>
      <c r="AQ73" s="971"/>
      <c r="AR73" s="971"/>
      <c r="AS73" s="971"/>
      <c r="AT73" s="971"/>
      <c r="AU73" s="971" t="s">
        <v>530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611</v>
      </c>
      <c r="C74" s="975"/>
      <c r="D74" s="975"/>
      <c r="E74" s="975"/>
      <c r="F74" s="975"/>
      <c r="G74" s="975"/>
      <c r="H74" s="975"/>
      <c r="I74" s="975"/>
      <c r="J74" s="975"/>
      <c r="K74" s="975"/>
      <c r="L74" s="975"/>
      <c r="M74" s="975"/>
      <c r="N74" s="975"/>
      <c r="O74" s="975"/>
      <c r="P74" s="976"/>
      <c r="Q74" s="977">
        <v>21</v>
      </c>
      <c r="R74" s="971"/>
      <c r="S74" s="971"/>
      <c r="T74" s="971"/>
      <c r="U74" s="971"/>
      <c r="V74" s="971">
        <v>18</v>
      </c>
      <c r="W74" s="971"/>
      <c r="X74" s="971"/>
      <c r="Y74" s="971"/>
      <c r="Z74" s="971"/>
      <c r="AA74" s="971">
        <v>2</v>
      </c>
      <c r="AB74" s="971"/>
      <c r="AC74" s="971"/>
      <c r="AD74" s="971"/>
      <c r="AE74" s="971"/>
      <c r="AF74" s="971">
        <v>2</v>
      </c>
      <c r="AG74" s="971"/>
      <c r="AH74" s="971"/>
      <c r="AI74" s="971"/>
      <c r="AJ74" s="971"/>
      <c r="AK74" s="971">
        <v>1</v>
      </c>
      <c r="AL74" s="971"/>
      <c r="AM74" s="971"/>
      <c r="AN74" s="971"/>
      <c r="AO74" s="971"/>
      <c r="AP74" s="971" t="s">
        <v>530</v>
      </c>
      <c r="AQ74" s="971"/>
      <c r="AR74" s="971"/>
      <c r="AS74" s="971"/>
      <c r="AT74" s="971"/>
      <c r="AU74" s="971" t="s">
        <v>530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612</v>
      </c>
      <c r="C75" s="975"/>
      <c r="D75" s="975"/>
      <c r="E75" s="975"/>
      <c r="F75" s="975"/>
      <c r="G75" s="975"/>
      <c r="H75" s="975"/>
      <c r="I75" s="975"/>
      <c r="J75" s="975"/>
      <c r="K75" s="975"/>
      <c r="L75" s="975"/>
      <c r="M75" s="975"/>
      <c r="N75" s="975"/>
      <c r="O75" s="975"/>
      <c r="P75" s="976"/>
      <c r="Q75" s="978">
        <v>32</v>
      </c>
      <c r="R75" s="979"/>
      <c r="S75" s="979"/>
      <c r="T75" s="979"/>
      <c r="U75" s="980"/>
      <c r="V75" s="981">
        <v>31</v>
      </c>
      <c r="W75" s="979"/>
      <c r="X75" s="979"/>
      <c r="Y75" s="979"/>
      <c r="Z75" s="980"/>
      <c r="AA75" s="981">
        <v>2</v>
      </c>
      <c r="AB75" s="979"/>
      <c r="AC75" s="979"/>
      <c r="AD75" s="979"/>
      <c r="AE75" s="980"/>
      <c r="AF75" s="981">
        <v>2</v>
      </c>
      <c r="AG75" s="979"/>
      <c r="AH75" s="979"/>
      <c r="AI75" s="979"/>
      <c r="AJ75" s="980"/>
      <c r="AK75" s="981">
        <v>5</v>
      </c>
      <c r="AL75" s="979"/>
      <c r="AM75" s="979"/>
      <c r="AN75" s="979"/>
      <c r="AO75" s="980"/>
      <c r="AP75" s="981" t="s">
        <v>530</v>
      </c>
      <c r="AQ75" s="979"/>
      <c r="AR75" s="979"/>
      <c r="AS75" s="979"/>
      <c r="AT75" s="980"/>
      <c r="AU75" s="981" t="s">
        <v>530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613</v>
      </c>
      <c r="C76" s="975"/>
      <c r="D76" s="975"/>
      <c r="E76" s="975"/>
      <c r="F76" s="975"/>
      <c r="G76" s="975"/>
      <c r="H76" s="975"/>
      <c r="I76" s="975"/>
      <c r="J76" s="975"/>
      <c r="K76" s="975"/>
      <c r="L76" s="975"/>
      <c r="M76" s="975"/>
      <c r="N76" s="975"/>
      <c r="O76" s="975"/>
      <c r="P76" s="976"/>
      <c r="Q76" s="978">
        <v>1</v>
      </c>
      <c r="R76" s="979"/>
      <c r="S76" s="979"/>
      <c r="T76" s="979"/>
      <c r="U76" s="980"/>
      <c r="V76" s="981">
        <v>0</v>
      </c>
      <c r="W76" s="979"/>
      <c r="X76" s="979"/>
      <c r="Y76" s="979"/>
      <c r="Z76" s="980"/>
      <c r="AA76" s="981">
        <v>0</v>
      </c>
      <c r="AB76" s="979"/>
      <c r="AC76" s="979"/>
      <c r="AD76" s="979"/>
      <c r="AE76" s="980"/>
      <c r="AF76" s="981">
        <v>0</v>
      </c>
      <c r="AG76" s="979"/>
      <c r="AH76" s="979"/>
      <c r="AI76" s="979"/>
      <c r="AJ76" s="980"/>
      <c r="AK76" s="981" t="s">
        <v>530</v>
      </c>
      <c r="AL76" s="979"/>
      <c r="AM76" s="979"/>
      <c r="AN76" s="979"/>
      <c r="AO76" s="980"/>
      <c r="AP76" s="981" t="s">
        <v>530</v>
      </c>
      <c r="AQ76" s="979"/>
      <c r="AR76" s="979"/>
      <c r="AS76" s="979"/>
      <c r="AT76" s="980"/>
      <c r="AU76" s="981" t="s">
        <v>530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614</v>
      </c>
      <c r="C77" s="975"/>
      <c r="D77" s="975"/>
      <c r="E77" s="975"/>
      <c r="F77" s="975"/>
      <c r="G77" s="975"/>
      <c r="H77" s="975"/>
      <c r="I77" s="975"/>
      <c r="J77" s="975"/>
      <c r="K77" s="975"/>
      <c r="L77" s="975"/>
      <c r="M77" s="975"/>
      <c r="N77" s="975"/>
      <c r="O77" s="975"/>
      <c r="P77" s="976"/>
      <c r="Q77" s="978">
        <v>88</v>
      </c>
      <c r="R77" s="979"/>
      <c r="S77" s="979"/>
      <c r="T77" s="979"/>
      <c r="U77" s="980"/>
      <c r="V77" s="981">
        <v>88</v>
      </c>
      <c r="W77" s="979"/>
      <c r="X77" s="979"/>
      <c r="Y77" s="979"/>
      <c r="Z77" s="980"/>
      <c r="AA77" s="981" t="s">
        <v>530</v>
      </c>
      <c r="AB77" s="979"/>
      <c r="AC77" s="979"/>
      <c r="AD77" s="979"/>
      <c r="AE77" s="980"/>
      <c r="AF77" s="981" t="s">
        <v>530</v>
      </c>
      <c r="AG77" s="979"/>
      <c r="AH77" s="979"/>
      <c r="AI77" s="979"/>
      <c r="AJ77" s="980"/>
      <c r="AK77" s="981">
        <v>50</v>
      </c>
      <c r="AL77" s="979"/>
      <c r="AM77" s="979"/>
      <c r="AN77" s="979"/>
      <c r="AO77" s="980"/>
      <c r="AP77" s="981" t="s">
        <v>530</v>
      </c>
      <c r="AQ77" s="979"/>
      <c r="AR77" s="979"/>
      <c r="AS77" s="979"/>
      <c r="AT77" s="980"/>
      <c r="AU77" s="981" t="s">
        <v>530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615</v>
      </c>
      <c r="C78" s="975"/>
      <c r="D78" s="975"/>
      <c r="E78" s="975"/>
      <c r="F78" s="975"/>
      <c r="G78" s="975"/>
      <c r="H78" s="975"/>
      <c r="I78" s="975"/>
      <c r="J78" s="975"/>
      <c r="K78" s="975"/>
      <c r="L78" s="975"/>
      <c r="M78" s="975"/>
      <c r="N78" s="975"/>
      <c r="O78" s="975"/>
      <c r="P78" s="976"/>
      <c r="Q78" s="977">
        <v>212</v>
      </c>
      <c r="R78" s="971"/>
      <c r="S78" s="971"/>
      <c r="T78" s="971"/>
      <c r="U78" s="971"/>
      <c r="V78" s="971">
        <v>203</v>
      </c>
      <c r="W78" s="971"/>
      <c r="X78" s="971"/>
      <c r="Y78" s="971"/>
      <c r="Z78" s="971"/>
      <c r="AA78" s="971">
        <v>10</v>
      </c>
      <c r="AB78" s="971"/>
      <c r="AC78" s="971"/>
      <c r="AD78" s="971"/>
      <c r="AE78" s="971"/>
      <c r="AF78" s="971">
        <v>6</v>
      </c>
      <c r="AG78" s="971"/>
      <c r="AH78" s="971"/>
      <c r="AI78" s="971"/>
      <c r="AJ78" s="971"/>
      <c r="AK78" s="971" t="s">
        <v>530</v>
      </c>
      <c r="AL78" s="971"/>
      <c r="AM78" s="971"/>
      <c r="AN78" s="971"/>
      <c r="AO78" s="971"/>
      <c r="AP78" s="971">
        <v>243</v>
      </c>
      <c r="AQ78" s="971"/>
      <c r="AR78" s="971"/>
      <c r="AS78" s="971"/>
      <c r="AT78" s="971"/>
      <c r="AU78" s="971">
        <v>62</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616</v>
      </c>
      <c r="C79" s="975"/>
      <c r="D79" s="975"/>
      <c r="E79" s="975"/>
      <c r="F79" s="975"/>
      <c r="G79" s="975"/>
      <c r="H79" s="975"/>
      <c r="I79" s="975"/>
      <c r="J79" s="975"/>
      <c r="K79" s="975"/>
      <c r="L79" s="975"/>
      <c r="M79" s="975"/>
      <c r="N79" s="975"/>
      <c r="O79" s="975"/>
      <c r="P79" s="976"/>
      <c r="Q79" s="977">
        <v>296</v>
      </c>
      <c r="R79" s="971"/>
      <c r="S79" s="971"/>
      <c r="T79" s="971"/>
      <c r="U79" s="971"/>
      <c r="V79" s="971">
        <v>278</v>
      </c>
      <c r="W79" s="971"/>
      <c r="X79" s="971"/>
      <c r="Y79" s="971"/>
      <c r="Z79" s="971"/>
      <c r="AA79" s="971">
        <v>18</v>
      </c>
      <c r="AB79" s="971"/>
      <c r="AC79" s="971"/>
      <c r="AD79" s="971"/>
      <c r="AE79" s="971"/>
      <c r="AF79" s="971">
        <v>18</v>
      </c>
      <c r="AG79" s="971"/>
      <c r="AH79" s="971"/>
      <c r="AI79" s="971"/>
      <c r="AJ79" s="971"/>
      <c r="AK79" s="971" t="s">
        <v>530</v>
      </c>
      <c r="AL79" s="971"/>
      <c r="AM79" s="971"/>
      <c r="AN79" s="971"/>
      <c r="AO79" s="971"/>
      <c r="AP79" s="971">
        <v>55</v>
      </c>
      <c r="AQ79" s="971"/>
      <c r="AR79" s="971"/>
      <c r="AS79" s="971"/>
      <c r="AT79" s="971"/>
      <c r="AU79" s="971">
        <v>8</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617</v>
      </c>
      <c r="C80" s="975"/>
      <c r="D80" s="975"/>
      <c r="E80" s="975"/>
      <c r="F80" s="975"/>
      <c r="G80" s="975"/>
      <c r="H80" s="975"/>
      <c r="I80" s="975"/>
      <c r="J80" s="975"/>
      <c r="K80" s="975"/>
      <c r="L80" s="975"/>
      <c r="M80" s="975"/>
      <c r="N80" s="975"/>
      <c r="O80" s="975"/>
      <c r="P80" s="976"/>
      <c r="Q80" s="977">
        <v>203</v>
      </c>
      <c r="R80" s="971"/>
      <c r="S80" s="971"/>
      <c r="T80" s="971"/>
      <c r="U80" s="971"/>
      <c r="V80" s="971">
        <v>186</v>
      </c>
      <c r="W80" s="971"/>
      <c r="X80" s="971"/>
      <c r="Y80" s="971"/>
      <c r="Z80" s="971"/>
      <c r="AA80" s="971">
        <v>18</v>
      </c>
      <c r="AB80" s="971"/>
      <c r="AC80" s="971"/>
      <c r="AD80" s="971"/>
      <c r="AE80" s="971"/>
      <c r="AF80" s="971">
        <v>18</v>
      </c>
      <c r="AG80" s="971"/>
      <c r="AH80" s="971"/>
      <c r="AI80" s="971"/>
      <c r="AJ80" s="971"/>
      <c r="AK80" s="971" t="s">
        <v>530</v>
      </c>
      <c r="AL80" s="971"/>
      <c r="AM80" s="971"/>
      <c r="AN80" s="971"/>
      <c r="AO80" s="971"/>
      <c r="AP80" s="971">
        <v>59</v>
      </c>
      <c r="AQ80" s="971"/>
      <c r="AR80" s="971"/>
      <c r="AS80" s="971"/>
      <c r="AT80" s="971"/>
      <c r="AU80" s="971">
        <v>7</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618</v>
      </c>
      <c r="C81" s="975"/>
      <c r="D81" s="975"/>
      <c r="E81" s="975"/>
      <c r="F81" s="975"/>
      <c r="G81" s="975"/>
      <c r="H81" s="975"/>
      <c r="I81" s="975"/>
      <c r="J81" s="975"/>
      <c r="K81" s="975"/>
      <c r="L81" s="975"/>
      <c r="M81" s="975"/>
      <c r="N81" s="975"/>
      <c r="O81" s="975"/>
      <c r="P81" s="976"/>
      <c r="Q81" s="977">
        <v>433</v>
      </c>
      <c r="R81" s="971"/>
      <c r="S81" s="971"/>
      <c r="T81" s="971"/>
      <c r="U81" s="971"/>
      <c r="V81" s="971">
        <v>333</v>
      </c>
      <c r="W81" s="971"/>
      <c r="X81" s="971"/>
      <c r="Y81" s="971"/>
      <c r="Z81" s="971"/>
      <c r="AA81" s="971">
        <v>100</v>
      </c>
      <c r="AB81" s="971"/>
      <c r="AC81" s="971"/>
      <c r="AD81" s="971"/>
      <c r="AE81" s="971"/>
      <c r="AF81" s="971">
        <v>91</v>
      </c>
      <c r="AG81" s="971"/>
      <c r="AH81" s="971"/>
      <c r="AI81" s="971"/>
      <c r="AJ81" s="971"/>
      <c r="AK81" s="971" t="s">
        <v>530</v>
      </c>
      <c r="AL81" s="971"/>
      <c r="AM81" s="971"/>
      <c r="AN81" s="971"/>
      <c r="AO81" s="971"/>
      <c r="AP81" s="971">
        <v>299</v>
      </c>
      <c r="AQ81" s="971"/>
      <c r="AR81" s="971"/>
      <c r="AS81" s="971"/>
      <c r="AT81" s="971"/>
      <c r="AU81" s="971">
        <v>213</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619</v>
      </c>
      <c r="C82" s="975"/>
      <c r="D82" s="975"/>
      <c r="E82" s="975"/>
      <c r="F82" s="975"/>
      <c r="G82" s="975"/>
      <c r="H82" s="975"/>
      <c r="I82" s="975"/>
      <c r="J82" s="975"/>
      <c r="K82" s="975"/>
      <c r="L82" s="975"/>
      <c r="M82" s="975"/>
      <c r="N82" s="975"/>
      <c r="O82" s="975"/>
      <c r="P82" s="976"/>
      <c r="Q82" s="977">
        <v>2124</v>
      </c>
      <c r="R82" s="971"/>
      <c r="S82" s="971"/>
      <c r="T82" s="971"/>
      <c r="U82" s="971"/>
      <c r="V82" s="971">
        <v>2063</v>
      </c>
      <c r="W82" s="971"/>
      <c r="X82" s="971"/>
      <c r="Y82" s="971"/>
      <c r="Z82" s="971"/>
      <c r="AA82" s="971">
        <v>61</v>
      </c>
      <c r="AB82" s="971"/>
      <c r="AC82" s="971"/>
      <c r="AD82" s="971"/>
      <c r="AE82" s="971"/>
      <c r="AF82" s="971">
        <v>26</v>
      </c>
      <c r="AG82" s="971"/>
      <c r="AH82" s="971"/>
      <c r="AI82" s="971"/>
      <c r="AJ82" s="971"/>
      <c r="AK82" s="971" t="s">
        <v>530</v>
      </c>
      <c r="AL82" s="971"/>
      <c r="AM82" s="971"/>
      <c r="AN82" s="971"/>
      <c r="AO82" s="971"/>
      <c r="AP82" s="971">
        <v>214</v>
      </c>
      <c r="AQ82" s="971"/>
      <c r="AR82" s="971"/>
      <c r="AS82" s="971"/>
      <c r="AT82" s="971"/>
      <c r="AU82" s="971">
        <v>184</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t="s">
        <v>620</v>
      </c>
      <c r="C83" s="975"/>
      <c r="D83" s="975"/>
      <c r="E83" s="975"/>
      <c r="F83" s="975"/>
      <c r="G83" s="975"/>
      <c r="H83" s="975"/>
      <c r="I83" s="975"/>
      <c r="J83" s="975"/>
      <c r="K83" s="975"/>
      <c r="L83" s="975"/>
      <c r="M83" s="975"/>
      <c r="N83" s="975"/>
      <c r="O83" s="975"/>
      <c r="P83" s="976"/>
      <c r="Q83" s="977">
        <v>10</v>
      </c>
      <c r="R83" s="971"/>
      <c r="S83" s="971"/>
      <c r="T83" s="971"/>
      <c r="U83" s="971"/>
      <c r="V83" s="971">
        <v>8</v>
      </c>
      <c r="W83" s="971"/>
      <c r="X83" s="971"/>
      <c r="Y83" s="971"/>
      <c r="Z83" s="971"/>
      <c r="AA83" s="971">
        <v>2</v>
      </c>
      <c r="AB83" s="971"/>
      <c r="AC83" s="971"/>
      <c r="AD83" s="971"/>
      <c r="AE83" s="971"/>
      <c r="AF83" s="971">
        <v>2</v>
      </c>
      <c r="AG83" s="971"/>
      <c r="AH83" s="971"/>
      <c r="AI83" s="971"/>
      <c r="AJ83" s="971"/>
      <c r="AK83" s="971" t="s">
        <v>530</v>
      </c>
      <c r="AL83" s="971"/>
      <c r="AM83" s="971"/>
      <c r="AN83" s="971"/>
      <c r="AO83" s="971"/>
      <c r="AP83" s="971" t="s">
        <v>530</v>
      </c>
      <c r="AQ83" s="971"/>
      <c r="AR83" s="971"/>
      <c r="AS83" s="971"/>
      <c r="AT83" s="971"/>
      <c r="AU83" s="971" t="s">
        <v>530</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t="s">
        <v>621</v>
      </c>
      <c r="C84" s="975"/>
      <c r="D84" s="975"/>
      <c r="E84" s="975"/>
      <c r="F84" s="975"/>
      <c r="G84" s="975"/>
      <c r="H84" s="975"/>
      <c r="I84" s="975"/>
      <c r="J84" s="975"/>
      <c r="K84" s="975"/>
      <c r="L84" s="975"/>
      <c r="M84" s="975"/>
      <c r="N84" s="975"/>
      <c r="O84" s="975"/>
      <c r="P84" s="976"/>
      <c r="Q84" s="977">
        <v>161</v>
      </c>
      <c r="R84" s="971"/>
      <c r="S84" s="971"/>
      <c r="T84" s="971"/>
      <c r="U84" s="971"/>
      <c r="V84" s="971">
        <v>99</v>
      </c>
      <c r="W84" s="971"/>
      <c r="X84" s="971"/>
      <c r="Y84" s="971"/>
      <c r="Z84" s="971"/>
      <c r="AA84" s="971">
        <v>62</v>
      </c>
      <c r="AB84" s="971"/>
      <c r="AC84" s="971"/>
      <c r="AD84" s="971"/>
      <c r="AE84" s="971"/>
      <c r="AF84" s="971">
        <v>62</v>
      </c>
      <c r="AG84" s="971"/>
      <c r="AH84" s="971"/>
      <c r="AI84" s="971"/>
      <c r="AJ84" s="971"/>
      <c r="AK84" s="971" t="s">
        <v>530</v>
      </c>
      <c r="AL84" s="971"/>
      <c r="AM84" s="971"/>
      <c r="AN84" s="971"/>
      <c r="AO84" s="971"/>
      <c r="AP84" s="971" t="s">
        <v>530</v>
      </c>
      <c r="AQ84" s="971"/>
      <c r="AR84" s="971"/>
      <c r="AS84" s="971"/>
      <c r="AT84" s="971"/>
      <c r="AU84" s="971" t="s">
        <v>530</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t="s">
        <v>622</v>
      </c>
      <c r="C85" s="975"/>
      <c r="D85" s="975"/>
      <c r="E85" s="975"/>
      <c r="F85" s="975"/>
      <c r="G85" s="975"/>
      <c r="H85" s="975"/>
      <c r="I85" s="975"/>
      <c r="J85" s="975"/>
      <c r="K85" s="975"/>
      <c r="L85" s="975"/>
      <c r="M85" s="975"/>
      <c r="N85" s="975"/>
      <c r="O85" s="975"/>
      <c r="P85" s="976"/>
      <c r="Q85" s="977">
        <v>86</v>
      </c>
      <c r="R85" s="971"/>
      <c r="S85" s="971"/>
      <c r="T85" s="971"/>
      <c r="U85" s="971"/>
      <c r="V85" s="971">
        <v>68</v>
      </c>
      <c r="W85" s="971"/>
      <c r="X85" s="971"/>
      <c r="Y85" s="971"/>
      <c r="Z85" s="971"/>
      <c r="AA85" s="971">
        <v>18</v>
      </c>
      <c r="AB85" s="971"/>
      <c r="AC85" s="971"/>
      <c r="AD85" s="971"/>
      <c r="AE85" s="971"/>
      <c r="AF85" s="971">
        <v>18</v>
      </c>
      <c r="AG85" s="971"/>
      <c r="AH85" s="971"/>
      <c r="AI85" s="971"/>
      <c r="AJ85" s="971"/>
      <c r="AK85" s="971" t="s">
        <v>530</v>
      </c>
      <c r="AL85" s="971"/>
      <c r="AM85" s="971"/>
      <c r="AN85" s="971"/>
      <c r="AO85" s="971"/>
      <c r="AP85" s="971" t="s">
        <v>530</v>
      </c>
      <c r="AQ85" s="971"/>
      <c r="AR85" s="971"/>
      <c r="AS85" s="971"/>
      <c r="AT85" s="971"/>
      <c r="AU85" s="971" t="s">
        <v>530</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t="s">
        <v>623</v>
      </c>
      <c r="C86" s="975"/>
      <c r="D86" s="975"/>
      <c r="E86" s="975"/>
      <c r="F86" s="975"/>
      <c r="G86" s="975"/>
      <c r="H86" s="975"/>
      <c r="I86" s="975"/>
      <c r="J86" s="975"/>
      <c r="K86" s="975"/>
      <c r="L86" s="975"/>
      <c r="M86" s="975"/>
      <c r="N86" s="975"/>
      <c r="O86" s="975"/>
      <c r="P86" s="976"/>
      <c r="Q86" s="977">
        <v>225614</v>
      </c>
      <c r="R86" s="971"/>
      <c r="S86" s="971"/>
      <c r="T86" s="971"/>
      <c r="U86" s="971"/>
      <c r="V86" s="971">
        <v>216457</v>
      </c>
      <c r="W86" s="971"/>
      <c r="X86" s="971"/>
      <c r="Y86" s="971"/>
      <c r="Z86" s="971"/>
      <c r="AA86" s="971">
        <v>9156</v>
      </c>
      <c r="AB86" s="971"/>
      <c r="AC86" s="971"/>
      <c r="AD86" s="971"/>
      <c r="AE86" s="971"/>
      <c r="AF86" s="971">
        <v>9156</v>
      </c>
      <c r="AG86" s="971"/>
      <c r="AH86" s="971"/>
      <c r="AI86" s="971"/>
      <c r="AJ86" s="971"/>
      <c r="AK86" s="971" t="s">
        <v>530</v>
      </c>
      <c r="AL86" s="971"/>
      <c r="AM86" s="971"/>
      <c r="AN86" s="971"/>
      <c r="AO86" s="971"/>
      <c r="AP86" s="971" t="s">
        <v>530</v>
      </c>
      <c r="AQ86" s="971"/>
      <c r="AR86" s="971"/>
      <c r="AS86" s="971"/>
      <c r="AT86" s="971"/>
      <c r="AU86" s="971" t="s">
        <v>530</v>
      </c>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392</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10069</v>
      </c>
      <c r="AG88" s="959"/>
      <c r="AH88" s="959"/>
      <c r="AI88" s="959"/>
      <c r="AJ88" s="959"/>
      <c r="AK88" s="963"/>
      <c r="AL88" s="963"/>
      <c r="AM88" s="963"/>
      <c r="AN88" s="963"/>
      <c r="AO88" s="963"/>
      <c r="AP88" s="959">
        <v>870</v>
      </c>
      <c r="AQ88" s="959"/>
      <c r="AR88" s="959"/>
      <c r="AS88" s="959"/>
      <c r="AT88" s="959"/>
      <c r="AU88" s="959">
        <v>474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143</v>
      </c>
      <c r="CS102" s="953"/>
      <c r="CT102" s="953"/>
      <c r="CU102" s="953"/>
      <c r="CV102" s="954"/>
      <c r="CW102" s="952" t="s">
        <v>595</v>
      </c>
      <c r="CX102" s="953"/>
      <c r="CY102" s="953"/>
      <c r="CZ102" s="953"/>
      <c r="DA102" s="954"/>
      <c r="DB102" s="952" t="s">
        <v>595</v>
      </c>
      <c r="DC102" s="953"/>
      <c r="DD102" s="953"/>
      <c r="DE102" s="953"/>
      <c r="DF102" s="954"/>
      <c r="DG102" s="952" t="s">
        <v>595</v>
      </c>
      <c r="DH102" s="953"/>
      <c r="DI102" s="953"/>
      <c r="DJ102" s="953"/>
      <c r="DK102" s="954"/>
      <c r="DL102" s="952" t="s">
        <v>595</v>
      </c>
      <c r="DM102" s="953"/>
      <c r="DN102" s="953"/>
      <c r="DO102" s="953"/>
      <c r="DP102" s="954"/>
      <c r="DQ102" s="952" t="s">
        <v>595</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309</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309</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309</v>
      </c>
      <c r="DR109" s="896"/>
      <c r="DS109" s="896"/>
      <c r="DT109" s="896"/>
      <c r="DU109" s="897"/>
      <c r="DV109" s="898" t="s">
        <v>438</v>
      </c>
      <c r="DW109" s="896"/>
      <c r="DX109" s="896"/>
      <c r="DY109" s="896"/>
      <c r="DZ109" s="929"/>
    </row>
    <row r="110" spans="1:131" s="230" customFormat="1" ht="26.25" customHeight="1">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1835783</v>
      </c>
      <c r="AB110" s="889"/>
      <c r="AC110" s="889"/>
      <c r="AD110" s="889"/>
      <c r="AE110" s="890"/>
      <c r="AF110" s="891">
        <v>1746002</v>
      </c>
      <c r="AG110" s="889"/>
      <c r="AH110" s="889"/>
      <c r="AI110" s="889"/>
      <c r="AJ110" s="890"/>
      <c r="AK110" s="891">
        <v>1829167</v>
      </c>
      <c r="AL110" s="889"/>
      <c r="AM110" s="889"/>
      <c r="AN110" s="889"/>
      <c r="AO110" s="890"/>
      <c r="AP110" s="892">
        <v>20.2</v>
      </c>
      <c r="AQ110" s="893"/>
      <c r="AR110" s="893"/>
      <c r="AS110" s="893"/>
      <c r="AT110" s="894"/>
      <c r="AU110" s="930" t="s">
        <v>74</v>
      </c>
      <c r="AV110" s="931"/>
      <c r="AW110" s="931"/>
      <c r="AX110" s="931"/>
      <c r="AY110" s="931"/>
      <c r="AZ110" s="860" t="s">
        <v>441</v>
      </c>
      <c r="BA110" s="808"/>
      <c r="BB110" s="808"/>
      <c r="BC110" s="808"/>
      <c r="BD110" s="808"/>
      <c r="BE110" s="808"/>
      <c r="BF110" s="808"/>
      <c r="BG110" s="808"/>
      <c r="BH110" s="808"/>
      <c r="BI110" s="808"/>
      <c r="BJ110" s="808"/>
      <c r="BK110" s="808"/>
      <c r="BL110" s="808"/>
      <c r="BM110" s="808"/>
      <c r="BN110" s="808"/>
      <c r="BO110" s="808"/>
      <c r="BP110" s="809"/>
      <c r="BQ110" s="861">
        <v>23522906</v>
      </c>
      <c r="BR110" s="842"/>
      <c r="BS110" s="842"/>
      <c r="BT110" s="842"/>
      <c r="BU110" s="842"/>
      <c r="BV110" s="842">
        <v>23222186</v>
      </c>
      <c r="BW110" s="842"/>
      <c r="BX110" s="842"/>
      <c r="BY110" s="842"/>
      <c r="BZ110" s="842"/>
      <c r="CA110" s="842">
        <v>22500087</v>
      </c>
      <c r="CB110" s="842"/>
      <c r="CC110" s="842"/>
      <c r="CD110" s="842"/>
      <c r="CE110" s="842"/>
      <c r="CF110" s="866">
        <v>248.6</v>
      </c>
      <c r="CG110" s="867"/>
      <c r="CH110" s="867"/>
      <c r="CI110" s="867"/>
      <c r="CJ110" s="867"/>
      <c r="CK110" s="926" t="s">
        <v>442</v>
      </c>
      <c r="CL110" s="819"/>
      <c r="CM110" s="86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444</v>
      </c>
      <c r="DH110" s="842"/>
      <c r="DI110" s="842"/>
      <c r="DJ110" s="842"/>
      <c r="DK110" s="842"/>
      <c r="DL110" s="842" t="s">
        <v>394</v>
      </c>
      <c r="DM110" s="842"/>
      <c r="DN110" s="842"/>
      <c r="DO110" s="842"/>
      <c r="DP110" s="842"/>
      <c r="DQ110" s="842" t="s">
        <v>445</v>
      </c>
      <c r="DR110" s="842"/>
      <c r="DS110" s="842"/>
      <c r="DT110" s="842"/>
      <c r="DU110" s="842"/>
      <c r="DV110" s="843" t="s">
        <v>419</v>
      </c>
      <c r="DW110" s="843"/>
      <c r="DX110" s="843"/>
      <c r="DY110" s="843"/>
      <c r="DZ110" s="844"/>
    </row>
    <row r="111" spans="1:131" s="230" customFormat="1" ht="26.25" customHeight="1">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444</v>
      </c>
      <c r="AB111" s="919"/>
      <c r="AC111" s="919"/>
      <c r="AD111" s="919"/>
      <c r="AE111" s="920"/>
      <c r="AF111" s="921" t="s">
        <v>447</v>
      </c>
      <c r="AG111" s="919"/>
      <c r="AH111" s="919"/>
      <c r="AI111" s="919"/>
      <c r="AJ111" s="920"/>
      <c r="AK111" s="921" t="s">
        <v>444</v>
      </c>
      <c r="AL111" s="919"/>
      <c r="AM111" s="919"/>
      <c r="AN111" s="919"/>
      <c r="AO111" s="920"/>
      <c r="AP111" s="922" t="s">
        <v>445</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t="s">
        <v>447</v>
      </c>
      <c r="BR111" s="817"/>
      <c r="BS111" s="817"/>
      <c r="BT111" s="817"/>
      <c r="BU111" s="817"/>
      <c r="BV111" s="817" t="s">
        <v>444</v>
      </c>
      <c r="BW111" s="817"/>
      <c r="BX111" s="817"/>
      <c r="BY111" s="817"/>
      <c r="BZ111" s="817"/>
      <c r="CA111" s="817" t="s">
        <v>444</v>
      </c>
      <c r="CB111" s="817"/>
      <c r="CC111" s="817"/>
      <c r="CD111" s="817"/>
      <c r="CE111" s="817"/>
      <c r="CF111" s="875" t="s">
        <v>419</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445</v>
      </c>
      <c r="DM111" s="817"/>
      <c r="DN111" s="817"/>
      <c r="DO111" s="817"/>
      <c r="DP111" s="817"/>
      <c r="DQ111" s="817" t="s">
        <v>394</v>
      </c>
      <c r="DR111" s="817"/>
      <c r="DS111" s="817"/>
      <c r="DT111" s="817"/>
      <c r="DU111" s="817"/>
      <c r="DV111" s="794" t="s">
        <v>394</v>
      </c>
      <c r="DW111" s="794"/>
      <c r="DX111" s="794"/>
      <c r="DY111" s="794"/>
      <c r="DZ111" s="795"/>
    </row>
    <row r="112" spans="1:131" s="230" customFormat="1" ht="26.25" customHeight="1">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445</v>
      </c>
      <c r="AB112" s="780"/>
      <c r="AC112" s="780"/>
      <c r="AD112" s="780"/>
      <c r="AE112" s="781"/>
      <c r="AF112" s="782" t="s">
        <v>444</v>
      </c>
      <c r="AG112" s="780"/>
      <c r="AH112" s="780"/>
      <c r="AI112" s="780"/>
      <c r="AJ112" s="781"/>
      <c r="AK112" s="782" t="s">
        <v>447</v>
      </c>
      <c r="AL112" s="780"/>
      <c r="AM112" s="780"/>
      <c r="AN112" s="780"/>
      <c r="AO112" s="781"/>
      <c r="AP112" s="824" t="s">
        <v>394</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4500962</v>
      </c>
      <c r="BR112" s="817"/>
      <c r="BS112" s="817"/>
      <c r="BT112" s="817"/>
      <c r="BU112" s="817"/>
      <c r="BV112" s="817">
        <v>3330952</v>
      </c>
      <c r="BW112" s="817"/>
      <c r="BX112" s="817"/>
      <c r="BY112" s="817"/>
      <c r="BZ112" s="817"/>
      <c r="CA112" s="817">
        <v>2429275</v>
      </c>
      <c r="CB112" s="817"/>
      <c r="CC112" s="817"/>
      <c r="CD112" s="817"/>
      <c r="CE112" s="817"/>
      <c r="CF112" s="875">
        <v>26.8</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394</v>
      </c>
      <c r="DH112" s="817"/>
      <c r="DI112" s="817"/>
      <c r="DJ112" s="817"/>
      <c r="DK112" s="817"/>
      <c r="DL112" s="817" t="s">
        <v>444</v>
      </c>
      <c r="DM112" s="817"/>
      <c r="DN112" s="817"/>
      <c r="DO112" s="817"/>
      <c r="DP112" s="817"/>
      <c r="DQ112" s="817" t="s">
        <v>444</v>
      </c>
      <c r="DR112" s="817"/>
      <c r="DS112" s="817"/>
      <c r="DT112" s="817"/>
      <c r="DU112" s="817"/>
      <c r="DV112" s="794" t="s">
        <v>394</v>
      </c>
      <c r="DW112" s="794"/>
      <c r="DX112" s="794"/>
      <c r="DY112" s="794"/>
      <c r="DZ112" s="795"/>
    </row>
    <row r="113" spans="1:130" s="230" customFormat="1" ht="26.25" customHeight="1">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388081</v>
      </c>
      <c r="AB113" s="919"/>
      <c r="AC113" s="919"/>
      <c r="AD113" s="919"/>
      <c r="AE113" s="920"/>
      <c r="AF113" s="921">
        <v>382941</v>
      </c>
      <c r="AG113" s="919"/>
      <c r="AH113" s="919"/>
      <c r="AI113" s="919"/>
      <c r="AJ113" s="920"/>
      <c r="AK113" s="921">
        <v>385944</v>
      </c>
      <c r="AL113" s="919"/>
      <c r="AM113" s="919"/>
      <c r="AN113" s="919"/>
      <c r="AO113" s="920"/>
      <c r="AP113" s="922">
        <v>4.3</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670453</v>
      </c>
      <c r="BR113" s="817"/>
      <c r="BS113" s="817"/>
      <c r="BT113" s="817"/>
      <c r="BU113" s="817"/>
      <c r="BV113" s="817">
        <v>547414</v>
      </c>
      <c r="BW113" s="817"/>
      <c r="BX113" s="817"/>
      <c r="BY113" s="817"/>
      <c r="BZ113" s="817"/>
      <c r="CA113" s="817">
        <v>473136</v>
      </c>
      <c r="CB113" s="817"/>
      <c r="CC113" s="817"/>
      <c r="CD113" s="817"/>
      <c r="CE113" s="817"/>
      <c r="CF113" s="875">
        <v>5.2</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419</v>
      </c>
      <c r="DM113" s="780"/>
      <c r="DN113" s="780"/>
      <c r="DO113" s="780"/>
      <c r="DP113" s="781"/>
      <c r="DQ113" s="782" t="s">
        <v>394</v>
      </c>
      <c r="DR113" s="780"/>
      <c r="DS113" s="780"/>
      <c r="DT113" s="780"/>
      <c r="DU113" s="781"/>
      <c r="DV113" s="824" t="s">
        <v>447</v>
      </c>
      <c r="DW113" s="825"/>
      <c r="DX113" s="825"/>
      <c r="DY113" s="825"/>
      <c r="DZ113" s="826"/>
    </row>
    <row r="114" spans="1:130" s="230" customFormat="1" ht="26.25" customHeight="1">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118598</v>
      </c>
      <c r="AB114" s="780"/>
      <c r="AC114" s="780"/>
      <c r="AD114" s="780"/>
      <c r="AE114" s="781"/>
      <c r="AF114" s="782">
        <v>127210</v>
      </c>
      <c r="AG114" s="780"/>
      <c r="AH114" s="780"/>
      <c r="AI114" s="780"/>
      <c r="AJ114" s="781"/>
      <c r="AK114" s="782">
        <v>105022</v>
      </c>
      <c r="AL114" s="780"/>
      <c r="AM114" s="780"/>
      <c r="AN114" s="780"/>
      <c r="AO114" s="781"/>
      <c r="AP114" s="824">
        <v>1.2</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1640837</v>
      </c>
      <c r="BR114" s="817"/>
      <c r="BS114" s="817"/>
      <c r="BT114" s="817"/>
      <c r="BU114" s="817"/>
      <c r="BV114" s="817">
        <v>1565902</v>
      </c>
      <c r="BW114" s="817"/>
      <c r="BX114" s="817"/>
      <c r="BY114" s="817"/>
      <c r="BZ114" s="817"/>
      <c r="CA114" s="817">
        <v>1561322</v>
      </c>
      <c r="CB114" s="817"/>
      <c r="CC114" s="817"/>
      <c r="CD114" s="817"/>
      <c r="CE114" s="817"/>
      <c r="CF114" s="875">
        <v>17.3</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447</v>
      </c>
      <c r="DM114" s="780"/>
      <c r="DN114" s="780"/>
      <c r="DO114" s="780"/>
      <c r="DP114" s="781"/>
      <c r="DQ114" s="782" t="s">
        <v>445</v>
      </c>
      <c r="DR114" s="780"/>
      <c r="DS114" s="780"/>
      <c r="DT114" s="780"/>
      <c r="DU114" s="781"/>
      <c r="DV114" s="824" t="s">
        <v>394</v>
      </c>
      <c r="DW114" s="825"/>
      <c r="DX114" s="825"/>
      <c r="DY114" s="825"/>
      <c r="DZ114" s="826"/>
    </row>
    <row r="115" spans="1:130" s="230" customFormat="1" ht="26.25" customHeight="1">
      <c r="A115" s="914"/>
      <c r="B115" s="915"/>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3391</v>
      </c>
      <c r="AB115" s="919"/>
      <c r="AC115" s="919"/>
      <c r="AD115" s="919"/>
      <c r="AE115" s="920"/>
      <c r="AF115" s="921">
        <v>5890</v>
      </c>
      <c r="AG115" s="919"/>
      <c r="AH115" s="919"/>
      <c r="AI115" s="919"/>
      <c r="AJ115" s="920"/>
      <c r="AK115" s="921">
        <v>4891</v>
      </c>
      <c r="AL115" s="919"/>
      <c r="AM115" s="919"/>
      <c r="AN115" s="919"/>
      <c r="AO115" s="920"/>
      <c r="AP115" s="922">
        <v>0.1</v>
      </c>
      <c r="AQ115" s="923"/>
      <c r="AR115" s="923"/>
      <c r="AS115" s="923"/>
      <c r="AT115" s="924"/>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t="s">
        <v>444</v>
      </c>
      <c r="BR115" s="817"/>
      <c r="BS115" s="817"/>
      <c r="BT115" s="817"/>
      <c r="BU115" s="817"/>
      <c r="BV115" s="817" t="s">
        <v>419</v>
      </c>
      <c r="BW115" s="817"/>
      <c r="BX115" s="817"/>
      <c r="BY115" s="817"/>
      <c r="BZ115" s="817"/>
      <c r="CA115" s="817" t="s">
        <v>444</v>
      </c>
      <c r="CB115" s="817"/>
      <c r="CC115" s="817"/>
      <c r="CD115" s="817"/>
      <c r="CE115" s="817"/>
      <c r="CF115" s="875" t="s">
        <v>445</v>
      </c>
      <c r="CG115" s="876"/>
      <c r="CH115" s="876"/>
      <c r="CI115" s="876"/>
      <c r="CJ115" s="876"/>
      <c r="CK115" s="927"/>
      <c r="CL115" s="821"/>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t="s">
        <v>394</v>
      </c>
      <c r="DM115" s="780"/>
      <c r="DN115" s="780"/>
      <c r="DO115" s="780"/>
      <c r="DP115" s="781"/>
      <c r="DQ115" s="782" t="s">
        <v>444</v>
      </c>
      <c r="DR115" s="780"/>
      <c r="DS115" s="780"/>
      <c r="DT115" s="780"/>
      <c r="DU115" s="781"/>
      <c r="DV115" s="824" t="s">
        <v>419</v>
      </c>
      <c r="DW115" s="825"/>
      <c r="DX115" s="825"/>
      <c r="DY115" s="825"/>
      <c r="DZ115" s="826"/>
    </row>
    <row r="116" spans="1:130" s="230" customFormat="1" ht="26.25" customHeight="1">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445</v>
      </c>
      <c r="AB116" s="780"/>
      <c r="AC116" s="780"/>
      <c r="AD116" s="780"/>
      <c r="AE116" s="781"/>
      <c r="AF116" s="782" t="s">
        <v>444</v>
      </c>
      <c r="AG116" s="780"/>
      <c r="AH116" s="780"/>
      <c r="AI116" s="780"/>
      <c r="AJ116" s="781"/>
      <c r="AK116" s="782" t="s">
        <v>447</v>
      </c>
      <c r="AL116" s="780"/>
      <c r="AM116" s="780"/>
      <c r="AN116" s="780"/>
      <c r="AO116" s="781"/>
      <c r="AP116" s="824" t="s">
        <v>444</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394</v>
      </c>
      <c r="BR116" s="817"/>
      <c r="BS116" s="817"/>
      <c r="BT116" s="817"/>
      <c r="BU116" s="817"/>
      <c r="BV116" s="817" t="s">
        <v>394</v>
      </c>
      <c r="BW116" s="817"/>
      <c r="BX116" s="817"/>
      <c r="BY116" s="817"/>
      <c r="BZ116" s="817"/>
      <c r="CA116" s="817" t="s">
        <v>445</v>
      </c>
      <c r="CB116" s="817"/>
      <c r="CC116" s="817"/>
      <c r="CD116" s="817"/>
      <c r="CE116" s="817"/>
      <c r="CF116" s="875" t="s">
        <v>444</v>
      </c>
      <c r="CG116" s="876"/>
      <c r="CH116" s="876"/>
      <c r="CI116" s="876"/>
      <c r="CJ116" s="876"/>
      <c r="CK116" s="927"/>
      <c r="CL116" s="821"/>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419</v>
      </c>
      <c r="DH116" s="780"/>
      <c r="DI116" s="780"/>
      <c r="DJ116" s="780"/>
      <c r="DK116" s="781"/>
      <c r="DL116" s="782" t="s">
        <v>444</v>
      </c>
      <c r="DM116" s="780"/>
      <c r="DN116" s="780"/>
      <c r="DO116" s="780"/>
      <c r="DP116" s="781"/>
      <c r="DQ116" s="782" t="s">
        <v>444</v>
      </c>
      <c r="DR116" s="780"/>
      <c r="DS116" s="780"/>
      <c r="DT116" s="780"/>
      <c r="DU116" s="781"/>
      <c r="DV116" s="824" t="s">
        <v>394</v>
      </c>
      <c r="DW116" s="825"/>
      <c r="DX116" s="825"/>
      <c r="DY116" s="825"/>
      <c r="DZ116" s="826"/>
    </row>
    <row r="117" spans="1:130" s="230" customFormat="1" ht="26.25" customHeight="1">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2345853</v>
      </c>
      <c r="AB117" s="903"/>
      <c r="AC117" s="903"/>
      <c r="AD117" s="903"/>
      <c r="AE117" s="904"/>
      <c r="AF117" s="905">
        <v>2262043</v>
      </c>
      <c r="AG117" s="903"/>
      <c r="AH117" s="903"/>
      <c r="AI117" s="903"/>
      <c r="AJ117" s="904"/>
      <c r="AK117" s="905">
        <v>2325024</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816" t="s">
        <v>468</v>
      </c>
      <c r="BR117" s="817"/>
      <c r="BS117" s="817"/>
      <c r="BT117" s="817"/>
      <c r="BU117" s="817"/>
      <c r="BV117" s="817" t="s">
        <v>445</v>
      </c>
      <c r="BW117" s="817"/>
      <c r="BX117" s="817"/>
      <c r="BY117" s="817"/>
      <c r="BZ117" s="817"/>
      <c r="CA117" s="817" t="s">
        <v>469</v>
      </c>
      <c r="CB117" s="817"/>
      <c r="CC117" s="817"/>
      <c r="CD117" s="817"/>
      <c r="CE117" s="817"/>
      <c r="CF117" s="875" t="s">
        <v>445</v>
      </c>
      <c r="CG117" s="876"/>
      <c r="CH117" s="876"/>
      <c r="CI117" s="876"/>
      <c r="CJ117" s="876"/>
      <c r="CK117" s="927"/>
      <c r="CL117" s="821"/>
      <c r="CM117" s="815"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471</v>
      </c>
      <c r="DH117" s="780"/>
      <c r="DI117" s="780"/>
      <c r="DJ117" s="780"/>
      <c r="DK117" s="781"/>
      <c r="DL117" s="782" t="s">
        <v>445</v>
      </c>
      <c r="DM117" s="780"/>
      <c r="DN117" s="780"/>
      <c r="DO117" s="780"/>
      <c r="DP117" s="781"/>
      <c r="DQ117" s="782" t="s">
        <v>445</v>
      </c>
      <c r="DR117" s="780"/>
      <c r="DS117" s="780"/>
      <c r="DT117" s="780"/>
      <c r="DU117" s="781"/>
      <c r="DV117" s="824" t="s">
        <v>447</v>
      </c>
      <c r="DW117" s="825"/>
      <c r="DX117" s="825"/>
      <c r="DY117" s="825"/>
      <c r="DZ117" s="826"/>
    </row>
    <row r="118" spans="1:130" s="230" customFormat="1" ht="26.25" customHeight="1">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309</v>
      </c>
      <c r="AL118" s="896"/>
      <c r="AM118" s="896"/>
      <c r="AN118" s="896"/>
      <c r="AO118" s="897"/>
      <c r="AP118" s="899" t="s">
        <v>438</v>
      </c>
      <c r="AQ118" s="900"/>
      <c r="AR118" s="900"/>
      <c r="AS118" s="900"/>
      <c r="AT118" s="901"/>
      <c r="AU118" s="932"/>
      <c r="AV118" s="933"/>
      <c r="AW118" s="933"/>
      <c r="AX118" s="933"/>
      <c r="AY118" s="933"/>
      <c r="AZ118" s="838" t="s">
        <v>472</v>
      </c>
      <c r="BA118" s="839"/>
      <c r="BB118" s="839"/>
      <c r="BC118" s="839"/>
      <c r="BD118" s="839"/>
      <c r="BE118" s="839"/>
      <c r="BF118" s="839"/>
      <c r="BG118" s="839"/>
      <c r="BH118" s="839"/>
      <c r="BI118" s="839"/>
      <c r="BJ118" s="839"/>
      <c r="BK118" s="839"/>
      <c r="BL118" s="839"/>
      <c r="BM118" s="839"/>
      <c r="BN118" s="839"/>
      <c r="BO118" s="839"/>
      <c r="BP118" s="840"/>
      <c r="BQ118" s="879" t="s">
        <v>447</v>
      </c>
      <c r="BR118" s="845"/>
      <c r="BS118" s="845"/>
      <c r="BT118" s="845"/>
      <c r="BU118" s="845"/>
      <c r="BV118" s="845" t="s">
        <v>473</v>
      </c>
      <c r="BW118" s="845"/>
      <c r="BX118" s="845"/>
      <c r="BY118" s="845"/>
      <c r="BZ118" s="845"/>
      <c r="CA118" s="845" t="s">
        <v>471</v>
      </c>
      <c r="CB118" s="845"/>
      <c r="CC118" s="845"/>
      <c r="CD118" s="845"/>
      <c r="CE118" s="845"/>
      <c r="CF118" s="875" t="s">
        <v>445</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445</v>
      </c>
      <c r="DH118" s="780"/>
      <c r="DI118" s="780"/>
      <c r="DJ118" s="780"/>
      <c r="DK118" s="781"/>
      <c r="DL118" s="782" t="s">
        <v>475</v>
      </c>
      <c r="DM118" s="780"/>
      <c r="DN118" s="780"/>
      <c r="DO118" s="780"/>
      <c r="DP118" s="781"/>
      <c r="DQ118" s="782" t="s">
        <v>476</v>
      </c>
      <c r="DR118" s="780"/>
      <c r="DS118" s="780"/>
      <c r="DT118" s="780"/>
      <c r="DU118" s="781"/>
      <c r="DV118" s="824" t="s">
        <v>469</v>
      </c>
      <c r="DW118" s="825"/>
      <c r="DX118" s="825"/>
      <c r="DY118" s="825"/>
      <c r="DZ118" s="826"/>
    </row>
    <row r="119" spans="1:130" s="230" customFormat="1" ht="26.25" customHeight="1">
      <c r="A119" s="818" t="s">
        <v>442</v>
      </c>
      <c r="B119" s="819"/>
      <c r="C119" s="86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445</v>
      </c>
      <c r="AB119" s="889"/>
      <c r="AC119" s="889"/>
      <c r="AD119" s="889"/>
      <c r="AE119" s="890"/>
      <c r="AF119" s="891" t="s">
        <v>394</v>
      </c>
      <c r="AG119" s="889"/>
      <c r="AH119" s="889"/>
      <c r="AI119" s="889"/>
      <c r="AJ119" s="890"/>
      <c r="AK119" s="891" t="s">
        <v>477</v>
      </c>
      <c r="AL119" s="889"/>
      <c r="AM119" s="889"/>
      <c r="AN119" s="889"/>
      <c r="AO119" s="890"/>
      <c r="AP119" s="892" t="s">
        <v>394</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478</v>
      </c>
      <c r="BP119" s="878"/>
      <c r="BQ119" s="879">
        <v>30335158</v>
      </c>
      <c r="BR119" s="845"/>
      <c r="BS119" s="845"/>
      <c r="BT119" s="845"/>
      <c r="BU119" s="845"/>
      <c r="BV119" s="845">
        <v>28666454</v>
      </c>
      <c r="BW119" s="845"/>
      <c r="BX119" s="845"/>
      <c r="BY119" s="845"/>
      <c r="BZ119" s="845"/>
      <c r="CA119" s="845">
        <v>26963820</v>
      </c>
      <c r="CB119" s="845"/>
      <c r="CC119" s="845"/>
      <c r="CD119" s="845"/>
      <c r="CE119" s="845"/>
      <c r="CF119" s="748"/>
      <c r="CG119" s="749"/>
      <c r="CH119" s="749"/>
      <c r="CI119" s="749"/>
      <c r="CJ119" s="834"/>
      <c r="CK119" s="928"/>
      <c r="CL119" s="823"/>
      <c r="CM119" s="838" t="s">
        <v>479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476</v>
      </c>
      <c r="DH119" s="764"/>
      <c r="DI119" s="764"/>
      <c r="DJ119" s="764"/>
      <c r="DK119" s="765"/>
      <c r="DL119" s="766" t="s">
        <v>469</v>
      </c>
      <c r="DM119" s="764"/>
      <c r="DN119" s="764"/>
      <c r="DO119" s="764"/>
      <c r="DP119" s="765"/>
      <c r="DQ119" s="766" t="s">
        <v>477</v>
      </c>
      <c r="DR119" s="764"/>
      <c r="DS119" s="764"/>
      <c r="DT119" s="764"/>
      <c r="DU119" s="765"/>
      <c r="DV119" s="848" t="s">
        <v>468</v>
      </c>
      <c r="DW119" s="849"/>
      <c r="DX119" s="849"/>
      <c r="DY119" s="849"/>
      <c r="DZ119" s="850"/>
    </row>
    <row r="120" spans="1:130" s="230" customFormat="1" ht="26.25" customHeight="1">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477</v>
      </c>
      <c r="AB120" s="780"/>
      <c r="AC120" s="780"/>
      <c r="AD120" s="780"/>
      <c r="AE120" s="781"/>
      <c r="AF120" s="782" t="s">
        <v>468</v>
      </c>
      <c r="AG120" s="780"/>
      <c r="AH120" s="780"/>
      <c r="AI120" s="780"/>
      <c r="AJ120" s="781"/>
      <c r="AK120" s="782" t="s">
        <v>471</v>
      </c>
      <c r="AL120" s="780"/>
      <c r="AM120" s="780"/>
      <c r="AN120" s="780"/>
      <c r="AO120" s="781"/>
      <c r="AP120" s="824" t="s">
        <v>445</v>
      </c>
      <c r="AQ120" s="825"/>
      <c r="AR120" s="825"/>
      <c r="AS120" s="825"/>
      <c r="AT120" s="826"/>
      <c r="AU120" s="880" t="s">
        <v>480</v>
      </c>
      <c r="AV120" s="881"/>
      <c r="AW120" s="881"/>
      <c r="AX120" s="881"/>
      <c r="AY120" s="882"/>
      <c r="AZ120" s="860" t="s">
        <v>481</v>
      </c>
      <c r="BA120" s="808"/>
      <c r="BB120" s="808"/>
      <c r="BC120" s="808"/>
      <c r="BD120" s="808"/>
      <c r="BE120" s="808"/>
      <c r="BF120" s="808"/>
      <c r="BG120" s="808"/>
      <c r="BH120" s="808"/>
      <c r="BI120" s="808"/>
      <c r="BJ120" s="808"/>
      <c r="BK120" s="808"/>
      <c r="BL120" s="808"/>
      <c r="BM120" s="808"/>
      <c r="BN120" s="808"/>
      <c r="BO120" s="808"/>
      <c r="BP120" s="809"/>
      <c r="BQ120" s="861">
        <v>4207951</v>
      </c>
      <c r="BR120" s="842"/>
      <c r="BS120" s="842"/>
      <c r="BT120" s="842"/>
      <c r="BU120" s="842"/>
      <c r="BV120" s="842">
        <v>4880055</v>
      </c>
      <c r="BW120" s="842"/>
      <c r="BX120" s="842"/>
      <c r="BY120" s="842"/>
      <c r="BZ120" s="842"/>
      <c r="CA120" s="842">
        <v>5652264</v>
      </c>
      <c r="CB120" s="842"/>
      <c r="CC120" s="842"/>
      <c r="CD120" s="842"/>
      <c r="CE120" s="842"/>
      <c r="CF120" s="866">
        <v>62.5</v>
      </c>
      <c r="CG120" s="867"/>
      <c r="CH120" s="867"/>
      <c r="CI120" s="867"/>
      <c r="CJ120" s="867"/>
      <c r="CK120" s="868" t="s">
        <v>482</v>
      </c>
      <c r="CL120" s="852"/>
      <c r="CM120" s="852"/>
      <c r="CN120" s="852"/>
      <c r="CO120" s="853"/>
      <c r="CP120" s="872" t="s">
        <v>411</v>
      </c>
      <c r="CQ120" s="873"/>
      <c r="CR120" s="873"/>
      <c r="CS120" s="873"/>
      <c r="CT120" s="873"/>
      <c r="CU120" s="873"/>
      <c r="CV120" s="873"/>
      <c r="CW120" s="873"/>
      <c r="CX120" s="873"/>
      <c r="CY120" s="873"/>
      <c r="CZ120" s="873"/>
      <c r="DA120" s="873"/>
      <c r="DB120" s="873"/>
      <c r="DC120" s="873"/>
      <c r="DD120" s="873"/>
      <c r="DE120" s="873"/>
      <c r="DF120" s="874"/>
      <c r="DG120" s="861">
        <v>3673456</v>
      </c>
      <c r="DH120" s="842"/>
      <c r="DI120" s="842"/>
      <c r="DJ120" s="842"/>
      <c r="DK120" s="842"/>
      <c r="DL120" s="842">
        <v>2562400</v>
      </c>
      <c r="DM120" s="842"/>
      <c r="DN120" s="842"/>
      <c r="DO120" s="842"/>
      <c r="DP120" s="842"/>
      <c r="DQ120" s="842">
        <v>1679248</v>
      </c>
      <c r="DR120" s="842"/>
      <c r="DS120" s="842"/>
      <c r="DT120" s="842"/>
      <c r="DU120" s="842"/>
      <c r="DV120" s="843">
        <v>18.600000000000001</v>
      </c>
      <c r="DW120" s="843"/>
      <c r="DX120" s="843"/>
      <c r="DY120" s="843"/>
      <c r="DZ120" s="844"/>
    </row>
    <row r="121" spans="1:130" s="230" customFormat="1" ht="26.25" customHeight="1">
      <c r="A121" s="820"/>
      <c r="B121" s="821"/>
      <c r="C121" s="863" t="s">
        <v>483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445</v>
      </c>
      <c r="AB121" s="780"/>
      <c r="AC121" s="780"/>
      <c r="AD121" s="780"/>
      <c r="AE121" s="781"/>
      <c r="AF121" s="782" t="s">
        <v>475</v>
      </c>
      <c r="AG121" s="780"/>
      <c r="AH121" s="780"/>
      <c r="AI121" s="780"/>
      <c r="AJ121" s="781"/>
      <c r="AK121" s="782" t="s">
        <v>447</v>
      </c>
      <c r="AL121" s="780"/>
      <c r="AM121" s="780"/>
      <c r="AN121" s="780"/>
      <c r="AO121" s="781"/>
      <c r="AP121" s="824" t="s">
        <v>477</v>
      </c>
      <c r="AQ121" s="825"/>
      <c r="AR121" s="825"/>
      <c r="AS121" s="825"/>
      <c r="AT121" s="826"/>
      <c r="AU121" s="883"/>
      <c r="AV121" s="884"/>
      <c r="AW121" s="884"/>
      <c r="AX121" s="884"/>
      <c r="AY121" s="885"/>
      <c r="AZ121" s="815" t="s">
        <v>484</v>
      </c>
      <c r="BA121" s="752"/>
      <c r="BB121" s="752"/>
      <c r="BC121" s="752"/>
      <c r="BD121" s="752"/>
      <c r="BE121" s="752"/>
      <c r="BF121" s="752"/>
      <c r="BG121" s="752"/>
      <c r="BH121" s="752"/>
      <c r="BI121" s="752"/>
      <c r="BJ121" s="752"/>
      <c r="BK121" s="752"/>
      <c r="BL121" s="752"/>
      <c r="BM121" s="752"/>
      <c r="BN121" s="752"/>
      <c r="BO121" s="752"/>
      <c r="BP121" s="753"/>
      <c r="BQ121" s="816">
        <v>89472</v>
      </c>
      <c r="BR121" s="817"/>
      <c r="BS121" s="817"/>
      <c r="BT121" s="817"/>
      <c r="BU121" s="817"/>
      <c r="BV121" s="817">
        <v>81549</v>
      </c>
      <c r="BW121" s="817"/>
      <c r="BX121" s="817"/>
      <c r="BY121" s="817"/>
      <c r="BZ121" s="817"/>
      <c r="CA121" s="817">
        <v>56304</v>
      </c>
      <c r="CB121" s="817"/>
      <c r="CC121" s="817"/>
      <c r="CD121" s="817"/>
      <c r="CE121" s="817"/>
      <c r="CF121" s="875">
        <v>0.6</v>
      </c>
      <c r="CG121" s="876"/>
      <c r="CH121" s="876"/>
      <c r="CI121" s="876"/>
      <c r="CJ121" s="876"/>
      <c r="CK121" s="869"/>
      <c r="CL121" s="855"/>
      <c r="CM121" s="855"/>
      <c r="CN121" s="855"/>
      <c r="CO121" s="856"/>
      <c r="CP121" s="835" t="s">
        <v>485</v>
      </c>
      <c r="CQ121" s="836"/>
      <c r="CR121" s="836"/>
      <c r="CS121" s="836"/>
      <c r="CT121" s="836"/>
      <c r="CU121" s="836"/>
      <c r="CV121" s="836"/>
      <c r="CW121" s="836"/>
      <c r="CX121" s="836"/>
      <c r="CY121" s="836"/>
      <c r="CZ121" s="836"/>
      <c r="DA121" s="836"/>
      <c r="DB121" s="836"/>
      <c r="DC121" s="836"/>
      <c r="DD121" s="836"/>
      <c r="DE121" s="836"/>
      <c r="DF121" s="837"/>
      <c r="DG121" s="816">
        <v>413107</v>
      </c>
      <c r="DH121" s="817"/>
      <c r="DI121" s="817"/>
      <c r="DJ121" s="817"/>
      <c r="DK121" s="817"/>
      <c r="DL121" s="817">
        <v>398803</v>
      </c>
      <c r="DM121" s="817"/>
      <c r="DN121" s="817"/>
      <c r="DO121" s="817"/>
      <c r="DP121" s="817"/>
      <c r="DQ121" s="817">
        <v>413557</v>
      </c>
      <c r="DR121" s="817"/>
      <c r="DS121" s="817"/>
      <c r="DT121" s="817"/>
      <c r="DU121" s="817"/>
      <c r="DV121" s="794">
        <v>4.5999999999999996</v>
      </c>
      <c r="DW121" s="794"/>
      <c r="DX121" s="794"/>
      <c r="DY121" s="794"/>
      <c r="DZ121" s="795"/>
    </row>
    <row r="122" spans="1:130" s="230" customFormat="1" ht="26.25" customHeight="1">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445</v>
      </c>
      <c r="AB122" s="780"/>
      <c r="AC122" s="780"/>
      <c r="AD122" s="780"/>
      <c r="AE122" s="781"/>
      <c r="AF122" s="782" t="s">
        <v>445</v>
      </c>
      <c r="AG122" s="780"/>
      <c r="AH122" s="780"/>
      <c r="AI122" s="780"/>
      <c r="AJ122" s="781"/>
      <c r="AK122" s="782" t="s">
        <v>445</v>
      </c>
      <c r="AL122" s="780"/>
      <c r="AM122" s="780"/>
      <c r="AN122" s="780"/>
      <c r="AO122" s="781"/>
      <c r="AP122" s="824" t="s">
        <v>447</v>
      </c>
      <c r="AQ122" s="825"/>
      <c r="AR122" s="825"/>
      <c r="AS122" s="825"/>
      <c r="AT122" s="826"/>
      <c r="AU122" s="883"/>
      <c r="AV122" s="884"/>
      <c r="AW122" s="884"/>
      <c r="AX122" s="884"/>
      <c r="AY122" s="885"/>
      <c r="AZ122" s="838" t="s">
        <v>486</v>
      </c>
      <c r="BA122" s="839"/>
      <c r="BB122" s="839"/>
      <c r="BC122" s="839"/>
      <c r="BD122" s="839"/>
      <c r="BE122" s="839"/>
      <c r="BF122" s="839"/>
      <c r="BG122" s="839"/>
      <c r="BH122" s="839"/>
      <c r="BI122" s="839"/>
      <c r="BJ122" s="839"/>
      <c r="BK122" s="839"/>
      <c r="BL122" s="839"/>
      <c r="BM122" s="839"/>
      <c r="BN122" s="839"/>
      <c r="BO122" s="839"/>
      <c r="BP122" s="840"/>
      <c r="BQ122" s="879">
        <v>21647236</v>
      </c>
      <c r="BR122" s="845"/>
      <c r="BS122" s="845"/>
      <c r="BT122" s="845"/>
      <c r="BU122" s="845"/>
      <c r="BV122" s="845">
        <v>20808270</v>
      </c>
      <c r="BW122" s="845"/>
      <c r="BX122" s="845"/>
      <c r="BY122" s="845"/>
      <c r="BZ122" s="845"/>
      <c r="CA122" s="845">
        <v>20149565</v>
      </c>
      <c r="CB122" s="845"/>
      <c r="CC122" s="845"/>
      <c r="CD122" s="845"/>
      <c r="CE122" s="845"/>
      <c r="CF122" s="846">
        <v>222.6</v>
      </c>
      <c r="CG122" s="847"/>
      <c r="CH122" s="847"/>
      <c r="CI122" s="847"/>
      <c r="CJ122" s="847"/>
      <c r="CK122" s="869"/>
      <c r="CL122" s="855"/>
      <c r="CM122" s="855"/>
      <c r="CN122" s="855"/>
      <c r="CO122" s="856"/>
      <c r="CP122" s="835" t="s">
        <v>487</v>
      </c>
      <c r="CQ122" s="836"/>
      <c r="CR122" s="836"/>
      <c r="CS122" s="836"/>
      <c r="CT122" s="836"/>
      <c r="CU122" s="836"/>
      <c r="CV122" s="836"/>
      <c r="CW122" s="836"/>
      <c r="CX122" s="836"/>
      <c r="CY122" s="836"/>
      <c r="CZ122" s="836"/>
      <c r="DA122" s="836"/>
      <c r="DB122" s="836"/>
      <c r="DC122" s="836"/>
      <c r="DD122" s="836"/>
      <c r="DE122" s="836"/>
      <c r="DF122" s="837"/>
      <c r="DG122" s="816">
        <v>350335</v>
      </c>
      <c r="DH122" s="817"/>
      <c r="DI122" s="817"/>
      <c r="DJ122" s="817"/>
      <c r="DK122" s="817"/>
      <c r="DL122" s="817">
        <v>309829</v>
      </c>
      <c r="DM122" s="817"/>
      <c r="DN122" s="817"/>
      <c r="DO122" s="817"/>
      <c r="DP122" s="817"/>
      <c r="DQ122" s="817">
        <v>280878</v>
      </c>
      <c r="DR122" s="817"/>
      <c r="DS122" s="817"/>
      <c r="DT122" s="817"/>
      <c r="DU122" s="817"/>
      <c r="DV122" s="794">
        <v>3.1</v>
      </c>
      <c r="DW122" s="794"/>
      <c r="DX122" s="794"/>
      <c r="DY122" s="794"/>
      <c r="DZ122" s="795"/>
    </row>
    <row r="123" spans="1:130" s="230" customFormat="1" ht="26.25" customHeight="1">
      <c r="A123" s="820"/>
      <c r="B123" s="821"/>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488</v>
      </c>
      <c r="AB123" s="780"/>
      <c r="AC123" s="780"/>
      <c r="AD123" s="780"/>
      <c r="AE123" s="781"/>
      <c r="AF123" s="782" t="s">
        <v>489</v>
      </c>
      <c r="AG123" s="780"/>
      <c r="AH123" s="780"/>
      <c r="AI123" s="780"/>
      <c r="AJ123" s="781"/>
      <c r="AK123" s="782" t="s">
        <v>476</v>
      </c>
      <c r="AL123" s="780"/>
      <c r="AM123" s="780"/>
      <c r="AN123" s="780"/>
      <c r="AO123" s="781"/>
      <c r="AP123" s="824" t="s">
        <v>489</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490</v>
      </c>
      <c r="BP123" s="878"/>
      <c r="BQ123" s="832">
        <v>25944659</v>
      </c>
      <c r="BR123" s="833"/>
      <c r="BS123" s="833"/>
      <c r="BT123" s="833"/>
      <c r="BU123" s="833"/>
      <c r="BV123" s="833">
        <v>25769874</v>
      </c>
      <c r="BW123" s="833"/>
      <c r="BX123" s="833"/>
      <c r="BY123" s="833"/>
      <c r="BZ123" s="833"/>
      <c r="CA123" s="833">
        <v>25858133</v>
      </c>
      <c r="CB123" s="833"/>
      <c r="CC123" s="833"/>
      <c r="CD123" s="833"/>
      <c r="CE123" s="833"/>
      <c r="CF123" s="748"/>
      <c r="CG123" s="749"/>
      <c r="CH123" s="749"/>
      <c r="CI123" s="749"/>
      <c r="CJ123" s="834"/>
      <c r="CK123" s="869"/>
      <c r="CL123" s="855"/>
      <c r="CM123" s="855"/>
      <c r="CN123" s="855"/>
      <c r="CO123" s="856"/>
      <c r="CP123" s="835" t="s">
        <v>491</v>
      </c>
      <c r="CQ123" s="836"/>
      <c r="CR123" s="836"/>
      <c r="CS123" s="836"/>
      <c r="CT123" s="836"/>
      <c r="CU123" s="836"/>
      <c r="CV123" s="836"/>
      <c r="CW123" s="836"/>
      <c r="CX123" s="836"/>
      <c r="CY123" s="836"/>
      <c r="CZ123" s="836"/>
      <c r="DA123" s="836"/>
      <c r="DB123" s="836"/>
      <c r="DC123" s="836"/>
      <c r="DD123" s="836"/>
      <c r="DE123" s="836"/>
      <c r="DF123" s="837"/>
      <c r="DG123" s="779">
        <v>64064</v>
      </c>
      <c r="DH123" s="780"/>
      <c r="DI123" s="780"/>
      <c r="DJ123" s="780"/>
      <c r="DK123" s="781"/>
      <c r="DL123" s="782">
        <v>59920</v>
      </c>
      <c r="DM123" s="780"/>
      <c r="DN123" s="780"/>
      <c r="DO123" s="780"/>
      <c r="DP123" s="781"/>
      <c r="DQ123" s="782">
        <v>55592</v>
      </c>
      <c r="DR123" s="780"/>
      <c r="DS123" s="780"/>
      <c r="DT123" s="780"/>
      <c r="DU123" s="781"/>
      <c r="DV123" s="824">
        <v>0.6</v>
      </c>
      <c r="DW123" s="825"/>
      <c r="DX123" s="825"/>
      <c r="DY123" s="825"/>
      <c r="DZ123" s="826"/>
    </row>
    <row r="124" spans="1:130" s="230" customFormat="1" ht="26.25" customHeight="1" thickBot="1">
      <c r="A124" s="820"/>
      <c r="B124" s="821"/>
      <c r="C124" s="815"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476</v>
      </c>
      <c r="AB124" s="780"/>
      <c r="AC124" s="780"/>
      <c r="AD124" s="780"/>
      <c r="AE124" s="781"/>
      <c r="AF124" s="782" t="s">
        <v>469</v>
      </c>
      <c r="AG124" s="780"/>
      <c r="AH124" s="780"/>
      <c r="AI124" s="780"/>
      <c r="AJ124" s="781"/>
      <c r="AK124" s="782" t="s">
        <v>469</v>
      </c>
      <c r="AL124" s="780"/>
      <c r="AM124" s="780"/>
      <c r="AN124" s="780"/>
      <c r="AO124" s="781"/>
      <c r="AP124" s="824" t="s">
        <v>445</v>
      </c>
      <c r="AQ124" s="825"/>
      <c r="AR124" s="825"/>
      <c r="AS124" s="825"/>
      <c r="AT124" s="826"/>
      <c r="AU124" s="827" t="s">
        <v>492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49.4</v>
      </c>
      <c r="BR124" s="831"/>
      <c r="BS124" s="831"/>
      <c r="BT124" s="831"/>
      <c r="BU124" s="831"/>
      <c r="BV124" s="831">
        <v>31.1</v>
      </c>
      <c r="BW124" s="831"/>
      <c r="BX124" s="831"/>
      <c r="BY124" s="831"/>
      <c r="BZ124" s="831"/>
      <c r="CA124" s="831">
        <v>12.2</v>
      </c>
      <c r="CB124" s="831"/>
      <c r="CC124" s="831"/>
      <c r="CD124" s="831"/>
      <c r="CE124" s="831"/>
      <c r="CF124" s="726"/>
      <c r="CG124" s="727"/>
      <c r="CH124" s="727"/>
      <c r="CI124" s="727"/>
      <c r="CJ124" s="862"/>
      <c r="CK124" s="870"/>
      <c r="CL124" s="870"/>
      <c r="CM124" s="870"/>
      <c r="CN124" s="870"/>
      <c r="CO124" s="871"/>
      <c r="CP124" s="835" t="s">
        <v>493</v>
      </c>
      <c r="CQ124" s="836"/>
      <c r="CR124" s="836"/>
      <c r="CS124" s="836"/>
      <c r="CT124" s="836"/>
      <c r="CU124" s="836"/>
      <c r="CV124" s="836"/>
      <c r="CW124" s="836"/>
      <c r="CX124" s="836"/>
      <c r="CY124" s="836"/>
      <c r="CZ124" s="836"/>
      <c r="DA124" s="836"/>
      <c r="DB124" s="836"/>
      <c r="DC124" s="836"/>
      <c r="DD124" s="836"/>
      <c r="DE124" s="836"/>
      <c r="DF124" s="837"/>
      <c r="DG124" s="763" t="s">
        <v>475</v>
      </c>
      <c r="DH124" s="764"/>
      <c r="DI124" s="764"/>
      <c r="DJ124" s="764"/>
      <c r="DK124" s="765"/>
      <c r="DL124" s="766" t="s">
        <v>494</v>
      </c>
      <c r="DM124" s="764"/>
      <c r="DN124" s="764"/>
      <c r="DO124" s="764"/>
      <c r="DP124" s="765"/>
      <c r="DQ124" s="766" t="s">
        <v>445</v>
      </c>
      <c r="DR124" s="764"/>
      <c r="DS124" s="764"/>
      <c r="DT124" s="764"/>
      <c r="DU124" s="765"/>
      <c r="DV124" s="848" t="s">
        <v>394</v>
      </c>
      <c r="DW124" s="849"/>
      <c r="DX124" s="849"/>
      <c r="DY124" s="849"/>
      <c r="DZ124" s="850"/>
    </row>
    <row r="125" spans="1:130" s="230" customFormat="1" ht="26.25" customHeight="1">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447</v>
      </c>
      <c r="AB125" s="780"/>
      <c r="AC125" s="780"/>
      <c r="AD125" s="780"/>
      <c r="AE125" s="781"/>
      <c r="AF125" s="782" t="s">
        <v>447</v>
      </c>
      <c r="AG125" s="780"/>
      <c r="AH125" s="780"/>
      <c r="AI125" s="780"/>
      <c r="AJ125" s="781"/>
      <c r="AK125" s="782" t="s">
        <v>477</v>
      </c>
      <c r="AL125" s="780"/>
      <c r="AM125" s="780"/>
      <c r="AN125" s="780"/>
      <c r="AO125" s="781"/>
      <c r="AP125" s="824" t="s">
        <v>477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495</v>
      </c>
      <c r="CL125" s="852"/>
      <c r="CM125" s="852"/>
      <c r="CN125" s="852"/>
      <c r="CO125" s="853"/>
      <c r="CP125" s="860" t="s">
        <v>496</v>
      </c>
      <c r="CQ125" s="808"/>
      <c r="CR125" s="808"/>
      <c r="CS125" s="808"/>
      <c r="CT125" s="808"/>
      <c r="CU125" s="808"/>
      <c r="CV125" s="808"/>
      <c r="CW125" s="808"/>
      <c r="CX125" s="808"/>
      <c r="CY125" s="808"/>
      <c r="CZ125" s="808"/>
      <c r="DA125" s="808"/>
      <c r="DB125" s="808"/>
      <c r="DC125" s="808"/>
      <c r="DD125" s="808"/>
      <c r="DE125" s="808"/>
      <c r="DF125" s="809"/>
      <c r="DG125" s="861" t="s">
        <v>488</v>
      </c>
      <c r="DH125" s="842"/>
      <c r="DI125" s="842"/>
      <c r="DJ125" s="842"/>
      <c r="DK125" s="842"/>
      <c r="DL125" s="842" t="s">
        <v>477</v>
      </c>
      <c r="DM125" s="842"/>
      <c r="DN125" s="842"/>
      <c r="DO125" s="842"/>
      <c r="DP125" s="842"/>
      <c r="DQ125" s="842" t="s">
        <v>468</v>
      </c>
      <c r="DR125" s="842"/>
      <c r="DS125" s="842"/>
      <c r="DT125" s="842"/>
      <c r="DU125" s="842"/>
      <c r="DV125" s="843" t="s">
        <v>445</v>
      </c>
      <c r="DW125" s="843"/>
      <c r="DX125" s="843"/>
      <c r="DY125" s="843"/>
      <c r="DZ125" s="844"/>
    </row>
    <row r="126" spans="1:130" s="230" customFormat="1" ht="26.25" customHeight="1" thickBot="1">
      <c r="A126" s="820"/>
      <c r="B126" s="821"/>
      <c r="C126" s="815" t="s">
        <v>479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468</v>
      </c>
      <c r="AB126" s="780"/>
      <c r="AC126" s="780"/>
      <c r="AD126" s="780"/>
      <c r="AE126" s="781"/>
      <c r="AF126" s="782" t="s">
        <v>471</v>
      </c>
      <c r="AG126" s="780"/>
      <c r="AH126" s="780"/>
      <c r="AI126" s="780"/>
      <c r="AJ126" s="781"/>
      <c r="AK126" s="782" t="s">
        <v>445</v>
      </c>
      <c r="AL126" s="780"/>
      <c r="AM126" s="780"/>
      <c r="AN126" s="780"/>
      <c r="AO126" s="781"/>
      <c r="AP126" s="824" t="s">
        <v>497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498</v>
      </c>
      <c r="CQ126" s="752"/>
      <c r="CR126" s="752"/>
      <c r="CS126" s="752"/>
      <c r="CT126" s="752"/>
      <c r="CU126" s="752"/>
      <c r="CV126" s="752"/>
      <c r="CW126" s="752"/>
      <c r="CX126" s="752"/>
      <c r="CY126" s="752"/>
      <c r="CZ126" s="752"/>
      <c r="DA126" s="752"/>
      <c r="DB126" s="752"/>
      <c r="DC126" s="752"/>
      <c r="DD126" s="752"/>
      <c r="DE126" s="752"/>
      <c r="DF126" s="753"/>
      <c r="DG126" s="816" t="s">
        <v>394</v>
      </c>
      <c r="DH126" s="817"/>
      <c r="DI126" s="817"/>
      <c r="DJ126" s="817"/>
      <c r="DK126" s="817"/>
      <c r="DL126" s="817" t="s">
        <v>471</v>
      </c>
      <c r="DM126" s="817"/>
      <c r="DN126" s="817"/>
      <c r="DO126" s="817"/>
      <c r="DP126" s="817"/>
      <c r="DQ126" s="817" t="s">
        <v>488</v>
      </c>
      <c r="DR126" s="817"/>
      <c r="DS126" s="817"/>
      <c r="DT126" s="817"/>
      <c r="DU126" s="817"/>
      <c r="DV126" s="794" t="s">
        <v>469</v>
      </c>
      <c r="DW126" s="794"/>
      <c r="DX126" s="794"/>
      <c r="DY126" s="794"/>
      <c r="DZ126" s="795"/>
    </row>
    <row r="127" spans="1:130" s="230" customFormat="1" ht="26.25" customHeight="1">
      <c r="A127" s="822"/>
      <c r="B127" s="823"/>
      <c r="C127" s="838" t="s">
        <v>499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3391</v>
      </c>
      <c r="AB127" s="780"/>
      <c r="AC127" s="780"/>
      <c r="AD127" s="780"/>
      <c r="AE127" s="781"/>
      <c r="AF127" s="782">
        <v>5890</v>
      </c>
      <c r="AG127" s="780"/>
      <c r="AH127" s="780"/>
      <c r="AI127" s="780"/>
      <c r="AJ127" s="781"/>
      <c r="AK127" s="782">
        <v>4891</v>
      </c>
      <c r="AL127" s="780"/>
      <c r="AM127" s="780"/>
      <c r="AN127" s="780"/>
      <c r="AO127" s="781"/>
      <c r="AP127" s="824">
        <v>0.1</v>
      </c>
      <c r="AQ127" s="825"/>
      <c r="AR127" s="825"/>
      <c r="AS127" s="825"/>
      <c r="AT127" s="826"/>
      <c r="AU127" s="232"/>
      <c r="AV127" s="232"/>
      <c r="AW127" s="232"/>
      <c r="AX127" s="841" t="s">
        <v>500</v>
      </c>
      <c r="AY127" s="812"/>
      <c r="AZ127" s="812"/>
      <c r="BA127" s="812"/>
      <c r="BB127" s="812"/>
      <c r="BC127" s="812"/>
      <c r="BD127" s="812"/>
      <c r="BE127" s="813"/>
      <c r="BF127" s="811" t="s">
        <v>501</v>
      </c>
      <c r="BG127" s="812"/>
      <c r="BH127" s="812"/>
      <c r="BI127" s="812"/>
      <c r="BJ127" s="812"/>
      <c r="BK127" s="812"/>
      <c r="BL127" s="813"/>
      <c r="BM127" s="811" t="s">
        <v>502</v>
      </c>
      <c r="BN127" s="812"/>
      <c r="BO127" s="812"/>
      <c r="BP127" s="812"/>
      <c r="BQ127" s="812"/>
      <c r="BR127" s="812"/>
      <c r="BS127" s="813"/>
      <c r="BT127" s="811" t="s">
        <v>503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504</v>
      </c>
      <c r="CQ127" s="752"/>
      <c r="CR127" s="752"/>
      <c r="CS127" s="752"/>
      <c r="CT127" s="752"/>
      <c r="CU127" s="752"/>
      <c r="CV127" s="752"/>
      <c r="CW127" s="752"/>
      <c r="CX127" s="752"/>
      <c r="CY127" s="752"/>
      <c r="CZ127" s="752"/>
      <c r="DA127" s="752"/>
      <c r="DB127" s="752"/>
      <c r="DC127" s="752"/>
      <c r="DD127" s="752"/>
      <c r="DE127" s="752"/>
      <c r="DF127" s="753"/>
      <c r="DG127" s="816" t="s">
        <v>445</v>
      </c>
      <c r="DH127" s="817"/>
      <c r="DI127" s="817"/>
      <c r="DJ127" s="817"/>
      <c r="DK127" s="817"/>
      <c r="DL127" s="817" t="s">
        <v>477</v>
      </c>
      <c r="DM127" s="817"/>
      <c r="DN127" s="817"/>
      <c r="DO127" s="817"/>
      <c r="DP127" s="817"/>
      <c r="DQ127" s="817" t="s">
        <v>445</v>
      </c>
      <c r="DR127" s="817"/>
      <c r="DS127" s="817"/>
      <c r="DT127" s="817"/>
      <c r="DU127" s="817"/>
      <c r="DV127" s="794" t="s">
        <v>445</v>
      </c>
      <c r="DW127" s="794"/>
      <c r="DX127" s="794"/>
      <c r="DY127" s="794"/>
      <c r="DZ127" s="795"/>
    </row>
    <row r="128" spans="1:130" s="230" customFormat="1" ht="26.25" customHeight="1" thickBot="1">
      <c r="A128" s="796" t="s">
        <v>505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506</v>
      </c>
      <c r="X128" s="798"/>
      <c r="Y128" s="798"/>
      <c r="Z128" s="799"/>
      <c r="AA128" s="800">
        <v>14923</v>
      </c>
      <c r="AB128" s="801"/>
      <c r="AC128" s="801"/>
      <c r="AD128" s="801"/>
      <c r="AE128" s="802"/>
      <c r="AF128" s="803">
        <v>14539</v>
      </c>
      <c r="AG128" s="801"/>
      <c r="AH128" s="801"/>
      <c r="AI128" s="801"/>
      <c r="AJ128" s="802"/>
      <c r="AK128" s="803">
        <v>11311</v>
      </c>
      <c r="AL128" s="801"/>
      <c r="AM128" s="801"/>
      <c r="AN128" s="801"/>
      <c r="AO128" s="802"/>
      <c r="AP128" s="804"/>
      <c r="AQ128" s="805"/>
      <c r="AR128" s="805"/>
      <c r="AS128" s="805"/>
      <c r="AT128" s="806"/>
      <c r="AU128" s="232"/>
      <c r="AV128" s="232"/>
      <c r="AW128" s="232"/>
      <c r="AX128" s="807" t="s">
        <v>507</v>
      </c>
      <c r="AY128" s="808"/>
      <c r="AZ128" s="808"/>
      <c r="BA128" s="808"/>
      <c r="BB128" s="808"/>
      <c r="BC128" s="808"/>
      <c r="BD128" s="808"/>
      <c r="BE128" s="809"/>
      <c r="BF128" s="786" t="s">
        <v>469</v>
      </c>
      <c r="BG128" s="787"/>
      <c r="BH128" s="787"/>
      <c r="BI128" s="787"/>
      <c r="BJ128" s="787"/>
      <c r="BK128" s="787"/>
      <c r="BL128" s="810"/>
      <c r="BM128" s="786">
        <v>13.2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508</v>
      </c>
      <c r="CQ128" s="730"/>
      <c r="CR128" s="730"/>
      <c r="CS128" s="730"/>
      <c r="CT128" s="730"/>
      <c r="CU128" s="730"/>
      <c r="CV128" s="730"/>
      <c r="CW128" s="730"/>
      <c r="CX128" s="730"/>
      <c r="CY128" s="730"/>
      <c r="CZ128" s="730"/>
      <c r="DA128" s="730"/>
      <c r="DB128" s="730"/>
      <c r="DC128" s="730"/>
      <c r="DD128" s="730"/>
      <c r="DE128" s="730"/>
      <c r="DF128" s="731"/>
      <c r="DG128" s="790" t="s">
        <v>494</v>
      </c>
      <c r="DH128" s="791"/>
      <c r="DI128" s="791"/>
      <c r="DJ128" s="791"/>
      <c r="DK128" s="791"/>
      <c r="DL128" s="791" t="s">
        <v>445</v>
      </c>
      <c r="DM128" s="791"/>
      <c r="DN128" s="791"/>
      <c r="DO128" s="791"/>
      <c r="DP128" s="791"/>
      <c r="DQ128" s="791" t="s">
        <v>445</v>
      </c>
      <c r="DR128" s="791"/>
      <c r="DS128" s="791"/>
      <c r="DT128" s="791"/>
      <c r="DU128" s="791"/>
      <c r="DV128" s="792" t="s">
        <v>445</v>
      </c>
      <c r="DW128" s="792"/>
      <c r="DX128" s="792"/>
      <c r="DY128" s="792"/>
      <c r="DZ128" s="793"/>
    </row>
    <row r="129" spans="1:131" s="230" customFormat="1" ht="26.25" customHeight="1">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509</v>
      </c>
      <c r="X129" s="777"/>
      <c r="Y129" s="777"/>
      <c r="Z129" s="778"/>
      <c r="AA129" s="779">
        <v>10697233</v>
      </c>
      <c r="AB129" s="780"/>
      <c r="AC129" s="780"/>
      <c r="AD129" s="780"/>
      <c r="AE129" s="781"/>
      <c r="AF129" s="782">
        <v>11146946</v>
      </c>
      <c r="AG129" s="780"/>
      <c r="AH129" s="780"/>
      <c r="AI129" s="780"/>
      <c r="AJ129" s="781"/>
      <c r="AK129" s="782">
        <v>10852420</v>
      </c>
      <c r="AL129" s="780"/>
      <c r="AM129" s="780"/>
      <c r="AN129" s="780"/>
      <c r="AO129" s="781"/>
      <c r="AP129" s="783"/>
      <c r="AQ129" s="784"/>
      <c r="AR129" s="784"/>
      <c r="AS129" s="784"/>
      <c r="AT129" s="785"/>
      <c r="AU129" s="233"/>
      <c r="AV129" s="233"/>
      <c r="AW129" s="233"/>
      <c r="AX129" s="751" t="s">
        <v>510</v>
      </c>
      <c r="AY129" s="752"/>
      <c r="AZ129" s="752"/>
      <c r="BA129" s="752"/>
      <c r="BB129" s="752"/>
      <c r="BC129" s="752"/>
      <c r="BD129" s="752"/>
      <c r="BE129" s="753"/>
      <c r="BF129" s="770" t="s">
        <v>475</v>
      </c>
      <c r="BG129" s="771"/>
      <c r="BH129" s="771"/>
      <c r="BI129" s="771"/>
      <c r="BJ129" s="771"/>
      <c r="BK129" s="771"/>
      <c r="BL129" s="772"/>
      <c r="BM129" s="770">
        <v>18.2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512</v>
      </c>
      <c r="X130" s="777"/>
      <c r="Y130" s="777"/>
      <c r="Z130" s="778"/>
      <c r="AA130" s="779">
        <v>1812424</v>
      </c>
      <c r="AB130" s="780"/>
      <c r="AC130" s="780"/>
      <c r="AD130" s="780"/>
      <c r="AE130" s="781"/>
      <c r="AF130" s="782">
        <v>1834043</v>
      </c>
      <c r="AG130" s="780"/>
      <c r="AH130" s="780"/>
      <c r="AI130" s="780"/>
      <c r="AJ130" s="781"/>
      <c r="AK130" s="782">
        <v>1802287</v>
      </c>
      <c r="AL130" s="780"/>
      <c r="AM130" s="780"/>
      <c r="AN130" s="780"/>
      <c r="AO130" s="781"/>
      <c r="AP130" s="783"/>
      <c r="AQ130" s="784"/>
      <c r="AR130" s="784"/>
      <c r="AS130" s="784"/>
      <c r="AT130" s="785"/>
      <c r="AU130" s="233"/>
      <c r="AV130" s="233"/>
      <c r="AW130" s="233"/>
      <c r="AX130" s="751" t="s">
        <v>513</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514</v>
      </c>
      <c r="X131" s="761"/>
      <c r="Y131" s="761"/>
      <c r="Z131" s="762"/>
      <c r="AA131" s="763">
        <v>8884809</v>
      </c>
      <c r="AB131" s="764"/>
      <c r="AC131" s="764"/>
      <c r="AD131" s="764"/>
      <c r="AE131" s="765"/>
      <c r="AF131" s="766">
        <v>9312903</v>
      </c>
      <c r="AG131" s="764"/>
      <c r="AH131" s="764"/>
      <c r="AI131" s="764"/>
      <c r="AJ131" s="765"/>
      <c r="AK131" s="766">
        <v>9050133</v>
      </c>
      <c r="AL131" s="764"/>
      <c r="AM131" s="764"/>
      <c r="AN131" s="764"/>
      <c r="AO131" s="765"/>
      <c r="AP131" s="767"/>
      <c r="AQ131" s="768"/>
      <c r="AR131" s="768"/>
      <c r="AS131" s="768"/>
      <c r="AT131" s="769"/>
      <c r="AU131" s="233"/>
      <c r="AV131" s="233"/>
      <c r="AW131" s="233"/>
      <c r="AX131" s="729" t="s">
        <v>515</v>
      </c>
      <c r="AY131" s="730"/>
      <c r="AZ131" s="730"/>
      <c r="BA131" s="730"/>
      <c r="BB131" s="730"/>
      <c r="BC131" s="730"/>
      <c r="BD131" s="730"/>
      <c r="BE131" s="731"/>
      <c r="BF131" s="732">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517</v>
      </c>
      <c r="W132" s="742"/>
      <c r="X132" s="742"/>
      <c r="Y132" s="742"/>
      <c r="Z132" s="743"/>
      <c r="AA132" s="744">
        <v>5.8358710919999996</v>
      </c>
      <c r="AB132" s="745"/>
      <c r="AC132" s="745"/>
      <c r="AD132" s="745"/>
      <c r="AE132" s="746"/>
      <c r="AF132" s="747">
        <v>4.4396575379999996</v>
      </c>
      <c r="AG132" s="745"/>
      <c r="AH132" s="745"/>
      <c r="AI132" s="745"/>
      <c r="AJ132" s="746"/>
      <c r="AK132" s="747">
        <v>5.6510329739999996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518</v>
      </c>
      <c r="W133" s="721"/>
      <c r="X133" s="721"/>
      <c r="Y133" s="721"/>
      <c r="Z133" s="722"/>
      <c r="AA133" s="723">
        <v>7.5</v>
      </c>
      <c r="AB133" s="724"/>
      <c r="AC133" s="724"/>
      <c r="AD133" s="724"/>
      <c r="AE133" s="725"/>
      <c r="AF133" s="723">
        <v>6.2</v>
      </c>
      <c r="AG133" s="724"/>
      <c r="AH133" s="724"/>
      <c r="AI133" s="724"/>
      <c r="AJ133" s="725"/>
      <c r="AK133" s="723">
        <v>5.3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VxbiwMmRzz5MB0Muk/DNH75T+hxbLj7+fK7rZNUoPkqarRYSnbdLLUJvxGeFU/SexDvH47d5unYEBPS5RryaQ==" saltValue="9j3KtM4ym0Gesk1b1P+6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519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iqrwOgF4RMuKOsB41QvXUJaq/IneJn0YvXNgqHlIflLH8BBqUSUAVUG7QLNPgTAyRms03DRlQdYW2UWkotuRqg==" saltValue="X4PEzrQZKEjcivMODmacp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4MQE5DAMFMUzY7ERx7saoi3tYJUbh6saFmNzHv2Wf8aJ2IVFc6N6WpFb46sZlVhoJeyK3GOuxPG4qkHvF4toQ==" saltValue="GzLd8F6rbkHPCjQE2/lDI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522</v>
      </c>
      <c r="AP7" s="272"/>
      <c r="AQ7" s="273" t="s">
        <v>523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524</v>
      </c>
      <c r="AQ8" s="279" t="s">
        <v>525</v>
      </c>
      <c r="AR8" s="280" t="s">
        <v>526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527</v>
      </c>
      <c r="AL9" s="1130"/>
      <c r="AM9" s="1130"/>
      <c r="AN9" s="1131"/>
      <c r="AO9" s="281">
        <v>2916580</v>
      </c>
      <c r="AP9" s="281">
        <v>81457</v>
      </c>
      <c r="AQ9" s="282">
        <v>105319</v>
      </c>
      <c r="AR9" s="283">
        <v>-22.7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528</v>
      </c>
      <c r="AL10" s="1130"/>
      <c r="AM10" s="1130"/>
      <c r="AN10" s="1131"/>
      <c r="AO10" s="284">
        <v>646785</v>
      </c>
      <c r="AP10" s="284">
        <v>18064</v>
      </c>
      <c r="AQ10" s="285">
        <v>9860</v>
      </c>
      <c r="AR10" s="286">
        <v>83.2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529</v>
      </c>
      <c r="AL11" s="1130"/>
      <c r="AM11" s="1130"/>
      <c r="AN11" s="1131"/>
      <c r="AO11" s="284" t="s">
        <v>530</v>
      </c>
      <c r="AP11" s="284" t="s">
        <v>530</v>
      </c>
      <c r="AQ11" s="285">
        <v>1656</v>
      </c>
      <c r="AR11" s="286" t="s">
        <v>530</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531</v>
      </c>
      <c r="AL12" s="1130"/>
      <c r="AM12" s="1130"/>
      <c r="AN12" s="1131"/>
      <c r="AO12" s="284" t="s">
        <v>530</v>
      </c>
      <c r="AP12" s="284" t="s">
        <v>530</v>
      </c>
      <c r="AQ12" s="285">
        <v>3</v>
      </c>
      <c r="AR12" s="286" t="s">
        <v>530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532</v>
      </c>
      <c r="AL13" s="1130"/>
      <c r="AM13" s="1130"/>
      <c r="AN13" s="1131"/>
      <c r="AO13" s="284">
        <v>116920</v>
      </c>
      <c r="AP13" s="284">
        <v>3265</v>
      </c>
      <c r="AQ13" s="285">
        <v>4056</v>
      </c>
      <c r="AR13" s="286">
        <v>-19.5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533</v>
      </c>
      <c r="AL14" s="1130"/>
      <c r="AM14" s="1130"/>
      <c r="AN14" s="1131"/>
      <c r="AO14" s="284">
        <v>53469</v>
      </c>
      <c r="AP14" s="284">
        <v>1493</v>
      </c>
      <c r="AQ14" s="285">
        <v>2339</v>
      </c>
      <c r="AR14" s="286">
        <v>-36.200000000000003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534</v>
      </c>
      <c r="AL15" s="1133"/>
      <c r="AM15" s="1133"/>
      <c r="AN15" s="1134"/>
      <c r="AO15" s="284">
        <v>-187393</v>
      </c>
      <c r="AP15" s="284">
        <v>-5234</v>
      </c>
      <c r="AQ15" s="285">
        <v>-7717</v>
      </c>
      <c r="AR15" s="286">
        <v>-32.200000000000003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3546361</v>
      </c>
      <c r="AP16" s="284">
        <v>99047</v>
      </c>
      <c r="AQ16" s="285">
        <v>115515</v>
      </c>
      <c r="AR16" s="286">
        <v>-14.3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539</v>
      </c>
      <c r="AL21" s="1136"/>
      <c r="AM21" s="1136"/>
      <c r="AN21" s="1137"/>
      <c r="AO21" s="297">
        <v>8.6300000000000008</v>
      </c>
      <c r="AP21" s="298">
        <v>10.69</v>
      </c>
      <c r="AQ21" s="299">
        <v>-2.06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540</v>
      </c>
      <c r="AL22" s="1136"/>
      <c r="AM22" s="1136"/>
      <c r="AN22" s="1137"/>
      <c r="AO22" s="302">
        <v>95.7</v>
      </c>
      <c r="AP22" s="303">
        <v>97.4</v>
      </c>
      <c r="AQ22" s="304">
        <v>-1.7</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8" t="s">
        <v>541</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c r="A27" s="309"/>
      <c r="AO27" s="262"/>
      <c r="AP27" s="262"/>
      <c r="AQ27" s="262"/>
      <c r="AR27" s="262"/>
      <c r="AS27" s="262"/>
      <c r="AT27" s="262"/>
    </row>
    <row r="28" spans="1:46" ht="17.2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522</v>
      </c>
      <c r="AP30" s="272"/>
      <c r="AQ30" s="273" t="s">
        <v>523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524</v>
      </c>
      <c r="AQ31" s="279" t="s">
        <v>525</v>
      </c>
      <c r="AR31" s="280" t="s">
        <v>526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544</v>
      </c>
      <c r="AL32" s="1120"/>
      <c r="AM32" s="1120"/>
      <c r="AN32" s="1121"/>
      <c r="AO32" s="312">
        <v>1829167</v>
      </c>
      <c r="AP32" s="312">
        <v>51087</v>
      </c>
      <c r="AQ32" s="313">
        <v>74824</v>
      </c>
      <c r="AR32" s="314">
        <v>-31.7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545</v>
      </c>
      <c r="AL33" s="1120"/>
      <c r="AM33" s="1120"/>
      <c r="AN33" s="1121"/>
      <c r="AO33" s="312" t="s">
        <v>530</v>
      </c>
      <c r="AP33" s="312" t="s">
        <v>530</v>
      </c>
      <c r="AQ33" s="313" t="s">
        <v>530</v>
      </c>
      <c r="AR33" s="314" t="s">
        <v>530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546</v>
      </c>
      <c r="AL34" s="1120"/>
      <c r="AM34" s="1120"/>
      <c r="AN34" s="1121"/>
      <c r="AO34" s="312" t="s">
        <v>530</v>
      </c>
      <c r="AP34" s="312" t="s">
        <v>530</v>
      </c>
      <c r="AQ34" s="313">
        <v>1</v>
      </c>
      <c r="AR34" s="314" t="s">
        <v>530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547</v>
      </c>
      <c r="AL35" s="1120"/>
      <c r="AM35" s="1120"/>
      <c r="AN35" s="1121"/>
      <c r="AO35" s="312">
        <v>385944</v>
      </c>
      <c r="AP35" s="312">
        <v>10779</v>
      </c>
      <c r="AQ35" s="313">
        <v>17427</v>
      </c>
      <c r="AR35" s="314">
        <v>-38.1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548</v>
      </c>
      <c r="AL36" s="1120"/>
      <c r="AM36" s="1120"/>
      <c r="AN36" s="1121"/>
      <c r="AO36" s="312">
        <v>105022</v>
      </c>
      <c r="AP36" s="312">
        <v>2933</v>
      </c>
      <c r="AQ36" s="313">
        <v>2447</v>
      </c>
      <c r="AR36" s="314">
        <v>19.899999999999999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549</v>
      </c>
      <c r="AL37" s="1120"/>
      <c r="AM37" s="1120"/>
      <c r="AN37" s="1121"/>
      <c r="AO37" s="312">
        <v>4891</v>
      </c>
      <c r="AP37" s="312">
        <v>137</v>
      </c>
      <c r="AQ37" s="313">
        <v>591</v>
      </c>
      <c r="AR37" s="314">
        <v>-76.8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550</v>
      </c>
      <c r="AL38" s="1123"/>
      <c r="AM38" s="1123"/>
      <c r="AN38" s="1124"/>
      <c r="AO38" s="315" t="s">
        <v>530</v>
      </c>
      <c r="AP38" s="315" t="s">
        <v>530</v>
      </c>
      <c r="AQ38" s="316">
        <v>2</v>
      </c>
      <c r="AR38" s="304" t="s">
        <v>530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551</v>
      </c>
      <c r="AL39" s="1123"/>
      <c r="AM39" s="1123"/>
      <c r="AN39" s="1124"/>
      <c r="AO39" s="312">
        <v>-11311</v>
      </c>
      <c r="AP39" s="312">
        <v>-316</v>
      </c>
      <c r="AQ39" s="313">
        <v>-3618</v>
      </c>
      <c r="AR39" s="314">
        <v>-91.3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552</v>
      </c>
      <c r="AL40" s="1120"/>
      <c r="AM40" s="1120"/>
      <c r="AN40" s="1121"/>
      <c r="AO40" s="312">
        <v>-1802287</v>
      </c>
      <c r="AP40" s="312">
        <v>-50336</v>
      </c>
      <c r="AQ40" s="313">
        <v>-63812</v>
      </c>
      <c r="AR40" s="314">
        <v>-21.1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302</v>
      </c>
      <c r="AL41" s="1126"/>
      <c r="AM41" s="1126"/>
      <c r="AN41" s="1127"/>
      <c r="AO41" s="312">
        <v>511426</v>
      </c>
      <c r="AP41" s="312">
        <v>14284</v>
      </c>
      <c r="AQ41" s="313">
        <v>27863</v>
      </c>
      <c r="AR41" s="314">
        <v>-48.7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522</v>
      </c>
      <c r="AN49" s="1114" t="s">
        <v>556</v>
      </c>
      <c r="AO49" s="1115"/>
      <c r="AP49" s="1115"/>
      <c r="AQ49" s="1115"/>
      <c r="AR49" s="1116"/>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557</v>
      </c>
      <c r="AO50" s="329" t="s">
        <v>558</v>
      </c>
      <c r="AP50" s="330" t="s">
        <v>559</v>
      </c>
      <c r="AQ50" s="331" t="s">
        <v>560</v>
      </c>
      <c r="AR50" s="332" t="s">
        <v>561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2446300</v>
      </c>
      <c r="AN51" s="334">
        <v>65646</v>
      </c>
      <c r="AO51" s="335">
        <v>-0.9</v>
      </c>
      <c r="AP51" s="336">
        <v>85173</v>
      </c>
      <c r="AQ51" s="337">
        <v>-4.3</v>
      </c>
      <c r="AR51" s="338">
        <v>3.4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447862</v>
      </c>
      <c r="AN52" s="342">
        <v>12018</v>
      </c>
      <c r="AO52" s="343">
        <v>-68.900000000000006</v>
      </c>
      <c r="AP52" s="344">
        <v>43913</v>
      </c>
      <c r="AQ52" s="345">
        <v>-3.4</v>
      </c>
      <c r="AR52" s="346">
        <v>-65.5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4262693</v>
      </c>
      <c r="AN53" s="334">
        <v>115417</v>
      </c>
      <c r="AO53" s="335">
        <v>75.8</v>
      </c>
      <c r="AP53" s="336">
        <v>94081</v>
      </c>
      <c r="AQ53" s="337">
        <v>10.5</v>
      </c>
      <c r="AR53" s="338">
        <v>65.3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470008</v>
      </c>
      <c r="AN54" s="342">
        <v>12726</v>
      </c>
      <c r="AO54" s="343">
        <v>5.9</v>
      </c>
      <c r="AP54" s="344">
        <v>48949</v>
      </c>
      <c r="AQ54" s="345">
        <v>11.5</v>
      </c>
      <c r="AR54" s="346">
        <v>-5.6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1207281</v>
      </c>
      <c r="AN55" s="334">
        <v>33110</v>
      </c>
      <c r="AO55" s="335">
        <v>-71.3</v>
      </c>
      <c r="AP55" s="336">
        <v>92632</v>
      </c>
      <c r="AQ55" s="337">
        <v>-1.5</v>
      </c>
      <c r="AR55" s="338">
        <v>-69.8</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964586</v>
      </c>
      <c r="AN56" s="342">
        <v>26454</v>
      </c>
      <c r="AO56" s="343">
        <v>107.9</v>
      </c>
      <c r="AP56" s="344">
        <v>47978</v>
      </c>
      <c r="AQ56" s="345">
        <v>-2</v>
      </c>
      <c r="AR56" s="346">
        <v>109.9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834700</v>
      </c>
      <c r="AN57" s="334">
        <v>23117</v>
      </c>
      <c r="AO57" s="335">
        <v>-30.2</v>
      </c>
      <c r="AP57" s="336">
        <v>96469</v>
      </c>
      <c r="AQ57" s="337">
        <v>4.0999999999999996</v>
      </c>
      <c r="AR57" s="338">
        <v>-34.299999999999997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364290</v>
      </c>
      <c r="AN58" s="342">
        <v>10089</v>
      </c>
      <c r="AO58" s="343">
        <v>-61.9</v>
      </c>
      <c r="AP58" s="344">
        <v>49775</v>
      </c>
      <c r="AQ58" s="345">
        <v>3.7</v>
      </c>
      <c r="AR58" s="346">
        <v>-65.599999999999994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788184</v>
      </c>
      <c r="AN59" s="334">
        <v>22013</v>
      </c>
      <c r="AO59" s="335">
        <v>-4.8</v>
      </c>
      <c r="AP59" s="336">
        <v>85743</v>
      </c>
      <c r="AQ59" s="337">
        <v>-11.1</v>
      </c>
      <c r="AR59" s="338">
        <v>6.3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550014</v>
      </c>
      <c r="AN60" s="342">
        <v>15361</v>
      </c>
      <c r="AO60" s="343">
        <v>52.3</v>
      </c>
      <c r="AP60" s="344">
        <v>45231</v>
      </c>
      <c r="AQ60" s="345">
        <v>-9.1</v>
      </c>
      <c r="AR60" s="346">
        <v>61.4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1907832</v>
      </c>
      <c r="AN61" s="349">
        <v>51861</v>
      </c>
      <c r="AO61" s="350">
        <v>-6.3</v>
      </c>
      <c r="AP61" s="351">
        <v>90820</v>
      </c>
      <c r="AQ61" s="352">
        <v>-0.5</v>
      </c>
      <c r="AR61" s="338">
        <v>-5.8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559352</v>
      </c>
      <c r="AN62" s="342">
        <v>15330</v>
      </c>
      <c r="AO62" s="343">
        <v>7.1</v>
      </c>
      <c r="AP62" s="344">
        <v>47169</v>
      </c>
      <c r="AQ62" s="345">
        <v>0.1</v>
      </c>
      <c r="AR62" s="346">
        <v>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is1YQkJ0jRXYY19ipjo48/7YkU74MWdtjdH9K6Q4Vg1vqp98nTfpBgM15P91ZTiAEKo+w8ZBs7bKrctXpeh2rQ==" saltValue="vDvgA9BzqIo44JcBf2Dx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570</v>
      </c>
    </row>
    <row r="120" spans="125:125" ht="13.5" hidden="1" customHeight="1"/>
    <row r="121" spans="125:125" ht="13.5" hidden="1" customHeight="1">
      <c r="DU121" s="259"/>
    </row>
  </sheetData>
  <sheetProtection algorithmName="SHA-512" hashValue="yRTr387IdiYPbaS/qBTuFbIjgzVe9ylFGqs3rkr0embw7UcNCrpapYn5U1UeUcv7IPBxHHYuyXnEYYfLYF3kww==" saltValue="dAjuNbAT3p0PrBMo8D9Wv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571</v>
      </c>
    </row>
  </sheetData>
  <sheetProtection algorithmName="SHA-512" hashValue="N3IT9fcdR2VZWNn8OkUjS+BAcWF/6JBD8cbCEbih55usD0tKg2MIMdDp1JrQgrnkeObi7kaFhpfTEEZ1BE2MoQ==" saltValue="jRiKwIS2X0fF9tlEnzuar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38" t="s">
        <v>3</v>
      </c>
      <c r="D47" s="1138"/>
      <c r="E47" s="1139"/>
      <c r="F47" s="11">
        <v>16.78</v>
      </c>
      <c r="G47" s="12">
        <v>17.87</v>
      </c>
      <c r="H47" s="12">
        <v>19.37</v>
      </c>
      <c r="I47" s="12">
        <v>18.59</v>
      </c>
      <c r="J47" s="13">
        <v>20.59</v>
      </c>
    </row>
    <row r="48" spans="2:10" ht="57.75" customHeight="1">
      <c r="B48" s="14"/>
      <c r="C48" s="1140" t="s">
        <v>4</v>
      </c>
      <c r="D48" s="1140"/>
      <c r="E48" s="1141"/>
      <c r="F48" s="15">
        <v>5.68</v>
      </c>
      <c r="G48" s="16">
        <v>6.04</v>
      </c>
      <c r="H48" s="16">
        <v>7.99</v>
      </c>
      <c r="I48" s="16">
        <v>14.72</v>
      </c>
      <c r="J48" s="17">
        <v>8.89</v>
      </c>
    </row>
    <row r="49" spans="2:10" ht="57.75" customHeight="1" thickBot="1">
      <c r="B49" s="18"/>
      <c r="C49" s="1142" t="s">
        <v>5</v>
      </c>
      <c r="D49" s="1142"/>
      <c r="E49" s="1143"/>
      <c r="F49" s="19" t="s">
        <v>577</v>
      </c>
      <c r="G49" s="20">
        <v>1.41</v>
      </c>
      <c r="H49" s="20">
        <v>3.95</v>
      </c>
      <c r="I49" s="20">
        <v>7.05</v>
      </c>
      <c r="J49" s="21" t="s">
        <v>578</v>
      </c>
    </row>
    <row r="50" spans="2:10"/>
  </sheetData>
  <sheetProtection algorithmName="SHA-512" hashValue="FlJEh8PpQsMTJsFAsBR9HWZXJtODk+qB1uuZ2VKcMyR40ZjAOuSbd5R1VyJBCHdD06KtfXjsVO2gns1lMfzIYg==" saltValue="zYVyRFjjTwhqQ+wAi8cVL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2024-03-22T04:06:25Z</cp:lastPrinted>
  <dcterms:created xsi:type="dcterms:W3CDTF">2024-03-14T04:08:16Z</dcterms:created>
  <dcterms:modified xsi:type="dcterms:W3CDTF">2024-09-09T06:33:59Z</dcterms:modified>
  <cp:category/>
</cp:coreProperties>
</file>