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71ED3263-CAC9-40F5-9991-68BEC520E01B}" xr6:coauthVersionLast="36" xr6:coauthVersionMax="47" xr10:uidLastSave="{00000000-0000-0000-0000-000000000000}"/>
  <bookViews>
    <workbookView xWindow="2040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BW34" i="10"/>
  <c r="BW35" i="10" s="1"/>
  <c r="BW36" i="10" s="1"/>
  <c r="BW37" i="10" s="1"/>
  <c r="BW38" i="10" s="1"/>
  <c r="BW39" i="10" s="1"/>
  <c r="BW40" i="10" s="1"/>
  <c r="BW41" i="10" s="1"/>
  <c r="BW42" i="10" s="1"/>
  <c r="BW43" i="10" s="1"/>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<sst xmlns="http://schemas.openxmlformats.org/spreadsheetml/2006/main" count="1145" uniqueCount="612">
  <si>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</si>
  <si>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</si>
  <si>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</si>
  <si>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</si>
  <si>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</si>
  <si>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</si>
  <si>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</si>
  <si>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</si>
  <si>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</si>
  <si>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</si>
  <si>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</si>
  <si>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</si>
  <si>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</si>
  <si>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</si>
  <si>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</si>
  <si>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</si>
  <si>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</si>
  <si>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</si>
  <si>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</si>
  <si>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</si>
  <si>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</si>
  <si>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</si>
  <si>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</si>
  <si>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</si>
  <si>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</si>
  <si>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</si>
  <si>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</si>
  <si>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</si>
  <si>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</si>
  <si>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</si>
  <si>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</si>
  <si>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</si>
  <si>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</si>
  <si>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</si>
  <si>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</si>
  <si>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</si>
  <si>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</si>
  <si>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</si>
  <si>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</si>
  <si>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</si>
  <si>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</si>
  <si>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</si>
  <si>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</si>
  <si>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</si>
  <si>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</si>
  <si>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</si>
  <si>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</si>
  <si>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</si>
  <si>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</si>
  <si>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</si>
  <si>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</si>
  <si>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</si>
  <si>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</si>
  <si>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</si>
  <si>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</si>
  <si>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</si>
  <si>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</si>
  <si>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</si>
  <si>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</si>
  <si>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</si>
  <si>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</si>
  <si>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</si>
  <si>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</si>
  <si>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</si>
  <si>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</si>
  <si>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</si>
  <si>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</si>
  <si>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</si>
  <si>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</si>
  <si>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</si>
  <si>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</si>
  <si>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</si>
  <si>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</si>
  <si>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</si>
  <si>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</si>
  <si>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</si>
  <si>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</si>
  <si>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</si>
  <si>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</si>
  <si>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</si>
  <si>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</si>
  <si>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</si>
  <si>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</si>
  <si>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</si>
  <si>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</si>
  <si>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</si>
  <si>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</si>
  <si>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</si>
  <si>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</si>
  <si>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</si>
  <si>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</si>
  <si>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</si>
  <si>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</si>
  <si>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</si>
  <si>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</si>
  <si>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</si>
  <si>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</si>
  <si>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</si>
  <si>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</si>
  <si>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</si>
  <si>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</si>
  <si>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</si>
  <si>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</si>
  <si>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</si>
  <si>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</si>
  <si>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</si>
  <si>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</si>
  <si>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</si>
  <si>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</si>
  <si>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</si>
  <si>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</si>
  <si>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</si>
  <si>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</si>
  <si>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</si>
  <si>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</si>
  <si>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</si>
  <si>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</si>
  <si>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</si>
  <si>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</si>
  <si>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</si>
  <si>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</si>
  <si>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</si>
  <si>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</si>
  <si>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</si>
  <si>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</si>
  <si>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</si>
  <si>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</si>
  <si>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</si>
  <si>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</si>
  <si>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</si>
  <si>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</si>
  <si>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</si>
  <si>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</si>
  <si>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</si>
  <si>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</si>
  <si>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</si>
  <si>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</si>
  <si>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</si>
  <si>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</si>
  <si>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</si>
  <si>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</si>
  <si>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</si>
  <si>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</si>
  <si>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</si>
  <si>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</si>
  <si>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</si>
  <si>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</si>
  <si>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</si>
  <si>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</si>
  <si>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</si>
  <si>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</si>
  <si>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</si>
  <si>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</si>
  <si>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</si>
  <si>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</si>
  <si>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</si>
  <si>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</si>
  <si>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</si>
  <si>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</si>
  <si>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</si>
  <si>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</si>
  <si>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</si>
  <si>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</si>
  <si>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</si>
  <si>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</si>
  <si>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</si>
  <si>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</si>
  <si>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</si>
  <si>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</si>
  <si>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</si>
  <si>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</si>
  <si>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</si>
  <si>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</si>
  <si>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</si>
  <si>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</si>
  <si>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</si>
  <si>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</si>
  <si>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</si>
  <si>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</si>
  <si>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</si>
  <si>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</si>
  <si>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</si>
  <si>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</si>
  <si>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</si>
  <si>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</si>
  <si>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</si>
  <si>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</si>
  <si>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</si>
  <si>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</si>
  <si>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</si>
  <si>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</si>
  <si>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</si>
  <si>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</si>
  <si>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</si>
  <si>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</si>
  <si>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</si>
  <si>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</si>
  <si>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</si>
  <si>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</si>
  <si>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</si>
  <si>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</si>
  <si>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</si>
  <si>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</si>
  <si>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</si>
  <si>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</si>
  <si>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</si>
  <si>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</si>
  <si>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</si>
  <si>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</si>
  <si>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</si>
  <si>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</si>
  <si>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</si>
  <si>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</si>
  <si>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</si>
  <si>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</si>
  <si>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</si>
  <si>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</si>
  <si>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</si>
  <si>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</si>
  <si>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愛媛県東温市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</si>
  <si>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</si>
  <si>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</si>
  <si>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</si>
  <si>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</si>
  <si>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</si>
  <si>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</si>
  <si>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</si>
  <si>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</si>
  <si>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</si>
  <si>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</si>
  <si>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</si>
  <si>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</si>
  <si>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</si>
  <si>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</si>
  <si>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</si>
  <si>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</si>
  <si>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</si>
  <si>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</si>
  <si>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</si>
  <si>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</si>
  <si>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</si>
  <si>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</si>
  <si>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</si>
  <si>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</si>
  <si>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</si>
  <si>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</si>
  <si>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</si>
  <si>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</si>
  <si>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</si>
  <si>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</si>
  <si>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</si>
  <si>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</si>
  <si>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</si>
  <si>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</si>
  <si>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</si>
  <si>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</si>
  <si>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</si>
  <si>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</si>
  <si>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</si>
  <si>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</si>
  <si>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</si>
  <si>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</si>
  <si>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</si>
  <si>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</si>
  <si>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</si>
  <si>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</si>
  <si>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</si>
  <si>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</si>
  <si>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</si>
  <si>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</si>
  <si>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</si>
  <si>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</si>
  <si>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</si>
  <si>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</si>
  <si>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</si>
  <si>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</si>
  <si>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</si>
  <si>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</si>
  <si>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</si>
  <si>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</si>
  <si>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</si>
  <si>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</si>
  <si>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</si>
  <si>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</si>
  <si>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</si>
  <si>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</si>
  <si>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</si>
  <si>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</si>
  <si>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</si>
  <si>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</si>
  <si>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</si>
  <si>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</si>
  <si>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</si>
  <si>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</si>
  <si>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</si>
  <si>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</si>
  <si>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</si>
  <si>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</si>
  <si>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</si>
  <si>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</si>
  <si>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</si>
  <si>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</si>
  <si>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</si>
  <si>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</si>
  <si>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</si>
  <si>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</si>
  <si>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</si>
  <si>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</si>
  <si>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</si>
  <si>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</si>
  <si>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</si>
  <si>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</si>
  <si>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</si>
  <si>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</si>
  <si>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</si>
  <si>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</si>
  <si>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</si>
  <si>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</si>
  <si>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</si>
  <si>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</si>
  <si>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</si>
  <si>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</si>
  <si>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</si>
  <si>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</si>
  <si>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</si>
  <si>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</si>
  <si>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</si>
  <si>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</si>
  <si>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</si>
  <si>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</si>
  <si>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</si>
  <si>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</si>
  <si>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</si>
  <si>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</si>
  <si>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</si>
  <si>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</si>
  <si>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</si>
  <si>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</si>
  <si>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</si>
  <si>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</si>
  <si>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</si>
  <si>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</si>
  <si>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</si>
  <si>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</si>
  <si>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</si>
  <si>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</si>
  <si>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</si>
  <si>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</si>
  <si>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</si>
  <si>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</si>
  <si>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</si>
  <si>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</si>
  <si>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</si>
  <si>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</si>
  <si>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</si>
  <si>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</si>
  <si>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</si>
  <si>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</si>
  <si>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</si>
  <si>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</si>
  <si>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</si>
  <si>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</si>
  <si>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</si>
  <si>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</si>
  <si>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</si>
  <si>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</si>
  <si>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</si>
  <si>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</si>
  <si>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</si>
  <si>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</si>
  <si>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</si>
  <si>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</si>
  <si>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</si>
  <si>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愛媛県東温市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</si>
  <si>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</si>
  <si>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</si>
  <si>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</si>
  <si>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</si>
  <si>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</si>
  <si>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</si>
  <si>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</si>
  <si>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</si>
  <si>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</si>
  <si>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</si>
  <si>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</si>
  <si>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</si>
  <si>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</si>
  <si>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</si>
  <si>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</si>
  <si>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</si>
  <si>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</si>
  <si>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</si>
  <si>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</si>
  <si>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</si>
  <si>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</si>
  <si>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</si>
  <si>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</si>
  <si>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</si>
  <si>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</si>
  <si>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</si>
  <si>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</si>
  <si>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</si>
  <si>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</si>
  <si>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</si>
  <si>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</si>
  <si>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</si>
  <si>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</si>
  <si>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</si>
  <si>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</si>
  <si>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</si>
  <si>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</si>
  <si>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</si>
  <si>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</si>
  <si>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</si>
  <si>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田窪第２工業団地特別会計</t>
    <phoneticPr fontId="5"/>
  </si>
  <si>
    <t>法非適用企業</t>
    <phoneticPr fontId="5"/>
  </si>
  <si>
    <t>吉久工業団地特別会計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</si>
  <si>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</si>
  <si>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</si>
  <si>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</si>
  <si>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</si>
  <si>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</si>
  <si>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</si>
  <si>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</si>
  <si>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</si>
  <si>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</si>
  <si>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</si>
  <si>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</si>
  <si>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</si>
  <si>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</si>
  <si>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</si>
  <si>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</si>
  <si>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</si>
  <si>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</si>
  <si>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</si>
  <si>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</si>
  <si>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</si>
  <si>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</si>
  <si>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</si>
  <si>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</si>
  <si>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</si>
  <si>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</si>
  <si>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</si>
  <si>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</si>
  <si>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</si>
  <si>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</si>
  <si>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</si>
  <si>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</si>
  <si>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</si>
  <si>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</si>
  <si>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</si>
  <si>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</si>
  <si>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</si>
  <si>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</si>
  <si>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</si>
  <si>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</si>
  <si>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</si>
  <si>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</si>
  <si>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</si>
  <si>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</si>
  <si>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</si>
  <si>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</si>
  <si>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</si>
  <si>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</si>
  <si>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</si>
  <si>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</si>
  <si>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</si>
  <si>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</si>
  <si>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</si>
  <si>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</si>
  <si>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</si>
  <si>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</si>
  <si>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</si>
  <si>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</si>
  <si>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</si>
  <si>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</si>
  <si>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</si>
  <si>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</si>
  <si>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</si>
  <si>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吉久工業団地特別会計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</si>
  <si>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</si>
  <si>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</si>
  <si>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</si>
  <si>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</si>
  <si>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</si>
  <si>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</si>
  <si>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</si>
  <si>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</si>
  <si>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</si>
  <si>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</si>
  <si>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</si>
  <si>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</si>
  <si>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</si>
  <si>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</si>
  <si>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</si>
  <si>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</si>
  <si>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</si>
  <si>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</si>
  <si>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</si>
  <si>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</si>
  <si>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</si>
  <si>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</si>
  <si>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</si>
  <si>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</si>
  <si>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</si>
  <si>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</si>
  <si>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</si>
  <si>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</si>
  <si>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</si>
  <si>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</si>
  <si>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</si>
  <si>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</si>
  <si>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</si>
  <si>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</si>
  <si>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</si>
  <si>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</si>
  <si>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</si>
  <si>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</si>
  <si>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</si>
  <si>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</si>
  <si>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</si>
  <si>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</si>
  <si>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</si>
  <si>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</si>
  <si>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</si>
  <si>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</si>
  <si>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</si>
  <si>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</si>
  <si>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</si>
  <si>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</si>
  <si>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</si>
  <si>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</si>
  <si>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</si>
  <si>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</si>
  <si>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</si>
  <si>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</si>
  <si>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</si>
  <si>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</si>
  <si>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</si>
  <si>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</si>
  <si>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</si>
  <si>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</si>
  <si>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</si>
  <si>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</si>
  <si>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</si>
  <si>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</si>
  <si>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</si>
  <si>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</si>
  <si>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</si>
  <si>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</si>
  <si>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</si>
  <si>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</si>
  <si>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</si>
  <si>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</si>
  <si>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</si>
  <si>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</si>
  <si>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</si>
  <si>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</si>
  <si>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</si>
  <si>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</si>
  <si>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</si>
  <si>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</si>
  <si>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</si>
  <si>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</si>
  <si>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1.52</t>
  </si>
  <si>
    <t>▲ 2.22</t>
  </si>
  <si>
    <t>▲ 0.30</t>
  </si>
  <si>
    <t>水道事業会計</t>
  </si>
  <si>
    <t>一般会計</t>
  </si>
  <si>
    <t>介護保険特別会計</t>
  </si>
  <si>
    <t>国民健康保険特別会計</t>
  </si>
  <si>
    <t>下水道事業会計</t>
  </si>
  <si>
    <t>後期高齢者医療特別会計</t>
  </si>
  <si>
    <t>田窪第２工業団地特別会計</t>
  </si>
  <si>
    <t>吉久工業団地特別会計</t>
  </si>
  <si>
    <t>その他会計（赤字）</t>
  </si>
  <si>
    <t>その他会計（黒字）</t>
  </si>
  <si>
    <t>（百万円）</t>
    <phoneticPr fontId="5"/>
  </si>
  <si>
    <t>H30</t>
    <phoneticPr fontId="5"/>
  </si>
  <si>
    <t>R01</t>
    <phoneticPr fontId="5"/>
  </si>
  <si>
    <t>R02</t>
    <phoneticPr fontId="5"/>
  </si>
  <si>
    <t>R03</t>
    <phoneticPr fontId="5"/>
  </si>
  <si>
    <t>R04</t>
    <phoneticPr fontId="5"/>
  </si>
  <si>
    <t>松山養護老人ホーム事務組合（一般会計）</t>
    <rPh sb="0" eb="2">
      <t>マツヤマ</t>
    </rPh>
    <rPh sb="2" eb="4">
      <t>ヨウゴ</t>
    </rPh>
    <rPh sb="4" eb="6">
      <t>ロウジン</t>
    </rPh>
    <rPh sb="9" eb="13">
      <t>ジムクミアイ</t>
    </rPh>
    <rPh sb="14" eb="18">
      <t>イッパンカイケイ</t>
    </rPh>
    <phoneticPr fontId="2"/>
  </si>
  <si>
    <t>松山養護老人ホーム事務組合（診療所事業会計）</t>
    <rPh sb="0" eb="2">
      <t>マツヤマ</t>
    </rPh>
    <rPh sb="2" eb="4">
      <t>ヨウゴ</t>
    </rPh>
    <rPh sb="4" eb="6">
      <t>ロウジン</t>
    </rPh>
    <rPh sb="9" eb="13">
      <t>ジムクミアイ</t>
    </rPh>
    <rPh sb="14" eb="17">
      <t>シンリョウショ</t>
    </rPh>
    <rPh sb="17" eb="21">
      <t>ジギョウカイケイ</t>
    </rPh>
    <phoneticPr fontId="2"/>
  </si>
  <si>
    <t>松山広域福祉施設事務組合（一般会計）</t>
    <rPh sb="0" eb="2">
      <t>マツヤマ</t>
    </rPh>
    <rPh sb="2" eb="4">
      <t>コウイキ</t>
    </rPh>
    <rPh sb="4" eb="8">
      <t>フクシシセツ</t>
    </rPh>
    <rPh sb="8" eb="12">
      <t>ジムクミアイ</t>
    </rPh>
    <rPh sb="13" eb="17">
      <t>イッパンカイケイ</t>
    </rPh>
    <phoneticPr fontId="2"/>
  </si>
  <si>
    <t>松山広域福祉施設事務組合（公営企業会計）</t>
    <rPh sb="0" eb="2">
      <t>マツヤマ</t>
    </rPh>
    <rPh sb="2" eb="4">
      <t>コウイキ</t>
    </rPh>
    <rPh sb="4" eb="8">
      <t>フクシシセツ</t>
    </rPh>
    <rPh sb="8" eb="12">
      <t>ジムクミアイ</t>
    </rPh>
    <rPh sb="13" eb="15">
      <t>コウエイ</t>
    </rPh>
    <rPh sb="15" eb="19">
      <t>キギョウカイケイ</t>
    </rPh>
    <phoneticPr fontId="2"/>
  </si>
  <si>
    <t>松山衛生事務組合</t>
    <rPh sb="0" eb="2">
      <t>マツヤマ</t>
    </rPh>
    <rPh sb="2" eb="4">
      <t>エイセイ</t>
    </rPh>
    <rPh sb="4" eb="8">
      <t>ジムクミアイ</t>
    </rPh>
    <phoneticPr fontId="2"/>
  </si>
  <si>
    <t>愛媛県市町総合事務組合（退職手当事業分）</t>
    <rPh sb="0" eb="3">
      <t>エヒメケン</t>
    </rPh>
    <rPh sb="3" eb="7">
      <t>シマチソウゴウ</t>
    </rPh>
    <rPh sb="7" eb="11">
      <t>ジムクミアイ</t>
    </rPh>
    <rPh sb="12" eb="14">
      <t>タイショク</t>
    </rPh>
    <rPh sb="14" eb="16">
      <t>テアテ</t>
    </rPh>
    <rPh sb="16" eb="19">
      <t>ジギョウブン</t>
    </rPh>
    <phoneticPr fontId="2"/>
  </si>
  <si>
    <t>愛媛県市町総合事務組合（消防補償事業分）</t>
    <rPh sb="0" eb="3">
      <t>エヒメケン</t>
    </rPh>
    <rPh sb="3" eb="7">
      <t>シマチソウゴウ</t>
    </rPh>
    <rPh sb="7" eb="11">
      <t>ジムクミアイ</t>
    </rPh>
    <rPh sb="12" eb="14">
      <t>ショウボウ</t>
    </rPh>
    <rPh sb="14" eb="16">
      <t>ホショウ</t>
    </rPh>
    <rPh sb="16" eb="19">
      <t>ジギョウブン</t>
    </rPh>
    <phoneticPr fontId="2"/>
  </si>
  <si>
    <t>愛媛県市町総合事務組合（議員公務災害事業分）</t>
    <rPh sb="0" eb="3">
      <t>エヒメケン</t>
    </rPh>
    <rPh sb="3" eb="7">
      <t>シマチソウゴウ</t>
    </rPh>
    <rPh sb="7" eb="11">
      <t>ジムクミアイ</t>
    </rPh>
    <rPh sb="12" eb="14">
      <t>ギイン</t>
    </rPh>
    <rPh sb="14" eb="18">
      <t>コウムサイガイ</t>
    </rPh>
    <rPh sb="18" eb="21">
      <t>ジギョウブン</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</si>
  <si>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</si>
  <si>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5">
      <t>エヒメチホウゼイ</t>
    </rPh>
    <rPh sb="5" eb="7">
      <t>タイノウ</t>
    </rPh>
    <rPh sb="7" eb="11">
      <t>セイリキコウ</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</si>
  <si>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</si>
  <si>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6">
      <t>トクベツカイケイ</t>
    </rPh>
    <phoneticPr fontId="2"/>
  </si>
  <si>
    <t>産業用地等整備基金</t>
    <rPh sb="0" eb="2">
      <t>サンギョウ</t>
    </rPh>
    <rPh sb="2" eb="4">
      <t>ヨウチ</t>
    </rPh>
    <rPh sb="4" eb="5">
      <t>トウ</t>
    </rPh>
    <rPh sb="5" eb="9">
      <t>セイビキキン</t>
    </rPh>
    <phoneticPr fontId="2"/>
  </si>
  <si>
    <t>地域振興基金</t>
    <rPh sb="0" eb="6">
      <t>チイキシンコウキキン</t>
    </rPh>
    <phoneticPr fontId="2"/>
  </si>
  <si>
    <t>公共施設等管理基金</t>
    <rPh sb="0" eb="2">
      <t>コウキョウ</t>
    </rPh>
    <rPh sb="2" eb="5">
      <t>シセツトウ</t>
    </rPh>
    <rPh sb="5" eb="9">
      <t>カンリキキン</t>
    </rPh>
    <phoneticPr fontId="2"/>
  </si>
  <si>
    <t>地域福祉基金</t>
    <rPh sb="0" eb="6">
      <t>チイキフクシキキン</t>
    </rPh>
    <phoneticPr fontId="2"/>
  </si>
  <si>
    <t>ふるさと基金</t>
    <rPh sb="4" eb="6">
      <t>キキン</t>
    </rPh>
    <phoneticPr fontId="2"/>
  </si>
  <si>
    <t>－</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</si>
  <si>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</si>
  <si>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</si>
  <si>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</si>
  <si>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</si>
  <si>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</si>
  <si>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将来負担比率及び実質公債費比率は減少傾向にあるものの、類似団体と比較すると高い状況が続いている。
これは、小中学校の大規模改修や総合保健福祉センター等の施設整備に係る起債が、合併以降続いていることが影響していると考えられる。
今後も、施設整備に伴う地方債の借入れ及びこれまでに施設整備に活用した合併特例債の償還が続く予定であることから、実質公債費比率が高い状況が続く見込みである。</t>
    <rPh sb="18" eb="20">
      <t>ケイコウ</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</si>
  <si>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</si>
  <si>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</si>
  <si>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</si>
  <si>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将来負担比率は、類似団体と比較すると高い水準にある一方で、有形固定資産減価償却率は類似団体よりも低い水準となっている。
これは、平成16年度以降、合併特例債を活用し、施設整備を進めてきたことが要因と考えられる。
今後も、小中学校の大規模改修、施設整備が予定されているため、有形固定資産減価償却率は類似団体よりも低い状況が続く見込みである。
また、将来負担比率は、減少傾向にあるものの、今後の施設整備に伴い地方債の借入れが増加する予定のため、増加に転じる見込みである。</t>
    <rPh sb="173" eb="177">
      <t>ショウライフタン</t>
    </rPh>
    <rPh sb="177" eb="179">
      <t>ヒリツ</t>
    </rPh>
    <rPh sb="181" eb="185">
      <t>ゲンショウケイコウ</t>
    </rPh>
    <rPh sb="192" eb="194">
      <t>コンゴ</t>
    </rPh>
    <rPh sb="195" eb="199">
      <t>シセツセイビ</t>
    </rPh>
    <rPh sb="200" eb="201">
      <t>トモナ</t>
    </rPh>
    <rPh sb="202" eb="205">
      <t>チホウサイ</t>
    </rPh>
    <rPh sb="206" eb="208">
      <t>カリイレ</t>
    </rPh>
    <rPh sb="210" eb="212">
      <t>ゾウカ</t>
    </rPh>
    <rPh sb="214" eb="216">
      <t>ヨテイ</t>
    </rPh>
    <rPh sb="220" eb="222">
      <t>ゾウカ</t>
    </rPh>
    <rPh sb="223" eb="224">
      <t>テン</t>
    </rPh>
    <rPh sb="226" eb="228">
      <t>ミコ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</si>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</sst>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338F6C5-562E-4A75-AD6B-5D916D07830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71279</c:v>
                </c:pt>
                <c:pt idx="4">
                  <c:v>74994</c:v>
                </c:pt>
              </c:numCache>
            </c:numRef>
          </c:val>
          <c:smooth val="0"/>
          <c:extLst>
            <c:ext xmlns:c16="http://schemas.microsoft.com/office/drawing/2014/chart" uri="{C3380CC4-5D6E-409C-BE32-E72D297353CC}">
              <c16:uniqueId val="{00000000-C854-476A-83E2-A76D5D020C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56280</c:v>
                </c:pt>
                <c:pt idx="1">
                  <c:v>74152</c:v>
                </c:pt>
                <c:pt idx="2">
                  <c:v>32743</c:v>
                </c:pt>
                <c:pt idx="3">
                  <c:v>45745</c:v>
                </c:pt>
                <c:pt idx="4">
                  <c:v>35862</c:v>
                </c:pt>
              </c:numCache>
            </c:numRef>
          </c:val>
          <c:smooth val="0"/>
          <c:extLst>
            <c:ext xmlns:c16="http://schemas.microsoft.com/office/drawing/2014/chart" uri="{C3380CC4-5D6E-409C-BE32-E72D297353CC}">
              <c16:uniqueId val="{00000001-C854-476A-83E2-A76D5D020C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9.2899999999999991</c:v>
                </c:pt>
                <c:pt idx="1">
                  <c:v>7.53</c:v>
                </c:pt>
                <c:pt idx="2">
                  <c:v>8.9499999999999993</c:v>
                </c:pt>
                <c:pt idx="3">
                  <c:v>11.14</c:v>
                </c:pt>
                <c:pt idx="4">
                  <c:v>10.84</c:v>
                </c:pt>
              </c:numCache>
            </c:numRef>
          </c:val>
          <c:extLst>
            <c:ext xmlns:c16="http://schemas.microsoft.com/office/drawing/2014/chart" uri="{C3380CC4-5D6E-409C-BE32-E72D297353CC}">
              <c16:uniqueId val="{00000000-DDD7-418E-9EC4-4D025A41A5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33.909999999999997</c:v>
                </c:pt>
                <c:pt idx="1">
                  <c:v>33.92</c:v>
                </c:pt>
                <c:pt idx="2">
                  <c:v>30.09</c:v>
                </c:pt>
                <c:pt idx="3">
                  <c:v>32.14</c:v>
                </c:pt>
                <c:pt idx="4">
                  <c:v>35.700000000000003</c:v>
                </c:pt>
              </c:numCache>
            </c:numRef>
          </c:val>
          <c:extLst>
            <c:ext xmlns:c16="http://schemas.microsoft.com/office/drawing/2014/chart" uri="{C3380CC4-5D6E-409C-BE32-E72D297353CC}">
              <c16:uniqueId val="{00000001-DDD7-418E-9EC4-4D025A41A5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-1.52</c:v>
                </c:pt>
                <c:pt idx="1">
                  <c:v>-2.2200000000000002</c:v>
                </c:pt>
                <c:pt idx="2">
                  <c:v>-0.3</c:v>
                </c:pt>
                <c:pt idx="3">
                  <c:v>6.39</c:v>
                </c:pt>
                <c:pt idx="4">
                  <c:v>2.21</c:v>
                </c:pt>
              </c:numCache>
            </c:numRef>
          </c:val>
          <c:smooth val="0"/>
          <c:extLst>
            <c:ext xmlns:c16="http://schemas.microsoft.com/office/drawing/2014/chart" uri="{C3380CC4-5D6E-409C-BE32-E72D297353CC}">
              <c16:uniqueId val="{00000002-DDD7-418E-9EC4-4D025A41A5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0.81</c:v>
                </c:pt>
                <c:pt idx="4">
                  <c:v>0</c:v>
                </c:pt>
                <c:pt idx="5">
                  <c:v>0</c:v>
                </c:pt>
                <c:pt idx="6">
                  <c:v>0</c:v>
                </c:pt>
                <c:pt idx="7">
                  <c:v>0</c:v>
                </c:pt>
                <c:pt idx="8">
                  <c:v>0</c:v>
                </c:pt>
                <c:pt idx="9">
                  <c:v>0</c:v>
                </c:pt>
              </c:numCache>
            </c:numRef>
          </c:val>
          <c:extLst>
            <c:ext xmlns:c16="http://schemas.microsoft.com/office/drawing/2014/chart" uri="{C3380CC4-5D6E-409C-BE32-E72D297353CC}">
              <c16:uniqueId val="{00000000-0A35-49B4-A319-75A0FFC582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35-49B4-A319-75A0FFC582D9}"/>
            </c:ext>
          </c:extLst>
        </c:ser>
        <c:ser>
          <c:idx val="2"/>
          <c:order val="2"/>
          <c:tx>
            <c:strRef>
              <c:f>データシート!$A$29</c:f>
              <c:strCache>
                <c:ptCount val="1"/>
                <c:pt idx="0">
                  <c:v>吉久工業団地特別会計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0A35-49B4-A319-75A0FFC582D9}"/>
            </c:ext>
          </c:extLst>
        </c:ser>
        <c:ser>
          <c:idx val="3"/>
          <c:order val="3"/>
          <c:tx>
            <c:strRef>
              <c:f>データシート!$A$30</c:f>
              <c:strCache>
                <c:ptCount val="1"/>
                <c:pt idx="0">
                  <c:v>田窪第２工業団地特別会計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0A35-49B4-A319-75A0FFC582D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0.27</c:v>
                </c:pt>
                <c:pt idx="2">
                  <c:v>#N/A</c:v>
                </c:pt>
                <c:pt idx="3">
                  <c:v>0.32</c:v>
                </c:pt>
                <c:pt idx="4">
                  <c:v>#N/A</c:v>
                </c:pt>
                <c:pt idx="5">
                  <c:v>0.28000000000000003</c:v>
                </c:pt>
                <c:pt idx="6">
                  <c:v>#N/A</c:v>
                </c:pt>
                <c:pt idx="7">
                  <c:v>0.26</c:v>
                </c:pt>
                <c:pt idx="8">
                  <c:v>#N/A</c:v>
                </c:pt>
                <c:pt idx="9">
                  <c:v>0.28000000000000003</c:v>
                </c:pt>
              </c:numCache>
            </c:numRef>
          </c:val>
          <c:extLst>
            <c:ext xmlns:c16="http://schemas.microsoft.com/office/drawing/2014/chart" uri="{C3380CC4-5D6E-409C-BE32-E72D297353CC}">
              <c16:uniqueId val="{00000004-0A35-49B4-A319-75A0FFC582D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0.84</c:v>
                </c:pt>
                <c:pt idx="6">
                  <c:v>#N/A</c:v>
                </c:pt>
                <c:pt idx="7">
                  <c:v>0.89</c:v>
                </c:pt>
                <c:pt idx="8">
                  <c:v>#N/A</c:v>
                </c:pt>
                <c:pt idx="9">
                  <c:v>0.85</c:v>
                </c:pt>
              </c:numCache>
            </c:numRef>
          </c:val>
          <c:extLst>
            <c:ext xmlns:c16="http://schemas.microsoft.com/office/drawing/2014/chart" uri="{C3380CC4-5D6E-409C-BE32-E72D297353CC}">
              <c16:uniqueId val="{00000005-0A35-49B4-A319-75A0FFC582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6.72</c:v>
                </c:pt>
                <c:pt idx="2">
                  <c:v>#N/A</c:v>
                </c:pt>
                <c:pt idx="3">
                  <c:v>6.66</c:v>
                </c:pt>
                <c:pt idx="4">
                  <c:v>#N/A</c:v>
                </c:pt>
                <c:pt idx="5">
                  <c:v>5.76</c:v>
                </c:pt>
                <c:pt idx="6">
                  <c:v>#N/A</c:v>
                </c:pt>
                <c:pt idx="7">
                  <c:v>4.8499999999999996</c:v>
                </c:pt>
                <c:pt idx="8">
                  <c:v>#N/A</c:v>
                </c:pt>
                <c:pt idx="9">
                  <c:v>4.09</c:v>
                </c:pt>
              </c:numCache>
            </c:numRef>
          </c:val>
          <c:extLst>
            <c:ext xmlns:c16="http://schemas.microsoft.com/office/drawing/2014/chart" uri="{C3380CC4-5D6E-409C-BE32-E72D297353CC}">
              <c16:uniqueId val="{00000006-0A35-49B4-A319-75A0FFC582D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2.58</c:v>
                </c:pt>
                <c:pt idx="2">
                  <c:v>#N/A</c:v>
                </c:pt>
                <c:pt idx="3">
                  <c:v>2.74</c:v>
                </c:pt>
                <c:pt idx="4">
                  <c:v>#N/A</c:v>
                </c:pt>
                <c:pt idx="5">
                  <c:v>2.98</c:v>
                </c:pt>
                <c:pt idx="6">
                  <c:v>#N/A</c:v>
                </c:pt>
                <c:pt idx="7">
                  <c:v>3.5</c:v>
                </c:pt>
                <c:pt idx="8">
                  <c:v>#N/A</c:v>
                </c:pt>
                <c:pt idx="9">
                  <c:v>4.7</c:v>
                </c:pt>
              </c:numCache>
            </c:numRef>
          </c:val>
          <c:extLst>
            <c:ext xmlns:c16="http://schemas.microsoft.com/office/drawing/2014/chart" uri="{C3380CC4-5D6E-409C-BE32-E72D297353CC}">
              <c16:uniqueId val="{00000007-0A35-49B4-A319-75A0FFC582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9.2799999999999994</c:v>
                </c:pt>
                <c:pt idx="2">
                  <c:v>#N/A</c:v>
                </c:pt>
                <c:pt idx="3">
                  <c:v>7.53</c:v>
                </c:pt>
                <c:pt idx="4">
                  <c:v>#N/A</c:v>
                </c:pt>
                <c:pt idx="5">
                  <c:v>8.94</c:v>
                </c:pt>
                <c:pt idx="6">
                  <c:v>#N/A</c:v>
                </c:pt>
                <c:pt idx="7">
                  <c:v>11.14</c:v>
                </c:pt>
                <c:pt idx="8">
                  <c:v>#N/A</c:v>
                </c:pt>
                <c:pt idx="9">
                  <c:v>10.83</c:v>
                </c:pt>
              </c:numCache>
            </c:numRef>
          </c:val>
          <c:extLst>
            <c:ext xmlns:c16="http://schemas.microsoft.com/office/drawing/2014/chart" uri="{C3380CC4-5D6E-409C-BE32-E72D297353CC}">
              <c16:uniqueId val="{00000008-0A35-49B4-A319-75A0FFC582D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22.75</c:v>
                </c:pt>
                <c:pt idx="2">
                  <c:v>#N/A</c:v>
                </c:pt>
                <c:pt idx="3">
                  <c:v>23.12</c:v>
                </c:pt>
                <c:pt idx="4">
                  <c:v>#N/A</c:v>
                </c:pt>
                <c:pt idx="5">
                  <c:v>22.16</c:v>
                </c:pt>
                <c:pt idx="6">
                  <c:v>#N/A</c:v>
                </c:pt>
                <c:pt idx="7">
                  <c:v>20.86</c:v>
                </c:pt>
                <c:pt idx="8">
                  <c:v>#N/A</c:v>
                </c:pt>
                <c:pt idx="9">
                  <c:v>20.66</c:v>
                </c:pt>
              </c:numCache>
            </c:numRef>
          </c:val>
          <c:extLst>
            <c:ext xmlns:c16="http://schemas.microsoft.com/office/drawing/2014/chart" uri="{C3380CC4-5D6E-409C-BE32-E72D297353CC}">
              <c16:uniqueId val="{00000009-0A35-49B4-A319-75A0FFC582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1535</c:v>
                </c:pt>
                <c:pt idx="5">
                  <c:v>1482</c:v>
                </c:pt>
                <c:pt idx="8">
                  <c:v>1503</c:v>
                </c:pt>
                <c:pt idx="11">
                  <c:v>1583</c:v>
                </c:pt>
                <c:pt idx="14">
                  <c:v>1551</c:v>
                </c:pt>
              </c:numCache>
            </c:numRef>
          </c:val>
          <c:extLst>
            <c:ext xmlns:c16="http://schemas.microsoft.com/office/drawing/2014/chart" uri="{C3380CC4-5D6E-409C-BE32-E72D297353CC}">
              <c16:uniqueId val="{00000000-7F95-42E7-880C-F443740A53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95-42E7-880C-F443740A53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c:v>
                </c:pt>
                <c:pt idx="3">
                  <c:v>16</c:v>
                </c:pt>
                <c:pt idx="6">
                  <c:v>15</c:v>
                </c:pt>
                <c:pt idx="9">
                  <c:v>15</c:v>
                </c:pt>
                <c:pt idx="12">
                  <c:v>15</c:v>
                </c:pt>
              </c:numCache>
            </c:numRef>
          </c:val>
          <c:extLst>
            <c:ext xmlns:c16="http://schemas.microsoft.com/office/drawing/2014/chart" uri="{C3380CC4-5D6E-409C-BE32-E72D297353CC}">
              <c16:uniqueId val="{00000002-7F95-42E7-880C-F443740A53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18</c:v>
                </c:pt>
                <c:pt idx="12">
                  <c:v>13</c:v>
                </c:pt>
              </c:numCache>
            </c:numRef>
          </c:val>
          <c:extLst>
            <c:ext xmlns:c16="http://schemas.microsoft.com/office/drawing/2014/chart" uri="{C3380CC4-5D6E-409C-BE32-E72D297353CC}">
              <c16:uniqueId val="{00000003-7F95-42E7-880C-F443740A53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803</c:v>
                </c:pt>
                <c:pt idx="3">
                  <c:v>863</c:v>
                </c:pt>
                <c:pt idx="6">
                  <c:v>762</c:v>
                </c:pt>
                <c:pt idx="9">
                  <c:v>766</c:v>
                </c:pt>
                <c:pt idx="12">
                  <c:v>682</c:v>
                </c:pt>
              </c:numCache>
            </c:numRef>
          </c:val>
          <c:extLst>
            <c:ext xmlns:c16="http://schemas.microsoft.com/office/drawing/2014/chart" uri="{C3380CC4-5D6E-409C-BE32-E72D297353CC}">
              <c16:uniqueId val="{00000004-7F95-42E7-880C-F443740A53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95-42E7-880C-F443740A53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95-42E7-880C-F443740A53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1644</c:v>
                </c:pt>
                <c:pt idx="3">
                  <c:v>1566</c:v>
                </c:pt>
                <c:pt idx="6">
                  <c:v>1612</c:v>
                </c:pt>
                <c:pt idx="9">
                  <c:v>1734</c:v>
                </c:pt>
                <c:pt idx="12">
                  <c:v>1717</c:v>
                </c:pt>
              </c:numCache>
            </c:numRef>
          </c:val>
          <c:extLst>
            <c:ext xmlns:c16="http://schemas.microsoft.com/office/drawing/2014/chart" uri="{C3380CC4-5D6E-409C-BE32-E72D297353CC}">
              <c16:uniqueId val="{00000007-7F95-42E7-880C-F443740A53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928</c:v>
                </c:pt>
                <c:pt idx="2">
                  <c:v>#N/A</c:v>
                </c:pt>
                <c:pt idx="3">
                  <c:v>#N/A</c:v>
                </c:pt>
                <c:pt idx="4">
                  <c:v>963</c:v>
                </c:pt>
                <c:pt idx="5">
                  <c:v>#N/A</c:v>
                </c:pt>
                <c:pt idx="6">
                  <c:v>#N/A</c:v>
                </c:pt>
                <c:pt idx="7">
                  <c:v>886</c:v>
                </c:pt>
                <c:pt idx="8">
                  <c:v>#N/A</c:v>
                </c:pt>
                <c:pt idx="9">
                  <c:v>#N/A</c:v>
                </c:pt>
                <c:pt idx="10">
                  <c:v>950</c:v>
                </c:pt>
                <c:pt idx="11">
                  <c:v>#N/A</c:v>
                </c:pt>
                <c:pt idx="12">
                  <c:v>#N/A</c:v>
                </c:pt>
                <c:pt idx="13">
                  <c:v>876</c:v>
                </c:pt>
                <c:pt idx="14">
                  <c:v>#N/A</c:v>
                </c:pt>
              </c:numCache>
            </c:numRef>
          </c:val>
          <c:smooth val="0"/>
          <c:extLst>
            <c:ext xmlns:c16="http://schemas.microsoft.com/office/drawing/2014/chart" uri="{C3380CC4-5D6E-409C-BE32-E72D297353CC}">
              <c16:uniqueId val="{00000008-7F95-42E7-880C-F443740A53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15795</c:v>
                </c:pt>
                <c:pt idx="5">
                  <c:v>16008</c:v>
                </c:pt>
                <c:pt idx="8">
                  <c:v>15382</c:v>
                </c:pt>
                <c:pt idx="11">
                  <c:v>14791</c:v>
                </c:pt>
                <c:pt idx="14">
                  <c:v>13722</c:v>
                </c:pt>
              </c:numCache>
            </c:numRef>
          </c:val>
          <c:extLst>
            <c:ext xmlns:c16="http://schemas.microsoft.com/office/drawing/2014/chart" uri="{C3380CC4-5D6E-409C-BE32-E72D297353CC}">
              <c16:uniqueId val="{00000000-CD58-43FB-AF6E-1B80F26F44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180</c:v>
                </c:pt>
                <c:pt idx="5">
                  <c:v>168</c:v>
                </c:pt>
                <c:pt idx="8">
                  <c:v>157</c:v>
                </c:pt>
                <c:pt idx="11">
                  <c:v>146</c:v>
                </c:pt>
                <c:pt idx="14">
                  <c:v>135</c:v>
                </c:pt>
              </c:numCache>
            </c:numRef>
          </c:val>
          <c:extLst>
            <c:ext xmlns:c16="http://schemas.microsoft.com/office/drawing/2014/chart" uri="{C3380CC4-5D6E-409C-BE32-E72D297353CC}">
              <c16:uniqueId val="{00000001-CD58-43FB-AF6E-1B80F26F44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5346</c:v>
                </c:pt>
                <c:pt idx="5">
                  <c:v>5113</c:v>
                </c:pt>
                <c:pt idx="8">
                  <c:v>4773</c:v>
                </c:pt>
                <c:pt idx="11">
                  <c:v>5231</c:v>
                </c:pt>
                <c:pt idx="14">
                  <c:v>6563</c:v>
                </c:pt>
              </c:numCache>
            </c:numRef>
          </c:val>
          <c:extLst>
            <c:ext xmlns:c16="http://schemas.microsoft.com/office/drawing/2014/chart" uri="{C3380CC4-5D6E-409C-BE32-E72D297353CC}">
              <c16:uniqueId val="{00000002-CD58-43FB-AF6E-1B80F26F44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58-43FB-AF6E-1B80F26F44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58-43FB-AF6E-1B80F26F44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58-43FB-AF6E-1B80F26F44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945</c:v>
                </c:pt>
                <c:pt idx="3">
                  <c:v>882</c:v>
                </c:pt>
                <c:pt idx="6">
                  <c:v>871</c:v>
                </c:pt>
                <c:pt idx="9">
                  <c:v>869</c:v>
                </c:pt>
                <c:pt idx="12">
                  <c:v>1048</c:v>
                </c:pt>
              </c:numCache>
            </c:numRef>
          </c:val>
          <c:extLst>
            <c:ext xmlns:c16="http://schemas.microsoft.com/office/drawing/2014/chart" uri="{C3380CC4-5D6E-409C-BE32-E72D297353CC}">
              <c16:uniqueId val="{00000006-CD58-43FB-AF6E-1B80F26F44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255</c:v>
                </c:pt>
                <c:pt idx="3">
                  <c:v>255</c:v>
                </c:pt>
                <c:pt idx="6">
                  <c:v>255</c:v>
                </c:pt>
                <c:pt idx="9">
                  <c:v>235</c:v>
                </c:pt>
                <c:pt idx="12">
                  <c:v>170</c:v>
                </c:pt>
              </c:numCache>
            </c:numRef>
          </c:val>
          <c:extLst>
            <c:ext xmlns:c16="http://schemas.microsoft.com/office/drawing/2014/chart" uri="{C3380CC4-5D6E-409C-BE32-E72D297353CC}">
              <c16:uniqueId val="{00000007-CD58-43FB-AF6E-1B80F26F44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11184</c:v>
                </c:pt>
                <c:pt idx="3">
                  <c:v>10961</c:v>
                </c:pt>
                <c:pt idx="6">
                  <c:v>10409</c:v>
                </c:pt>
                <c:pt idx="9">
                  <c:v>9601</c:v>
                </c:pt>
                <c:pt idx="12">
                  <c:v>8395</c:v>
                </c:pt>
              </c:numCache>
            </c:numRef>
          </c:val>
          <c:extLst>
            <c:ext xmlns:c16="http://schemas.microsoft.com/office/drawing/2014/chart" uri="{C3380CC4-5D6E-409C-BE32-E72D297353CC}">
              <c16:uniqueId val="{00000008-CD58-43FB-AF6E-1B80F26F44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285</c:v>
                </c:pt>
                <c:pt idx="3">
                  <c:v>270</c:v>
                </c:pt>
                <c:pt idx="6">
                  <c:v>255</c:v>
                </c:pt>
                <c:pt idx="9">
                  <c:v>240</c:v>
                </c:pt>
                <c:pt idx="12">
                  <c:v>225</c:v>
                </c:pt>
              </c:numCache>
            </c:numRef>
          </c:val>
          <c:extLst>
            <c:ext xmlns:c16="http://schemas.microsoft.com/office/drawing/2014/chart" uri="{C3380CC4-5D6E-409C-BE32-E72D297353CC}">
              <c16:uniqueId val="{00000009-CD58-43FB-AF6E-1B80F26F44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14057</c:v>
                </c:pt>
                <c:pt idx="3">
                  <c:v>14517</c:v>
                </c:pt>
                <c:pt idx="6">
                  <c:v>13723</c:v>
                </c:pt>
                <c:pt idx="9">
                  <c:v>13212</c:v>
                </c:pt>
                <c:pt idx="12">
                  <c:v>12042</c:v>
                </c:pt>
              </c:numCache>
            </c:numRef>
          </c:val>
          <c:extLst>
            <c:ext xmlns:c16="http://schemas.microsoft.com/office/drawing/2014/chart" uri="{C3380CC4-5D6E-409C-BE32-E72D297353CC}">
              <c16:uniqueId val="{0000000A-CD58-43FB-AF6E-1B80F26F44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5406</c:v>
                </c:pt>
                <c:pt idx="2">
                  <c:v>#N/A</c:v>
                </c:pt>
                <c:pt idx="3">
                  <c:v>#N/A</c:v>
                </c:pt>
                <c:pt idx="4">
                  <c:v>5596</c:v>
                </c:pt>
                <c:pt idx="5">
                  <c:v>#N/A</c:v>
                </c:pt>
                <c:pt idx="6">
                  <c:v>#N/A</c:v>
                </c:pt>
                <c:pt idx="7">
                  <c:v>5201</c:v>
                </c:pt>
                <c:pt idx="8">
                  <c:v>#N/A</c:v>
                </c:pt>
                <c:pt idx="9">
                  <c:v>#N/A</c:v>
                </c:pt>
                <c:pt idx="10">
                  <c:v>3988</c:v>
                </c:pt>
                <c:pt idx="11">
                  <c:v>#N/A</c:v>
                </c:pt>
                <c:pt idx="12">
                  <c:v>#N/A</c:v>
                </c:pt>
                <c:pt idx="13">
                  <c:v>1460</c:v>
                </c:pt>
                <c:pt idx="14">
                  <c:v>#N/A</c:v>
                </c:pt>
              </c:numCache>
            </c:numRef>
          </c:val>
          <c:smooth val="0"/>
          <c:extLst>
            <c:ext xmlns:c16="http://schemas.microsoft.com/office/drawing/2014/chart" uri="{C3380CC4-5D6E-409C-BE32-E72D297353CC}">
              <c16:uniqueId val="{0000000B-CD58-43FB-AF6E-1B80F26F44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2931</c:v>
                </c:pt>
                <c:pt idx="1">
                  <c:v>3314</c:v>
                </c:pt>
                <c:pt idx="2">
                  <c:v>3594</c:v>
                </c:pt>
              </c:numCache>
            </c:numRef>
          </c:val>
          <c:extLst>
            <c:ext xmlns:c16="http://schemas.microsoft.com/office/drawing/2014/chart" uri="{C3380CC4-5D6E-409C-BE32-E72D297353CC}">
              <c16:uniqueId val="{00000000-3F65-40D7-A266-CD09F1DE7A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216</c:v>
                </c:pt>
                <c:pt idx="1">
                  <c:v>273</c:v>
                </c:pt>
                <c:pt idx="2">
                  <c:v>273</c:v>
                </c:pt>
              </c:numCache>
            </c:numRef>
          </c:val>
          <c:extLst>
            <c:ext xmlns:c16="http://schemas.microsoft.com/office/drawing/2014/chart" uri="{C3380CC4-5D6E-409C-BE32-E72D297353CC}">
              <c16:uniqueId val="{00000001-3F65-40D7-A266-CD09F1DE7A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2223</c:v>
                </c:pt>
                <c:pt idx="1">
                  <c:v>2627</c:v>
                </c:pt>
                <c:pt idx="2">
                  <c:v>3646</c:v>
                </c:pt>
              </c:numCache>
            </c:numRef>
          </c:val>
          <c:extLst>
            <c:ext xmlns:c16="http://schemas.microsoft.com/office/drawing/2014/chart" uri="{C3380CC4-5D6E-409C-BE32-E72D297353CC}">
              <c16:uniqueId val="{00000002-3F65-40D7-A266-CD09F1DE7A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5.4948880507808742E-3"/>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{AD1A7D57-CDBF-4FBB-8863-ED2C01C1339D}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DCF-4507-82C6-3DBD412C8A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{63234955-CB8A-4C61-A2BF-BC7FD858A483}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CF-4507-82C6-3DBD412C8A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{317C2187-4CF8-40BF-B8F1-515522C92B47}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CF-4507-82C6-3DBD412C8A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{34DF6C3F-F679-48A7-9170-11E9503CB784}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CF-4507-82C6-3DBD412C8A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{891956AC-D6E1-4FB8-A8BA-2B036EC99C7C}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CF-4507-82C6-3DBD412C8ABA}"/>
                </c:ext>
              </c:extLst>
            </c:dLbl>
            <c:dLbl>
              <c:idx val="8"/>
              <c:layout>
                <c:manualLayout>
                  <c:x val="0"/>
                  <c:y val="5.4948880507809574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{3D9E9F3C-27A6-41D4-9876-D39EDFD71F0D}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DCF-4507-82C6-3DBD412C8ABA}"/>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{AAD29D3B-37D8-4D29-BFF4-BE9E05184A73}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DCF-4507-82C6-3DBD412C8ABA}"/>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{63E071A8-30EC-44CD-9A03-69387478559D}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DCF-4507-82C6-3DBD412C8ABA}"/>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{EF42A6C1-8D49-463A-89FF-158C54DF291C}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DCF-4507-82C6-3DBD412C8A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47.7</c:v>
                </c:pt>
                <c:pt idx="8">
                  <c:v>48</c:v>
                </c:pt>
                <c:pt idx="16">
                  <c:v>49.9</c:v>
                </c:pt>
                <c:pt idx="24">
                  <c:v>52.3</c:v>
                </c:pt>
                <c:pt idx="32">
                  <c:v>53.7</c:v>
                </c:pt>
              </c:numCache>
            </c:numRef>
          </c:xVal>
          <c:yVal>
            <c:numRef>
              <c:f>公会計指標分析・財政指標組合せ分析表!$BP$51:$DC$51</c:f>
              <c:numCache>
                <c:formatCode>#,##0.0;"▲ "#,##0.0</c:formatCode>
                <c:ptCount val="40"/>
                <c:pt idx="0">
                  <c:v>69</c:v>
                </c:pt>
                <c:pt idx="8">
                  <c:v>71.900000000000006</c:v>
                </c:pt>
                <c:pt idx="16">
                  <c:v>63</c:v>
                </c:pt>
                <c:pt idx="24">
                  <c:v>45.6</c:v>
                </c:pt>
                <c:pt idx="32">
                  <c:v>17.100000000000001</c:v>
                </c:pt>
              </c:numCache>
            </c:numRef>
          </c:yVal>
          <c:smooth val="0"/>
          <c:extLst>
            <c:ext xmlns:c16="http://schemas.microsoft.com/office/drawing/2014/chart" uri="{C3380CC4-5D6E-409C-BE32-E72D297353CC}">
              <c16:uniqueId val="{00000009-BDCF-4507-82C6-3DBD412C8A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4265181943901237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{3E496D34-DCFC-4D8B-B116-EFC36C301590}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DCF-4507-82C6-3DBD412C8A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{ADE00E4C-B3A0-4F5D-A5C6-8291F539A0E4}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CF-4507-82C6-3DBD412C8A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{07811C58-53BA-4D5A-A84F-597F215E6F4A}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CF-4507-82C6-3DBD412C8A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{F3260E69-1E5D-4B24-A3BC-9364EC5DA26C}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CF-4507-82C6-3DBD412C8A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{E16ED52D-DCBD-4F16-8542-747CAE038455}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CF-4507-82C6-3DBD412C8ABA}"/>
                </c:ext>
              </c:extLst>
            </c:dLbl>
            <c:dLbl>
              <c:idx val="8"/>
              <c:layout>
                <c:manualLayout>
                  <c:x val="0"/>
                  <c:y val="1.426518194390123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{4CAE06C3-65B1-45E9-B5EA-E22832602EEE}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DCF-4507-82C6-3DBD412C8ABA}"/>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{D92A872E-E152-4A5B-BA34-1583F9611EE9}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DCF-4507-82C6-3DBD412C8ABA}"/>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{00B29B5D-3519-424F-BA5D-865BD71D3BE8}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DCF-4507-82C6-3DBD412C8ABA}"/>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{43B721F5-1205-4CFB-B10D-B5BC4137E708}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DCF-4507-82C6-3DBD412C8A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62.8</c:v>
                </c:pt>
                <c:pt idx="32">
                  <c:v>63.9</c:v>
                </c:pt>
              </c:numCache>
            </c:numRef>
          </c:xVal>
          <c:yVal>
            <c:numRef>
              <c:f>公会計指標分析・財政指標組合せ分析表!$BP$55:$DC$55</c:f>
              <c:numCache>
                <c:formatCode>#,##0.0;"▲ "#,##0.0</c:formatCode>
                <c:ptCount val="40"/>
                <c:pt idx="0">
                  <c:v>48</c:v>
                </c:pt>
                <c:pt idx="8">
                  <c:v>49.1</c:v>
                </c:pt>
                <c:pt idx="16">
                  <c:v>41.5</c:v>
                </c:pt>
                <c:pt idx="24">
                  <c:v>23</c:v>
                </c:pt>
                <c:pt idx="32">
                  <c:v>15.5</c:v>
                </c:pt>
              </c:numCache>
            </c:numRef>
          </c:yVal>
          <c:smooth val="0"/>
          <c:extLst>
            <c:ext xmlns:c16="http://schemas.microsoft.com/office/drawing/2014/chart" uri="{C3380CC4-5D6E-409C-BE32-E72D297353CC}">
              <c16:uniqueId val="{00000013-BDCF-4507-82C6-3DBD412C8AB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{F01C8195-9DEF-4D0F-9145-747727E89B38}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3DF-4A28-B600-0D49DD6A94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{C414DFDD-43F0-4AD9-9106-ED89BA52BB52}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DF-4A28-B600-0D49DD6A94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{A63FC012-F764-4B2B-9E5A-AD955F68832E}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DF-4A28-B600-0D49DD6A94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{D5776DC5-4BA5-40BB-ADD7-0289355283A4}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DF-4A28-B600-0D49DD6A94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{1ECD1CD8-6071-4ABF-858E-84FCB6C92F75}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DF-4A28-B600-0D49DD6A94A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{F1D4A1B3-635B-4514-877D-8CFF25671BE7}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3DF-4A28-B600-0D49DD6A94A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{757C5A46-EC70-43FE-8B28-756AA0095BB4}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3DF-4A28-B600-0D49DD6A94A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{532F26AA-717F-4498-97A7-A3247555C0F6}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3DF-4A28-B600-0D49DD6A94A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{AF4E4398-C600-46ED-8868-261CDB8E6128}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3DF-4A28-B600-0D49DD6A94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12.2</c:v>
                </c:pt>
                <c:pt idx="16">
                  <c:v>11.6</c:v>
                </c:pt>
                <c:pt idx="24">
                  <c:v>11.3</c:v>
                </c:pt>
                <c:pt idx="32">
                  <c:v>10.6</c:v>
                </c:pt>
              </c:numCache>
            </c:numRef>
          </c:xVal>
          <c:yVal>
            <c:numRef>
              <c:f>公会計指標分析・財政指標組合せ分析表!$BP$73:$DC$73</c:f>
              <c:numCache>
                <c:formatCode>#,##0.0;"▲ "#,##0.0</c:formatCode>
                <c:ptCount val="40"/>
                <c:pt idx="0">
                  <c:v>69</c:v>
                </c:pt>
                <c:pt idx="8">
                  <c:v>71.900000000000006</c:v>
                </c:pt>
                <c:pt idx="16">
                  <c:v>63</c:v>
                </c:pt>
                <c:pt idx="24">
                  <c:v>45.6</c:v>
                </c:pt>
                <c:pt idx="32">
                  <c:v>17.100000000000001</c:v>
                </c:pt>
              </c:numCache>
            </c:numRef>
          </c:yVal>
          <c:smooth val="0"/>
          <c:extLst>
            <c:ext xmlns:c16="http://schemas.microsoft.com/office/drawing/2014/chart" uri="{C3380CC4-5D6E-409C-BE32-E72D297353CC}">
              <c16:uniqueId val="{00000009-E3DF-4A28-B600-0D49DD6A94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33770527205725E-2"/>
                  <c:y val="-7.59808672744222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{733AE273-B6F3-4ED9-953E-9B001E65D406}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3DF-4A28-B600-0D49DD6A94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{9516BB04-ECAD-473D-927C-1712C96DC5AB}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DF-4A28-B600-0D49DD6A94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{71FE5641-3D00-4C4F-AA60-C383F798FBCD}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DF-4A28-B600-0D49DD6A94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{019342E9-90E6-461A-A6BC-5A42BD511CBC}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DF-4A28-B600-0D49DD6A94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{E0B25A62-5482-4E8B-A288-02338F5CA81C}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DF-4A28-B600-0D49DD6A94A9}"/>
                </c:ext>
              </c:extLst>
            </c:dLbl>
            <c:dLbl>
              <c:idx val="8"/>
              <c:layout>
                <c:manualLayout>
                  <c:x val="-2.5234563816980492E-2"/>
                  <c:y val="-4.885242690116570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{4D62A96B-9D41-4F06-9D94-886AD0B3DEA5}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3DF-4A28-B600-0D49DD6A94A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{EAFAB4BB-616D-4C92-83D4-E325DD718DAF}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3DF-4A28-B600-0D49DD6A94A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{9DBFD0DD-9853-4D43-A408-379D4180653F}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3DF-4A28-B600-0D49DD6A94A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{E3D782F6-7300-450A-978F-021770C3A60D}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3DF-4A28-B600-0D49DD6A94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8.1999999999999993</c:v>
                </c:pt>
                <c:pt idx="32">
                  <c:v>8</c:v>
                </c:pt>
              </c:numCache>
            </c:numRef>
          </c:xVal>
          <c:yVal>
            <c:numRef>
              <c:f>公会計指標分析・財政指標組合せ分析表!$BP$77:$DC$77</c:f>
              <c:numCache>
                <c:formatCode>#,##0.0;"▲ "#,##0.0</c:formatCode>
                <c:ptCount val="40"/>
                <c:pt idx="0">
                  <c:v>48</c:v>
                </c:pt>
                <c:pt idx="8">
                  <c:v>49.1</c:v>
                </c:pt>
                <c:pt idx="16">
                  <c:v>41.5</c:v>
                </c:pt>
                <c:pt idx="24">
                  <c:v>23</c:v>
                </c:pt>
                <c:pt idx="32">
                  <c:v>15.5</c:v>
                </c:pt>
              </c:numCache>
            </c:numRef>
          </c:yVal>
          <c:smooth val="0"/>
          <c:extLst>
            <c:ext xmlns:c16="http://schemas.microsoft.com/office/drawing/2014/chart" uri="{C3380CC4-5D6E-409C-BE32-E72D297353CC}">
              <c16:uniqueId val="{00000013-E3DF-4A28-B600-0D49DD6A94A9}"/>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一般会計の元利償還金は、過去の借入れに対する償還が順調に進んでいること等により、対前年度比</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％）の減少となっている。</a:t>
          </a:r>
        </a:p>
        <a:p>
          <a:r>
            <a:rPr kumimoji="1" lang="ja-JP" altLang="en-US" sz="1200">
              <a:latin typeface="ＭＳ ゴシック" pitchFamily="49" charset="-128"/>
              <a:ea typeface="ＭＳ ゴシック" pitchFamily="49" charset="-128"/>
            </a:rPr>
            <a:t>　算入公債費等は、臨時財政対策債に係る算入額の減少などにより、対前年度比</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％）の減少となっている。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一般会計の地方債現在高は、合併特例事業債を活用した地域振興基金を造成した</a:t>
          </a:r>
          <a:r>
            <a:rPr kumimoji="1" lang="en-US" altLang="ja-JP" sz="1200">
              <a:latin typeface="ＭＳ ゴシック" pitchFamily="49" charset="-128"/>
              <a:ea typeface="ＭＳ ゴシック" pitchFamily="49" charset="-128"/>
            </a:rPr>
            <a:t>H27</a:t>
          </a:r>
          <a:r>
            <a:rPr kumimoji="1" lang="ja-JP" altLang="en-US" sz="1200">
              <a:latin typeface="ＭＳ ゴシック" pitchFamily="49" charset="-128"/>
              <a:ea typeface="ＭＳ ゴシック" pitchFamily="49" charset="-128"/>
            </a:rPr>
            <a:t>年度末の</a:t>
          </a:r>
          <a:r>
            <a:rPr kumimoji="1" lang="en-US" altLang="ja-JP" sz="1200">
              <a:latin typeface="ＭＳ ゴシック" pitchFamily="49" charset="-128"/>
              <a:ea typeface="ＭＳ ゴシック" pitchFamily="49" charset="-128"/>
            </a:rPr>
            <a:t>155.7</a:t>
          </a:r>
          <a:r>
            <a:rPr kumimoji="1" lang="ja-JP" altLang="en-US" sz="1200">
              <a:latin typeface="ＭＳ ゴシック" pitchFamily="49" charset="-128"/>
              <a:ea typeface="ＭＳ ゴシック" pitchFamily="49" charset="-128"/>
            </a:rPr>
            <a:t>億円をピークとして、その後は減少傾向にあったが、総合保健福祉センター建設事業等の大型事業に伴う借入れを行った結果、令和元年度に増加に転じた。令和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年度から再度減少傾向となり、令和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年度は対前年度比</a:t>
          </a:r>
          <a:r>
            <a:rPr kumimoji="1" lang="en-US" altLang="ja-JP" sz="1200">
              <a:latin typeface="ＭＳ ゴシック" pitchFamily="49" charset="-128"/>
              <a:ea typeface="ＭＳ ゴシック" pitchFamily="49" charset="-128"/>
            </a:rPr>
            <a:t>11.7</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8.9</a:t>
          </a:r>
          <a:r>
            <a:rPr kumimoji="1" lang="ja-JP" altLang="en-US" sz="1200">
              <a:latin typeface="ＭＳ ゴシック" pitchFamily="49" charset="-128"/>
              <a:ea typeface="ＭＳ ゴシック" pitchFamily="49" charset="-128"/>
            </a:rPr>
            <a:t>％）の減少となった。</a:t>
          </a:r>
        </a:p>
        <a:p>
          <a:r>
            <a:rPr kumimoji="1" lang="ja-JP" altLang="en-US" sz="1200">
              <a:latin typeface="ＭＳ ゴシック" pitchFamily="49" charset="-128"/>
              <a:ea typeface="ＭＳ ゴシック" pitchFamily="49" charset="-128"/>
            </a:rPr>
            <a:t>　今後も学校施設等の老朽化対策事業などの大型事業が予定されていることから、地方債現在高の大幅な減少は見込めない状況である。</a:t>
          </a:r>
        </a:p>
        <a:p>
          <a:r>
            <a:rPr kumimoji="1" lang="ja-JP" altLang="en-US" sz="1200">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200">
              <a:latin typeface="ＭＳ ゴシック" pitchFamily="49" charset="-128"/>
              <a:ea typeface="ＭＳ ゴシック" pitchFamily="49" charset="-128"/>
            </a:rPr>
            <a:t>　充当可能基金については、平成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年度の</a:t>
          </a:r>
          <a:r>
            <a:rPr kumimoji="1" lang="en-US" altLang="ja-JP" sz="1200">
              <a:latin typeface="ＭＳ ゴシック" pitchFamily="49" charset="-128"/>
              <a:ea typeface="ＭＳ ゴシック" pitchFamily="49" charset="-128"/>
            </a:rPr>
            <a:t>68.9</a:t>
          </a:r>
          <a:r>
            <a:rPr kumimoji="1" lang="ja-JP" altLang="en-US" sz="1200">
              <a:latin typeface="ＭＳ ゴシック" pitchFamily="49" charset="-128"/>
              <a:ea typeface="ＭＳ ゴシック" pitchFamily="49" charset="-128"/>
            </a:rPr>
            <a:t>億円をピークに減少していたが、令和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年度から増加に転じ、令和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年度は、前年度決算剰余金の財政調整基金への積立等により、対前年度比</a:t>
          </a:r>
          <a:r>
            <a:rPr kumimoji="1" lang="en-US" altLang="ja-JP" sz="1200">
              <a:latin typeface="ＭＳ ゴシック" pitchFamily="49" charset="-128"/>
              <a:ea typeface="ＭＳ ゴシック" pitchFamily="49" charset="-128"/>
            </a:rPr>
            <a:t>13.3</a:t>
          </a:r>
          <a:r>
            <a:rPr kumimoji="1" lang="ja-JP" altLang="en-US" sz="1200">
              <a:latin typeface="ＭＳ ゴシック" pitchFamily="49" charset="-128"/>
              <a:ea typeface="ＭＳ ゴシック" pitchFamily="49" charset="-128"/>
            </a:rPr>
            <a:t>億円増（＋</a:t>
          </a:r>
          <a:r>
            <a:rPr kumimoji="1" lang="en-US" altLang="ja-JP" sz="1200">
              <a:latin typeface="ＭＳ ゴシック" pitchFamily="49" charset="-128"/>
              <a:ea typeface="ＭＳ ゴシック" pitchFamily="49" charset="-128"/>
            </a:rPr>
            <a:t>25.5</a:t>
          </a:r>
          <a:r>
            <a:rPr kumimoji="1" lang="ja-JP" altLang="en-US" sz="1200">
              <a:latin typeface="ＭＳ ゴシック" pitchFamily="49" charset="-128"/>
              <a:ea typeface="ＭＳ ゴシック" pitchFamily="49" charset="-128"/>
            </a:rPr>
            <a:t>％）の</a:t>
          </a:r>
          <a:r>
            <a:rPr kumimoji="1" lang="en-US" altLang="ja-JP" sz="1200">
              <a:latin typeface="ＭＳ ゴシック" pitchFamily="49" charset="-128"/>
              <a:ea typeface="ＭＳ ゴシック" pitchFamily="49" charset="-128"/>
            </a:rPr>
            <a:t>65.6</a:t>
          </a:r>
          <a:r>
            <a:rPr kumimoji="1" lang="ja-JP" altLang="en-US" sz="1200">
              <a:latin typeface="ＭＳ ゴシック" pitchFamily="49" charset="-128"/>
              <a:ea typeface="ＭＳ ゴシック" pitchFamily="49" charset="-128"/>
            </a:rPr>
            <a:t>億円となっている。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「地域振興基金」からコミュニティ振興事業など地域振興に資する事業のため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年度に解散した東温市土地開発公社の残余財産を原資に、特定目的基金として、産業用地等整備基金（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億円）を新設したこと等により、基金全体としては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特定目的基金の設置目的に沿った事業の推進を図っていくことから、今後は、基金残高は減少していく見込みである。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：都市環境の整備充実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：経済的理由により就学が困難な学生に対し、奨学金を付与し、有為の人材を育成する。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公共施設等管理基金：公共施設等の改修・維持補修・除却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：コミュニティ振興事業など地域振興に資する事業に対して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：区画整理関係事業に対して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：奨学金の財源として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百万円を充当した一方で、市民等からの寄附金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公共施設等管理基金：公園トイレ洋式化事業など公共施設等の改修費用等に対し、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年度に解散した東温市土地開発公社の残余財産を原資に新設。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：合併特例事業債を活用して造成しているため、元金の償還の完了した範囲内において計画的に活用していく。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：区画整理関係事業の財源として活用していく。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：奨学金制度を継続していくために、基金への寄付を積極的に呼びかけるとともに効率的に運用していく。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公共施設等管理基金：公共施設の利便性の向上や維持管理費用の低減に資する事業等の財源として計画的に活用していく。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産業用地等整備基金：産業用地等の造成事業等の財源として活用していく。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億円の取崩しを行ったが、前年度決算剰余金等を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災害への備えなどを考慮し基金残高が標準財政規模の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割を下回ることがないよう努めていく。また、国債等の債券による効率的な運用を行っていく。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預金利子を積み立てたが、取崩しを行わなかったため、目立った増減はなかった。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計画的な基金の活用に努めていく。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A2DF924-1056-4CE5-A506-554E9CEE6E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FB3F532-2AFC-4F32-B87E-2B0FCEE19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02D5809-4B47-45F6-B508-BC2F142FD0F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C4F2CC3-6C62-4A7A-898A-3B2DFC6C2F1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ABB59B3-5AE2-406F-8253-F744858DBD1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5588E79-FCB1-44E4-9191-38028C8133E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D7AC047-AD63-4BDE-82A2-7916256B03A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C338755-4914-46F4-B2F0-3CECB490475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C447925-2A54-4B7D-AF3C-1BFC1319B5A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EB1401A-84B7-4AD7-8473-BAEA43F130F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50BEB01-A3D1-4B94-961B-516DF89589E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791DBFC-5E07-4DCB-88DE-94C2ED482FC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33,250
32,997
211.30
18,686,213
17,461,279
1,090,850
10,066,631
12,041,912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BDDC93F-EB2E-45E9-9D66-AC3B1C30B1D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81264B1-5370-4DF1-A522-C5F41C24C69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6EE2CB6-AAD1-4DB2-B1FF-323681FF9B5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14C506D-DD11-4642-B36F-CA250EC736E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830C019-83CF-4510-82DA-EC3E10CA9C0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03A311F-8BA6-40A1-9DA9-A8A984EE99E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078C400-8479-48C0-A7CA-A0BA1ABD83E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0F9CA0E-351C-4CD9-9BB8-46E9C772C58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E359881-370E-4DDF-93E3-3BF605B5B1D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B83739D-4F79-49F8-BB2B-6106D940A2E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8AAA1F6-1A89-40EA-A940-F4025A46D60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222D60D-3639-43AE-BB8A-7DA4AB12817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4BC330F-AA28-434B-A49F-E648622A267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2E26305-D9F2-4B81-BEE5-B9114345CDA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D5A11A0-D196-4825-A873-881E1890C68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60E5713-F6F1-45F7-8DF5-08F58F11539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3022714-BD61-4466-9AE9-FB73015653E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0F5546A-F22F-4DEC-BC0A-906497091CE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B58BBE4-5DC1-4874-8D54-FEF42C34A7C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8B3CA23-AC2F-48CD-908C-87C02212A30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F25675D-4042-4481-9EAB-0293EDEC7E52}"/>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91A5063-65D4-42AA-821B-489B1030D76B}"/>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33A4E35-F258-422E-99FA-36BB0037236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1A89E1A-783D-4137-B513-2EACBB374E8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438B2B7-EF0E-4171-BC80-662A9FB2A71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411A3F9-23E5-4FE6-AF04-1854F763E15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21A0DB1-6DF2-401A-A2D1-BB18CBBC1ED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B658A30-8ED7-47D2-866E-C280180B914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524F6BC-63D6-480B-A1D9-6A14D56E958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357493E-EBF2-4CEB-B82F-49EA75F9DA3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703CAF7-0335-4EB1-B67E-06F4F5245DC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8DF4ACF-2857-4C80-9756-8AEA64B7962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D3C90DD-FA64-44FD-A61B-9CA92CC19FA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BE81E6C-8B34-4218-9B50-E1E0BC0AEAA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D83FCE4-B370-4CDF-A3ED-777C81F4002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当市では、合併を行った平成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年度以降、新市建設計画に基づき、施設整備を進めたことにより、有形固定資産額が増加し、有形固定資産減価償却率が類似団体平均を下回る結果となったと考えられる。</a:t>
          </a:r>
        </a:p>
        <a:p>
          <a:r>
            <a:rPr kumimoji="1" lang="ja-JP" altLang="en-US" sz="1100">
              <a:latin typeface="ＭＳ Ｐゴシック" panose="020B0600070205080204" pitchFamily="50" charset="-128"/>
              <a:ea typeface="ＭＳ Ｐゴシック" panose="020B0600070205080204" pitchFamily="50" charset="-128"/>
            </a:rPr>
            <a:t>しかし、現状緩やかな上昇傾向にあるため、東温市公共施設等総合管理計画に基づき、施設の適正管理に努める。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E20B268-8C22-4717-A030-95B93D1804E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A869BCD-BA48-47BC-A243-A1937F92CDC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40694F3-54FF-48CD-8017-26D05F182817}"/>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DC4286C-0EBB-4324-924E-739BA2D24F6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1496547-7AFA-4A43-8717-B7579B442F03}"/>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C87305E-E437-4CB1-9BBD-00D30CFDAA1B}"/>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DB24BAA-7879-4065-87D0-70153F424D3E}"/>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E455D04-D10B-4E64-8298-150491CC71E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F3ACC54-7681-4B1C-A01A-110614D9DC8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B4AA34B-A750-4A51-8433-4A5DEDD381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F0F51D6-B8DF-4C59-92E5-AF908FFCD71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0412A40-5690-48EE-910C-4588BD676DFB}"/>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73E3A88-13F1-44E3-B70D-C63809675DF6}"/>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11CFAD4-E69F-4273-8684-B9C65F0C892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5985A64-7FFC-4D3C-A19F-92E7528F49B3}"/>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357B666-94EC-4414-8383-7D98D2CF1E9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13B5CB21-C35A-4CE3-8E4B-AFCD867BA42A}"/>
            </a:ext>
          </a:extLst>
        </xdr:cNvPr>
        <xdr:cNvCxnSpPr/>
      </xdr:nvCxnSpPr>
      <xdr:spPr>
        <a:xfrm flipV="1">
          <a:off x="4760595" y="4685242"/>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45C94CF4-FAF3-4C7F-BFB8-C92E3C82B2EA}"/>
            </a:ext>
          </a:extLst>
        </xdr:cNvPr>
        <xdr:cNvSpPr txBox="1"/>
      </xdr:nvSpPr>
      <xdr:spPr>
        <a:xfrm>
          <a:off x="48133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20F64D3E-6282-40E0-93F2-50ECF69D026F}"/>
            </a:ext>
          </a:extLst>
        </xdr:cNvPr>
        <xdr:cNvCxnSpPr/>
      </xdr:nvCxnSpPr>
      <xdr:spPr>
        <a:xfrm>
          <a:off x="4673600" y="598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a:extLst>
            <a:ext uri="{FF2B5EF4-FFF2-40B4-BE49-F238E27FC236}">
              <a16:creationId xmlns:a16="http://schemas.microsoft.com/office/drawing/2014/main" id="{A3E8B17C-CF19-400B-98A3-F409D7B14AE5}"/>
            </a:ext>
          </a:extLst>
        </xdr:cNvPr>
        <xdr:cNvSpPr txBox="1"/>
      </xdr:nvSpPr>
      <xdr:spPr>
        <a:xfrm>
          <a:off x="4813300" y="4460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a:extLst>
            <a:ext uri="{FF2B5EF4-FFF2-40B4-BE49-F238E27FC236}">
              <a16:creationId xmlns:a16="http://schemas.microsoft.com/office/drawing/2014/main" id="{83B000D8-DB93-4A48-9C28-D522DF39B612}"/>
            </a:ext>
          </a:extLst>
        </xdr:cNvPr>
        <xdr:cNvCxnSpPr/>
      </xdr:nvCxnSpPr>
      <xdr:spPr>
        <a:xfrm>
          <a:off x="4673600" y="4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a:extLst>
            <a:ext uri="{FF2B5EF4-FFF2-40B4-BE49-F238E27FC236}">
              <a16:creationId xmlns:a16="http://schemas.microsoft.com/office/drawing/2014/main" id="{50437684-F662-47B9-87B2-EEDD57B4B05E}"/>
            </a:ext>
          </a:extLst>
        </xdr:cNvPr>
        <xdr:cNvSpPr txBox="1"/>
      </xdr:nvSpPr>
      <xdr:spPr>
        <a:xfrm>
          <a:off x="4813300" y="532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0E25216B-2FFB-44F1-9697-2CF4B422A419}"/>
            </a:ext>
          </a:extLst>
        </xdr:cNvPr>
        <xdr:cNvSpPr/>
      </xdr:nvSpPr>
      <xdr:spPr>
        <a:xfrm>
          <a:off x="47117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a:extLst>
            <a:ext uri="{FF2B5EF4-FFF2-40B4-BE49-F238E27FC236}">
              <a16:creationId xmlns:a16="http://schemas.microsoft.com/office/drawing/2014/main" id="{F7AF5EEB-7F79-45CA-B19B-A050E79658E3}"/>
            </a:ext>
          </a:extLst>
        </xdr:cNvPr>
        <xdr:cNvSpPr/>
      </xdr:nvSpPr>
      <xdr:spPr>
        <a:xfrm>
          <a:off x="40005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74FE276E-C2A5-4BA8-9BE8-DCB6EA64D503}"/>
            </a:ext>
          </a:extLst>
        </xdr:cNvPr>
        <xdr:cNvSpPr/>
      </xdr:nvSpPr>
      <xdr:spPr>
        <a:xfrm>
          <a:off x="32385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E2D306AE-8F34-4E61-856F-340311362534}"/>
            </a:ext>
          </a:extLst>
        </xdr:cNvPr>
        <xdr:cNvSpPr/>
      </xdr:nvSpPr>
      <xdr:spPr>
        <a:xfrm>
          <a:off x="2476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7189E953-3501-42EC-8657-E414D5E2CED2}"/>
            </a:ext>
          </a:extLst>
        </xdr:cNvPr>
        <xdr:cNvSpPr/>
      </xdr:nvSpPr>
      <xdr:spPr>
        <a:xfrm>
          <a:off x="1714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EF798CD-2421-4123-A114-E0D8D806DCB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55D915D-3027-4CA6-AE87-5230D81345A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96A2458-E20F-483D-B654-0CFAF7C00B6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20AAE56-FCC9-4C71-A7BE-719198F37CD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8087B9F-09A3-468E-BEF4-A49BC54CC35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11430</xdr:rowOff>
    </xdr:from>
    <xdr:to>
      <xdr:col>23</xdr:col>
      <xdr:colOff>136525</xdr:colOff>
      <xdr:row>29</xdr:row>
      <xdr:rowOff>113030</xdr:rowOff>
    </xdr:to>
    <xdr:sp macro="" textlink="">
      <xdr:nvSpPr>
        <xdr:cNvPr id="81" name="楕円 80">
          <a:extLst>
            <a:ext uri="{FF2B5EF4-FFF2-40B4-BE49-F238E27FC236}">
              <a16:creationId xmlns:a16="http://schemas.microsoft.com/office/drawing/2014/main" id="{5DA333B5-6EEB-4B42-B51D-6C9950BF044F}"/>
            </a:ext>
          </a:extLst>
        </xdr:cNvPr>
        <xdr:cNvSpPr/>
      </xdr:nvSpPr>
      <xdr:spPr>
        <a:xfrm>
          <a:off x="47117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34307</xdr:rowOff>
    </xdr:from>
    <xdr:ext cx="405111" cy="259045"/>
    <xdr:sp macro="" textlink="">
      <xdr:nvSpPr>
        <xdr:cNvPr id="82" name="有形固定資産減価償却率該当値テキスト">
          <a:extLst>
            <a:ext uri="{FF2B5EF4-FFF2-40B4-BE49-F238E27FC236}">
              <a16:creationId xmlns:a16="http://schemas.microsoft.com/office/drawing/2014/main" id="{C5CB9DF9-FF1B-4A77-81DD-FD4A7D92034B}"/>
            </a:ext>
          </a:extLst>
        </xdr:cNvPr>
        <xdr:cNvSpPr txBox="1"/>
      </xdr:nvSpPr>
      <xdr:spPr>
        <a:xfrm>
          <a:off x="4813300" y="48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132503</xdr:rowOff>
    </xdr:from>
    <xdr:to>
      <xdr:col>19</xdr:col>
      <xdr:colOff>187325</xdr:colOff>
      <xdr:row>29</xdr:row>
      <xdr:rowOff>62653</xdr:rowOff>
    </xdr:to>
    <xdr:sp macro="" textlink="">
      <xdr:nvSpPr>
        <xdr:cNvPr id="83" name="楕円 82">
          <a:extLst>
            <a:ext uri="{FF2B5EF4-FFF2-40B4-BE49-F238E27FC236}">
              <a16:creationId xmlns:a16="http://schemas.microsoft.com/office/drawing/2014/main" id="{582E7368-D77F-4E6B-B2C1-91EE69EE3743}"/>
            </a:ext>
          </a:extLst>
        </xdr:cNvPr>
        <xdr:cNvSpPr/>
      </xdr:nvSpPr>
      <xdr:spPr>
        <a:xfrm>
          <a:off x="4000500" y="49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11853</xdr:rowOff>
    </xdr:from>
    <xdr:to>
      <xdr:col>23</xdr:col>
      <xdr:colOff>85725</xdr:colOff>
      <xdr:row>29</xdr:row>
      <xdr:rowOff>62230</xdr:rowOff>
    </xdr:to>
    <xdr:cxnSp macro="">
      <xdr:nvCxnSpPr>
        <xdr:cNvPr id="84" name="直線コネクタ 83">
          <a:extLst>
            <a:ext uri="{FF2B5EF4-FFF2-40B4-BE49-F238E27FC236}">
              <a16:creationId xmlns:a16="http://schemas.microsoft.com/office/drawing/2014/main" id="{9ACB3104-D3D9-4EEE-BBEF-D13216C3CD98}"/>
            </a:ext>
          </a:extLst>
        </xdr:cNvPr>
        <xdr:cNvCxnSpPr/>
      </xdr:nvCxnSpPr>
      <xdr:spPr>
        <a:xfrm>
          <a:off x="4051300" y="498390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46143</xdr:rowOff>
    </xdr:from>
    <xdr:to>
      <xdr:col>15</xdr:col>
      <xdr:colOff>187325</xdr:colOff>
      <xdr:row>28</xdr:row>
      <xdr:rowOff>147743</xdr:rowOff>
    </xdr:to>
    <xdr:sp macro="" textlink="">
      <xdr:nvSpPr>
        <xdr:cNvPr id="85" name="楕円 84">
          <a:extLst>
            <a:ext uri="{FF2B5EF4-FFF2-40B4-BE49-F238E27FC236}">
              <a16:creationId xmlns:a16="http://schemas.microsoft.com/office/drawing/2014/main" id="{21D31E71-1C74-44B9-B865-658F7D9A746B}"/>
            </a:ext>
          </a:extLst>
        </xdr:cNvPr>
        <xdr:cNvSpPr/>
      </xdr:nvSpPr>
      <xdr:spPr>
        <a:xfrm>
          <a:off x="3238500" y="48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96943</xdr:rowOff>
    </xdr:from>
    <xdr:to>
      <xdr:col>19</xdr:col>
      <xdr:colOff>136525</xdr:colOff>
      <xdr:row>29</xdr:row>
      <xdr:rowOff>11853</xdr:rowOff>
    </xdr:to>
    <xdr:cxnSp macro="">
      <xdr:nvCxnSpPr>
        <xdr:cNvPr id="86" name="直線コネクタ 85">
          <a:extLst>
            <a:ext uri="{FF2B5EF4-FFF2-40B4-BE49-F238E27FC236}">
              <a16:creationId xmlns:a16="http://schemas.microsoft.com/office/drawing/2014/main" id="{F196277A-E6FD-46F6-9A81-67F2BA362A01}"/>
            </a:ext>
          </a:extLst>
        </xdr:cNvPr>
        <xdr:cNvCxnSpPr/>
      </xdr:nvCxnSpPr>
      <xdr:spPr>
        <a:xfrm>
          <a:off x="3289300" y="489754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87" name="楕円 86">
          <a:extLst>
            <a:ext uri="{FF2B5EF4-FFF2-40B4-BE49-F238E27FC236}">
              <a16:creationId xmlns:a16="http://schemas.microsoft.com/office/drawing/2014/main" id="{614340F0-FBFB-4612-84E1-73A60FC5CBC0}"/>
            </a:ext>
          </a:extLst>
        </xdr:cNvPr>
        <xdr:cNvSpPr/>
      </xdr:nvSpPr>
      <xdr:spPr>
        <a:xfrm>
          <a:off x="24765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28575</xdr:rowOff>
    </xdr:from>
    <xdr:to>
      <xdr:col>15</xdr:col>
      <xdr:colOff>136525</xdr:colOff>
      <xdr:row>28</xdr:row>
      <xdr:rowOff>96943</xdr:rowOff>
    </xdr:to>
    <xdr:cxnSp macro="">
      <xdr:nvCxnSpPr>
        <xdr:cNvPr id="88" name="直線コネクタ 87">
          <a:extLst>
            <a:ext uri="{FF2B5EF4-FFF2-40B4-BE49-F238E27FC236}">
              <a16:creationId xmlns:a16="http://schemas.microsoft.com/office/drawing/2014/main" id="{03531ED4-E0F0-4EDF-AD7A-CE221DC56F95}"/>
            </a:ext>
          </a:extLst>
        </xdr:cNvPr>
        <xdr:cNvCxnSpPr/>
      </xdr:nvCxnSpPr>
      <xdr:spPr>
        <a:xfrm>
          <a:off x="2527300" y="4829175"/>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138430</xdr:rowOff>
    </xdr:from>
    <xdr:to>
      <xdr:col>7</xdr:col>
      <xdr:colOff>187325</xdr:colOff>
      <xdr:row>28</xdr:row>
      <xdr:rowOff>68580</xdr:rowOff>
    </xdr:to>
    <xdr:sp macro="" textlink="">
      <xdr:nvSpPr>
        <xdr:cNvPr id="89" name="楕円 88">
          <a:extLst>
            <a:ext uri="{FF2B5EF4-FFF2-40B4-BE49-F238E27FC236}">
              <a16:creationId xmlns:a16="http://schemas.microsoft.com/office/drawing/2014/main" id="{20FFB734-EB53-45E8-BF3F-A98DDA971183}"/>
            </a:ext>
          </a:extLst>
        </xdr:cNvPr>
        <xdr:cNvSpPr/>
      </xdr:nvSpPr>
      <xdr:spPr>
        <a:xfrm>
          <a:off x="1714500" y="47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17780</xdr:rowOff>
    </xdr:from>
    <xdr:to>
      <xdr:col>11</xdr:col>
      <xdr:colOff>136525</xdr:colOff>
      <xdr:row>28</xdr:row>
      <xdr:rowOff>28575</xdr:rowOff>
    </xdr:to>
    <xdr:cxnSp macro="">
      <xdr:nvCxnSpPr>
        <xdr:cNvPr id="90" name="直線コネクタ 89">
          <a:extLst>
            <a:ext uri="{FF2B5EF4-FFF2-40B4-BE49-F238E27FC236}">
              <a16:creationId xmlns:a16="http://schemas.microsoft.com/office/drawing/2014/main" id="{132F794A-CD21-4C44-8955-435C24E03999}"/>
            </a:ext>
          </a:extLst>
        </xdr:cNvPr>
        <xdr:cNvCxnSpPr/>
      </xdr:nvCxnSpPr>
      <xdr:spPr>
        <a:xfrm>
          <a:off x="1765300" y="48183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1" name="n_1aveValue有形固定資産減価償却率">
          <a:extLst>
            <a:ext uri="{FF2B5EF4-FFF2-40B4-BE49-F238E27FC236}">
              <a16:creationId xmlns:a16="http://schemas.microsoft.com/office/drawing/2014/main" id="{016D3AD7-7BA1-4E77-80BB-0EAA16FFCF18}"/>
            </a:ext>
          </a:extLst>
        </xdr:cNvPr>
        <xdr:cNvSpPr txBox="1"/>
      </xdr:nvSpPr>
      <xdr:spPr>
        <a:xfrm>
          <a:off x="3836044" y="540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2" name="n_2aveValue有形固定資産減価償却率">
          <a:extLst>
            <a:ext uri="{FF2B5EF4-FFF2-40B4-BE49-F238E27FC236}">
              <a16:creationId xmlns:a16="http://schemas.microsoft.com/office/drawing/2014/main" id="{FCC53108-67EB-45BD-900B-BEB04B527B5A}"/>
            </a:ext>
          </a:extLst>
        </xdr:cNvPr>
        <xdr:cNvSpPr txBox="1"/>
      </xdr:nvSpPr>
      <xdr:spPr>
        <a:xfrm>
          <a:off x="3086744" y="53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3" name="n_3aveValue有形固定資産減価償却率">
          <a:extLst>
            <a:ext uri="{FF2B5EF4-FFF2-40B4-BE49-F238E27FC236}">
              <a16:creationId xmlns:a16="http://schemas.microsoft.com/office/drawing/2014/main" id="{B3A9AA0A-7457-4294-97D8-0448B1262D05}"/>
            </a:ext>
          </a:extLst>
        </xdr:cNvPr>
        <xdr:cNvSpPr txBox="1"/>
      </xdr:nvSpPr>
      <xdr:spPr>
        <a:xfrm>
          <a:off x="23247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4" name="n_4aveValue有形固定資産減価償却率">
          <a:extLst>
            <a:ext uri="{FF2B5EF4-FFF2-40B4-BE49-F238E27FC236}">
              <a16:creationId xmlns:a16="http://schemas.microsoft.com/office/drawing/2014/main" id="{1F12231F-864E-4771-859D-7A06194FDF5C}"/>
            </a:ext>
          </a:extLst>
        </xdr:cNvPr>
        <xdr:cNvSpPr txBox="1"/>
      </xdr:nvSpPr>
      <xdr:spPr>
        <a:xfrm>
          <a:off x="1562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79180</xdr:rowOff>
    </xdr:from>
    <xdr:ext cx="405111" cy="259045"/>
    <xdr:sp macro="" textlink="">
      <xdr:nvSpPr>
        <xdr:cNvPr id="95" name="n_1mainValue有形固定資産減価償却率">
          <a:extLst>
            <a:ext uri="{FF2B5EF4-FFF2-40B4-BE49-F238E27FC236}">
              <a16:creationId xmlns:a16="http://schemas.microsoft.com/office/drawing/2014/main" id="{FEA598EE-8727-4DE9-826F-70030E4624DE}"/>
            </a:ext>
          </a:extLst>
        </xdr:cNvPr>
        <xdr:cNvSpPr txBox="1"/>
      </xdr:nvSpPr>
      <xdr:spPr>
        <a:xfrm>
          <a:off x="3836044" y="4708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164270</xdr:rowOff>
    </xdr:from>
    <xdr:ext cx="405111" cy="259045"/>
    <xdr:sp macro="" textlink="">
      <xdr:nvSpPr>
        <xdr:cNvPr id="96" name="n_2mainValue有形固定資産減価償却率">
          <a:extLst>
            <a:ext uri="{FF2B5EF4-FFF2-40B4-BE49-F238E27FC236}">
              <a16:creationId xmlns:a16="http://schemas.microsoft.com/office/drawing/2014/main" id="{38B4901D-1906-4280-B1D7-9096D28546AF}"/>
            </a:ext>
          </a:extLst>
        </xdr:cNvPr>
        <xdr:cNvSpPr txBox="1"/>
      </xdr:nvSpPr>
      <xdr:spPr>
        <a:xfrm>
          <a:off x="3086744" y="462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97" name="n_3mainValue有形固定資産減価償却率">
          <a:extLst>
            <a:ext uri="{FF2B5EF4-FFF2-40B4-BE49-F238E27FC236}">
              <a16:creationId xmlns:a16="http://schemas.microsoft.com/office/drawing/2014/main" id="{1865D61C-5B25-4CAA-82E8-2957F236E966}"/>
            </a:ext>
          </a:extLst>
        </xdr:cNvPr>
        <xdr:cNvSpPr txBox="1"/>
      </xdr:nvSpPr>
      <xdr:spPr>
        <a:xfrm>
          <a:off x="2324744" y="45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85107</xdr:rowOff>
    </xdr:from>
    <xdr:ext cx="405111" cy="259045"/>
    <xdr:sp macro="" textlink="">
      <xdr:nvSpPr>
        <xdr:cNvPr id="98" name="n_4mainValue有形固定資産減価償却率">
          <a:extLst>
            <a:ext uri="{FF2B5EF4-FFF2-40B4-BE49-F238E27FC236}">
              <a16:creationId xmlns:a16="http://schemas.microsoft.com/office/drawing/2014/main" id="{B65A6EEF-458E-492E-A884-5797F7B86AB3}"/>
            </a:ext>
          </a:extLst>
        </xdr:cNvPr>
        <xdr:cNvSpPr txBox="1"/>
      </xdr:nvSpPr>
      <xdr:spPr>
        <a:xfrm>
          <a:off x="1562744" y="45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D12861C-136A-4AA0-B706-5F624BE559B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C934B41-E72C-4A5E-B590-F3586CE3955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5552A90-877D-47C3-B59A-A1D06E8DFE3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8BA8CFB-7F98-423A-899B-EC990B336CD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D8105B6-C8BA-441A-9171-71C94700BBE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ED017F2-BB24-4655-B3DC-FE6CC67C62B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0103DE6-EBCC-466A-AEF7-186BA7B15BC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86B7CD1-0B9E-448C-8557-5C910496927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732736A-049D-4EEB-AAAE-F37FE724650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EDD5002-ABEF-4C3F-96F2-018CFF18412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3560D17-B678-4C80-8F4D-28D035F284A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461B8AC-1204-48B4-9ADD-4EFFA9F3DC1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91B8AFD-3943-44C0-9BBC-6B1D63247C5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減少が進み、類似団体平均を下回る数値となっているが、今後、施設整備に伴う地方債の借入れが増加し、地方債現在高が増加する見込みであることから、債務償還比率も増加に転じ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9F0DF90-4BC2-4358-AD4F-350F04AFBC1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69E91CB-BF97-4C6B-A2C9-7F90F278B75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7CFCD2F-FD5E-4767-B292-F7ECC576D18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F5E7E36-7D1A-42F9-BC68-A68925A8681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2F6D3DB-7746-4E04-B9AE-F1BE74A6D7C6}"/>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BCAB9E4-2964-474D-B7FA-3F0DA34A832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F44A5A6-1D6E-4576-B439-48897F82912F}"/>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26DFDC0-1F4F-45BF-A27B-A3B261BD9892}"/>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B45CCBB-CCA8-4C4C-8D00-C3484962BC52}"/>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04AE65F-304C-402A-AFCB-83A98E2916C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7402E17-8ADC-4094-B6E6-AF098250D8D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C738638-9166-47CF-93DA-AD510981B98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1B4834E-1B00-40CF-B6F6-882BCB1005FA}"/>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171E31A-03F6-4670-8028-F9D271E2026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0ED470C-9AAC-4256-AEBA-D8E146EEB10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7" name="直線コネクタ 126">
          <a:extLst>
            <a:ext uri="{FF2B5EF4-FFF2-40B4-BE49-F238E27FC236}">
              <a16:creationId xmlns:a16="http://schemas.microsoft.com/office/drawing/2014/main" id="{8161BB4F-E9DF-4ABE-9BD8-DEE635EC0756}"/>
            </a:ext>
          </a:extLst>
        </xdr:cNvPr>
        <xdr:cNvCxnSpPr/>
      </xdr:nvCxnSpPr>
      <xdr:spPr>
        <a:xfrm flipV="1">
          <a:off x="14793595" y="4541308"/>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8" name="債務償還比率最小値テキスト">
          <a:extLst>
            <a:ext uri="{FF2B5EF4-FFF2-40B4-BE49-F238E27FC236}">
              <a16:creationId xmlns:a16="http://schemas.microsoft.com/office/drawing/2014/main" id="{1854131B-BCDB-46E6-B721-9472A44F8AB0}"/>
            </a:ext>
          </a:extLst>
        </xdr:cNvPr>
        <xdr:cNvSpPr txBox="1"/>
      </xdr:nvSpPr>
      <xdr:spPr>
        <a:xfrm>
          <a:off x="14846300" y="57863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9" name="直線コネクタ 128">
          <a:extLst>
            <a:ext uri="{FF2B5EF4-FFF2-40B4-BE49-F238E27FC236}">
              <a16:creationId xmlns:a16="http://schemas.microsoft.com/office/drawing/2014/main" id="{4983B208-9459-4B91-935F-F20030761903}"/>
            </a:ext>
          </a:extLst>
        </xdr:cNvPr>
        <xdr:cNvCxnSpPr/>
      </xdr:nvCxnSpPr>
      <xdr:spPr>
        <a:xfrm>
          <a:off x="14706600" y="578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7579792-B2FA-47A1-A777-733D87AE753C}"/>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D8B41A2-3CB2-4C79-AC69-423EB0646EF4}"/>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171213</xdr:rowOff>
    </xdr:from>
    <xdr:ext cx="469744" cy="259045"/>
    <xdr:sp macro="" textlink="">
      <xdr:nvSpPr>
        <xdr:cNvPr id="132" name="債務償還比率平均値テキスト">
          <a:extLst>
            <a:ext uri="{FF2B5EF4-FFF2-40B4-BE49-F238E27FC236}">
              <a16:creationId xmlns:a16="http://schemas.microsoft.com/office/drawing/2014/main" id="{1D241320-2391-4279-B1DB-3DDE55F91B27}"/>
            </a:ext>
          </a:extLst>
        </xdr:cNvPr>
        <xdr:cNvSpPr txBox="1"/>
      </xdr:nvSpPr>
      <xdr:spPr>
        <a:xfrm>
          <a:off x="14846300" y="5143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3" name="フローチャート: 判断 132">
          <a:extLst>
            <a:ext uri="{FF2B5EF4-FFF2-40B4-BE49-F238E27FC236}">
              <a16:creationId xmlns:a16="http://schemas.microsoft.com/office/drawing/2014/main" id="{16C6B4BA-0C38-49DF-A1BF-387253662C3C}"/>
            </a:ext>
          </a:extLst>
        </xdr:cNvPr>
        <xdr:cNvSpPr/>
      </xdr:nvSpPr>
      <xdr:spPr>
        <a:xfrm>
          <a:off x="14744700" y="51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4" name="フローチャート: 判断 133">
          <a:extLst>
            <a:ext uri="{FF2B5EF4-FFF2-40B4-BE49-F238E27FC236}">
              <a16:creationId xmlns:a16="http://schemas.microsoft.com/office/drawing/2014/main" id="{FB66DA70-8D8F-4565-A0A0-6C6EFAB9025C}"/>
            </a:ext>
          </a:extLst>
        </xdr:cNvPr>
        <xdr:cNvSpPr/>
      </xdr:nvSpPr>
      <xdr:spPr>
        <a:xfrm>
          <a:off x="14033500" y="51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64B57824-8A98-420A-992C-2F579598A6C8}"/>
            </a:ext>
          </a:extLst>
        </xdr:cNvPr>
        <xdr:cNvSpPr/>
      </xdr:nvSpPr>
      <xdr:spPr>
        <a:xfrm>
          <a:off x="13271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10A48BB9-6743-475D-AD90-67775CE55019}"/>
            </a:ext>
          </a:extLst>
        </xdr:cNvPr>
        <xdr:cNvSpPr/>
      </xdr:nvSpPr>
      <xdr:spPr>
        <a:xfrm>
          <a:off x="12509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0AB19D1D-33FF-45FB-9563-994D01335733}"/>
            </a:ext>
          </a:extLst>
        </xdr:cNvPr>
        <xdr:cNvSpPr/>
      </xdr:nvSpPr>
      <xdr:spPr>
        <a:xfrm>
          <a:off x="11747500" y="532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79844A0-8165-402F-8A3C-FD8A4B7CFF2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D24E432-4B8D-43D5-B6A4-72602BDB344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39DC09-5B7C-4082-BBFF-3350D028CAE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48D35A9-8071-4C5A-80B0-C5CBDD2EA29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7637C58-A765-4AA1-970D-57FDFF1AE0B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155003</xdr:rowOff>
    </xdr:from>
    <xdr:to>
      <xdr:col>76</xdr:col>
      <xdr:colOff>73025</xdr:colOff>
      <xdr:row>30</xdr:row>
      <xdr:rowOff>85153</xdr:rowOff>
    </xdr:to>
    <xdr:sp macro="" textlink="">
      <xdr:nvSpPr>
        <xdr:cNvPr id="143" name="楕円 142">
          <a:extLst>
            <a:ext uri="{FF2B5EF4-FFF2-40B4-BE49-F238E27FC236}">
              <a16:creationId xmlns:a16="http://schemas.microsoft.com/office/drawing/2014/main" id="{0D6C34C4-07D7-4770-9C46-9D43728B722C}"/>
            </a:ext>
          </a:extLst>
        </xdr:cNvPr>
        <xdr:cNvSpPr/>
      </xdr:nvSpPr>
      <xdr:spPr>
        <a:xfrm>
          <a:off x="14744700" y="51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6430</xdr:rowOff>
    </xdr:from>
    <xdr:ext cx="469744" cy="259045"/>
    <xdr:sp macro="" textlink="">
      <xdr:nvSpPr>
        <xdr:cNvPr id="144" name="債務償還比率該当値テキスト">
          <a:extLst>
            <a:ext uri="{FF2B5EF4-FFF2-40B4-BE49-F238E27FC236}">
              <a16:creationId xmlns:a16="http://schemas.microsoft.com/office/drawing/2014/main" id="{B3AF6CDB-EE6D-4E53-81DB-E3579B46B484}"/>
            </a:ext>
          </a:extLst>
        </xdr:cNvPr>
        <xdr:cNvSpPr txBox="1"/>
      </xdr:nvSpPr>
      <xdr:spPr>
        <a:xfrm>
          <a:off x="14846300" y="497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159082</xdr:rowOff>
    </xdr:from>
    <xdr:to>
      <xdr:col>72</xdr:col>
      <xdr:colOff>123825</xdr:colOff>
      <xdr:row>30</xdr:row>
      <xdr:rowOff>89232</xdr:rowOff>
    </xdr:to>
    <xdr:sp macro="" textlink="">
      <xdr:nvSpPr>
        <xdr:cNvPr id="145" name="楕円 144">
          <a:extLst>
            <a:ext uri="{FF2B5EF4-FFF2-40B4-BE49-F238E27FC236}">
              <a16:creationId xmlns:a16="http://schemas.microsoft.com/office/drawing/2014/main" id="{D6FFACB2-FDE2-4353-ADFE-5FE3A63861D2}"/>
            </a:ext>
          </a:extLst>
        </xdr:cNvPr>
        <xdr:cNvSpPr/>
      </xdr:nvSpPr>
      <xdr:spPr>
        <a:xfrm>
          <a:off x="14033500" y="51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34353</xdr:rowOff>
    </xdr:from>
    <xdr:to>
      <xdr:col>76</xdr:col>
      <xdr:colOff>22225</xdr:colOff>
      <xdr:row>30</xdr:row>
      <xdr:rowOff>38432</xdr:rowOff>
    </xdr:to>
    <xdr:cxnSp macro="">
      <xdr:nvCxnSpPr>
        <xdr:cNvPr id="146" name="直線コネクタ 145">
          <a:extLst>
            <a:ext uri="{FF2B5EF4-FFF2-40B4-BE49-F238E27FC236}">
              <a16:creationId xmlns:a16="http://schemas.microsoft.com/office/drawing/2014/main" id="{84FED56A-0D91-44AC-AD6F-D191A9A48E38}"/>
            </a:ext>
          </a:extLst>
        </xdr:cNvPr>
        <xdr:cNvCxnSpPr/>
      </xdr:nvCxnSpPr>
      <xdr:spPr>
        <a:xfrm flipV="1">
          <a:off x="14084300" y="5177853"/>
          <a:ext cx="711200" cy="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93013</xdr:rowOff>
    </xdr:from>
    <xdr:to>
      <xdr:col>68</xdr:col>
      <xdr:colOff>123825</xdr:colOff>
      <xdr:row>32</xdr:row>
      <xdr:rowOff>23163</xdr:rowOff>
    </xdr:to>
    <xdr:sp macro="" textlink="">
      <xdr:nvSpPr>
        <xdr:cNvPr id="147" name="楕円 146">
          <a:extLst>
            <a:ext uri="{FF2B5EF4-FFF2-40B4-BE49-F238E27FC236}">
              <a16:creationId xmlns:a16="http://schemas.microsoft.com/office/drawing/2014/main" id="{52D3E967-F567-411E-9CF5-210CD77DB365}"/>
            </a:ext>
          </a:extLst>
        </xdr:cNvPr>
        <xdr:cNvSpPr/>
      </xdr:nvSpPr>
      <xdr:spPr>
        <a:xfrm>
          <a:off x="13271500" y="54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38432</xdr:rowOff>
    </xdr:from>
    <xdr:to>
      <xdr:col>72</xdr:col>
      <xdr:colOff>73025</xdr:colOff>
      <xdr:row>31</xdr:row>
      <xdr:rowOff>143813</xdr:rowOff>
    </xdr:to>
    <xdr:cxnSp macro="">
      <xdr:nvCxnSpPr>
        <xdr:cNvPr id="148" name="直線コネクタ 147">
          <a:extLst>
            <a:ext uri="{FF2B5EF4-FFF2-40B4-BE49-F238E27FC236}">
              <a16:creationId xmlns:a16="http://schemas.microsoft.com/office/drawing/2014/main" id="{A61BCD73-B561-431E-B7D4-80C6F2FB6DA3}"/>
            </a:ext>
          </a:extLst>
        </xdr:cNvPr>
        <xdr:cNvCxnSpPr/>
      </xdr:nvCxnSpPr>
      <xdr:spPr>
        <a:xfrm flipV="1">
          <a:off x="13322300" y="5181932"/>
          <a:ext cx="762000" cy="27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122400</xdr:rowOff>
    </xdr:from>
    <xdr:to>
      <xdr:col>64</xdr:col>
      <xdr:colOff>123825</xdr:colOff>
      <xdr:row>32</xdr:row>
      <xdr:rowOff>52550</xdr:rowOff>
    </xdr:to>
    <xdr:sp macro="" textlink="">
      <xdr:nvSpPr>
        <xdr:cNvPr id="149" name="楕円 148">
          <a:extLst>
            <a:ext uri="{FF2B5EF4-FFF2-40B4-BE49-F238E27FC236}">
              <a16:creationId xmlns:a16="http://schemas.microsoft.com/office/drawing/2014/main" id="{565DB8ED-E680-405D-B35B-92C5B953D385}"/>
            </a:ext>
          </a:extLst>
        </xdr:cNvPr>
        <xdr:cNvSpPr/>
      </xdr:nvSpPr>
      <xdr:spPr>
        <a:xfrm>
          <a:off x="12509500" y="5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143813</xdr:rowOff>
    </xdr:from>
    <xdr:to>
      <xdr:col>68</xdr:col>
      <xdr:colOff>73025</xdr:colOff>
      <xdr:row>32</xdr:row>
      <xdr:rowOff>1750</xdr:rowOff>
    </xdr:to>
    <xdr:cxnSp macro="">
      <xdr:nvCxnSpPr>
        <xdr:cNvPr id="150" name="直線コネクタ 149">
          <a:extLst>
            <a:ext uri="{FF2B5EF4-FFF2-40B4-BE49-F238E27FC236}">
              <a16:creationId xmlns:a16="http://schemas.microsoft.com/office/drawing/2014/main" id="{4304348A-FEB5-4A0B-85E4-D4D5B9EE8921}"/>
            </a:ext>
          </a:extLst>
        </xdr:cNvPr>
        <xdr:cNvCxnSpPr/>
      </xdr:nvCxnSpPr>
      <xdr:spPr>
        <a:xfrm flipV="1">
          <a:off x="12560300" y="5458763"/>
          <a:ext cx="762000" cy="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67345</xdr:rowOff>
    </xdr:from>
    <xdr:to>
      <xdr:col>60</xdr:col>
      <xdr:colOff>123825</xdr:colOff>
      <xdr:row>31</xdr:row>
      <xdr:rowOff>168945</xdr:rowOff>
    </xdr:to>
    <xdr:sp macro="" textlink="">
      <xdr:nvSpPr>
        <xdr:cNvPr id="151" name="楕円 150">
          <a:extLst>
            <a:ext uri="{FF2B5EF4-FFF2-40B4-BE49-F238E27FC236}">
              <a16:creationId xmlns:a16="http://schemas.microsoft.com/office/drawing/2014/main" id="{BEADEDF9-4260-4CEF-A529-13E515EAD0B5}"/>
            </a:ext>
          </a:extLst>
        </xdr:cNvPr>
        <xdr:cNvSpPr/>
      </xdr:nvSpPr>
      <xdr:spPr>
        <a:xfrm>
          <a:off x="11747500" y="53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118145</xdr:rowOff>
    </xdr:from>
    <xdr:to>
      <xdr:col>64</xdr:col>
      <xdr:colOff>73025</xdr:colOff>
      <xdr:row>32</xdr:row>
      <xdr:rowOff>1750</xdr:rowOff>
    </xdr:to>
    <xdr:cxnSp macro="">
      <xdr:nvCxnSpPr>
        <xdr:cNvPr id="152" name="直線コネクタ 151">
          <a:extLst>
            <a:ext uri="{FF2B5EF4-FFF2-40B4-BE49-F238E27FC236}">
              <a16:creationId xmlns:a16="http://schemas.microsoft.com/office/drawing/2014/main" id="{810C9A0B-51AF-49FD-B85C-F453CE4C69D3}"/>
            </a:ext>
          </a:extLst>
        </xdr:cNvPr>
        <xdr:cNvCxnSpPr/>
      </xdr:nvCxnSpPr>
      <xdr:spPr>
        <a:xfrm>
          <a:off x="11798300" y="5433095"/>
          <a:ext cx="762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80330</xdr:rowOff>
    </xdr:from>
    <xdr:ext cx="469744" cy="259045"/>
    <xdr:sp macro="" textlink="">
      <xdr:nvSpPr>
        <xdr:cNvPr id="153" name="n_1aveValue債務償還比率">
          <a:extLst>
            <a:ext uri="{FF2B5EF4-FFF2-40B4-BE49-F238E27FC236}">
              <a16:creationId xmlns:a16="http://schemas.microsoft.com/office/drawing/2014/main" id="{21788E88-BBA1-40DC-84A4-6EBFC69BA85B}"/>
            </a:ext>
          </a:extLst>
        </xdr:cNvPr>
        <xdr:cNvSpPr txBox="1"/>
      </xdr:nvSpPr>
      <xdr:spPr>
        <a:xfrm>
          <a:off x="13836727" y="488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98533453-4568-40FB-ABD4-05CC9C4C3697}"/>
            </a:ext>
          </a:extLst>
        </xdr:cNvPr>
        <xdr:cNvSpPr txBox="1"/>
      </xdr:nvSpPr>
      <xdr:spPr>
        <a:xfrm>
          <a:off x="13087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3D17B8D1-BF2C-48D4-B968-61D0CA49EC65}"/>
            </a:ext>
          </a:extLst>
        </xdr:cNvPr>
        <xdr:cNvSpPr txBox="1"/>
      </xdr:nvSpPr>
      <xdr:spPr>
        <a:xfrm>
          <a:off x="12325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a:extLst>
            <a:ext uri="{FF2B5EF4-FFF2-40B4-BE49-F238E27FC236}">
              <a16:creationId xmlns:a16="http://schemas.microsoft.com/office/drawing/2014/main" id="{3EAC5DA2-B1AE-4F95-B022-3C777A5E1769}"/>
            </a:ext>
          </a:extLst>
        </xdr:cNvPr>
        <xdr:cNvSpPr txBox="1"/>
      </xdr:nvSpPr>
      <xdr:spPr>
        <a:xfrm>
          <a:off x="11563427" y="509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80359</xdr:rowOff>
    </xdr:from>
    <xdr:ext cx="469744" cy="259045"/>
    <xdr:sp macro="" textlink="">
      <xdr:nvSpPr>
        <xdr:cNvPr id="157" name="n_1mainValue債務償還比率">
          <a:extLst>
            <a:ext uri="{FF2B5EF4-FFF2-40B4-BE49-F238E27FC236}">
              <a16:creationId xmlns:a16="http://schemas.microsoft.com/office/drawing/2014/main" id="{5B4813C9-9135-415F-93C7-B29E3CA7526A}"/>
            </a:ext>
          </a:extLst>
        </xdr:cNvPr>
        <xdr:cNvSpPr txBox="1"/>
      </xdr:nvSpPr>
      <xdr:spPr>
        <a:xfrm>
          <a:off x="13836727" y="52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14290</xdr:rowOff>
    </xdr:from>
    <xdr:ext cx="469744" cy="259045"/>
    <xdr:sp macro="" textlink="">
      <xdr:nvSpPr>
        <xdr:cNvPr id="158" name="n_2mainValue債務償還比率">
          <a:extLst>
            <a:ext uri="{FF2B5EF4-FFF2-40B4-BE49-F238E27FC236}">
              <a16:creationId xmlns:a16="http://schemas.microsoft.com/office/drawing/2014/main" id="{3B804DAA-33F6-435F-BE08-8E4CDF890CED}"/>
            </a:ext>
          </a:extLst>
        </xdr:cNvPr>
        <xdr:cNvSpPr txBox="1"/>
      </xdr:nvSpPr>
      <xdr:spPr>
        <a:xfrm>
          <a:off x="13087427" y="55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43677</xdr:rowOff>
    </xdr:from>
    <xdr:ext cx="469744" cy="259045"/>
    <xdr:sp macro="" textlink="">
      <xdr:nvSpPr>
        <xdr:cNvPr id="159" name="n_3mainValue債務償還比率">
          <a:extLst>
            <a:ext uri="{FF2B5EF4-FFF2-40B4-BE49-F238E27FC236}">
              <a16:creationId xmlns:a16="http://schemas.microsoft.com/office/drawing/2014/main" id="{64EFE75A-59F0-4804-ACC8-FEF19E967F27}"/>
            </a:ext>
          </a:extLst>
        </xdr:cNvPr>
        <xdr:cNvSpPr txBox="1"/>
      </xdr:nvSpPr>
      <xdr:spPr>
        <a:xfrm>
          <a:off x="12325427" y="553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160072</xdr:rowOff>
    </xdr:from>
    <xdr:ext cx="469744" cy="259045"/>
    <xdr:sp macro="" textlink="">
      <xdr:nvSpPr>
        <xdr:cNvPr id="160" name="n_4mainValue債務償還比率">
          <a:extLst>
            <a:ext uri="{FF2B5EF4-FFF2-40B4-BE49-F238E27FC236}">
              <a16:creationId xmlns:a16="http://schemas.microsoft.com/office/drawing/2014/main" id="{3A171532-C220-47A4-9D4C-9044AD427A37}"/>
            </a:ext>
          </a:extLst>
        </xdr:cNvPr>
        <xdr:cNvSpPr txBox="1"/>
      </xdr:nvSpPr>
      <xdr:spPr>
        <a:xfrm>
          <a:off x="11563427" y="54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AE7462F-7938-46AA-989B-4E3762684A3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3CD4B7C-8452-4AB1-A47A-53CB329FC85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8ED0F35-B905-43AB-9C67-778F0079DAF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F675B0F-389C-4C62-B5FB-543104CE4D3F}"/>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255AEA5-6CBD-4310-A00D-29A9580ED72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973DD57-E6A0-4464-BF53-71B729B4876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FA79B7-9CFB-45A1-AB3E-BF189A176C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84659B-D09C-4C34-A8D5-F7641E398F9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56596C-700C-41FF-A924-EAE4073F1AE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724F23-B697-437A-BABB-F55397C9E7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7200F8-456C-4329-9DB9-30B821B6788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721DFA-3A09-42D6-902B-4A9BE9B8F7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4BE10B-C592-4F5B-9945-2C39E34F8C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622F58-DDD4-4E7B-83CA-70D011B260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37F486-4A1A-41CD-9C53-20271AA363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1136DD-6F99-4E26-B9D6-064758C4B9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33,250
32,997
211.30
18,686,213
17,461,279
1,090,850
10,066,631
12,041,912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883D22-093F-427C-BC66-C4EF45C0C5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79C2BB-A734-474D-A540-745277D7F7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D63994-D81D-476D-BACD-C41D1D79D2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CA59D4-2FE2-4911-9D20-AABFB77186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237DA5-49BC-432D-B8A2-BD9B8879C9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D18042A-86E0-4BF4-B173-7EB36E53544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D699A5-212E-4992-885C-8EA8663368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78A0B7-FB1D-4383-9ABA-D880226291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9F0095-89E5-4263-BC3B-4C11B7ECD5F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64D028-8A3C-4918-A35F-F989DC5749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5CF792-1B8D-4E51-9341-22284B464E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D5AC3C-9C12-4C82-BC19-0C31E4CF517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6B7DF5-204D-4218-A1C9-6DFC9B7E26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BA704A-8E81-4D40-A99A-21D458A8C9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1C37E4-8331-4A2C-BD51-D00EDC3DDED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2542A0-146F-4AF6-A8A2-B3A945AA1D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43ABE5-5888-4A6E-9EA2-24BBC128A7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D906B2-3224-491E-8909-50FCE60296F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A6FA43-B4B0-4A47-9D40-31FD7A7F32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96DD418-CE9D-438A-A5C5-472342482F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D51B25-14D3-4A37-AB7D-28774A86ED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CB5979-E4D0-4F32-8093-F6EE1D2006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96400F-ABE4-4DEC-9FB9-3330815A49D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0E4BCE-F1A9-46F0-A1D2-5E4EAEFA4E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2311EF6-B10E-4B46-A2AB-F6D7490F1B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CAAD37-BF4F-40B0-AE22-48663FDEB1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BE65C0-6AB3-4DD9-84B5-7CBA33626A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6A31BF-DC8E-4A77-82D3-2D6C96653C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BFC18F-1B65-4D45-B0F1-6FBC6396596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95CEE5-B066-4A1E-A0D8-2C0C7825C79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2FA8D6-2FAF-4B8F-A6D6-2CC316AB5A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BB8CC9-7D1F-42B7-8084-2F82E736A52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BBDD425-686F-44D9-86DE-58495C5EBB8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158941C-A8C3-45F2-80EB-222225CF324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381FAFA-5576-4EC0-8D62-153EEDD3D40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D4C8156-054B-49EB-B498-2BA7070131D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91A8BB-F3D3-45E9-8B28-58531C4762D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D777BB4-2A3F-45A1-8EF5-F359B1384AF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6D3FB32-2D6A-42F2-9033-3ADB54C36FD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E7E32F3-B0BE-4DD2-9428-731996AC52D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44A0231-09F1-4F2F-8BC9-2BE8AD3288E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DB70A07-0EF2-4326-B44D-70F7F1FF40E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1FC7E0F-050F-4200-B995-B5819EEE110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2E8D77F-6A58-44F3-8842-4CAB059DDF2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5919814-71EF-4400-80AC-CD91385774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D13F9B03-8AB3-4C29-992E-ECEE979BDAF5}"/>
            </a:ext>
          </a:extLst>
        </xdr:cNvPr>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B5092A3C-C0C5-42D5-A00A-4E189B7E44F2}"/>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17F92726-0A6E-4FC6-95C2-0724654528A9}"/>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EACBDE42-54DA-499A-864C-A2E38C55DA0D}"/>
            </a:ext>
          </a:extLst>
        </xdr:cNvPr>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A78124C1-0507-4E5D-8908-8562AD1303BA}"/>
            </a:ext>
          </a:extLst>
        </xdr:cNvPr>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154322</xdr:rowOff>
    </xdr:from>
    <xdr:ext cx="405111" cy="259045"/>
    <xdr:sp macro="" textlink="">
      <xdr:nvSpPr>
        <xdr:cNvPr id="62" name="【道路】&#10;有形固定資産減価償却率平均値テキスト">
          <a:extLst>
            <a:ext uri="{FF2B5EF4-FFF2-40B4-BE49-F238E27FC236}">
              <a16:creationId xmlns:a16="http://schemas.microsoft.com/office/drawing/2014/main" id="{EFEBF496-250A-4C1D-81AD-137AA6E0006E}"/>
            </a:ext>
          </a:extLst>
        </xdr:cNvPr>
        <xdr:cNvSpPr txBox="1"/>
      </xdr:nvSpPr>
      <xdr:spPr>
        <a:xfrm>
          <a:off x="4673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0D56E480-9D7D-40C4-B114-59DAE8BF69B3}"/>
            </a:ext>
          </a:extLst>
        </xdr:cNvPr>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E20092D1-4777-45E2-BF75-74D497C981EE}"/>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37D912FA-92E5-48B3-9838-AC80C7FAF81E}"/>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53DDFF6A-2E7A-409D-B484-E35C53C10B53}"/>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2D85967C-AF2A-4FE8-9179-C1EB6FEA332A}"/>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AD888CF-8FF2-4E04-9C3B-1FEDF7A394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A25D19E-0355-4940-858F-1FD1EFA291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3C9683-6402-4F0B-950B-69EF9B72186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11A519-7170-472F-BB49-E52A6E962F0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4C00A3-C86F-4C81-9243-5302A9C487E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38735</xdr:rowOff>
    </xdr:from>
    <xdr:to>
      <xdr:col>24</xdr:col>
      <xdr:colOff>114300</xdr:colOff>
      <xdr:row>35</xdr:row>
      <xdr:rowOff>140335</xdr:rowOff>
    </xdr:to>
    <xdr:sp macro="" textlink="">
      <xdr:nvSpPr>
        <xdr:cNvPr id="73" name="楕円 72">
          <a:extLst>
            <a:ext uri="{FF2B5EF4-FFF2-40B4-BE49-F238E27FC236}">
              <a16:creationId xmlns:a16="http://schemas.microsoft.com/office/drawing/2014/main" id="{9B47A750-A8C1-4E59-BFF8-E19DEF10AC2D}"/>
            </a:ext>
          </a:extLst>
        </xdr:cNvPr>
        <xdr:cNvSpPr/>
      </xdr:nvSpPr>
      <xdr:spPr>
        <a:xfrm>
          <a:off x="45847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125112</xdr:rowOff>
    </xdr:from>
    <xdr:ext cx="405111" cy="259045"/>
    <xdr:sp macro="" textlink="">
      <xdr:nvSpPr>
        <xdr:cNvPr id="74" name="【道路】&#10;有形固定資産減価償却率該当値テキスト">
          <a:extLst>
            <a:ext uri="{FF2B5EF4-FFF2-40B4-BE49-F238E27FC236}">
              <a16:creationId xmlns:a16="http://schemas.microsoft.com/office/drawing/2014/main" id="{2D88C91D-1889-432E-81B0-9FB1955F8F38}"/>
            </a:ext>
          </a:extLst>
        </xdr:cNvPr>
        <xdr:cNvSpPr txBox="1"/>
      </xdr:nvSpPr>
      <xdr:spPr>
        <a:xfrm>
          <a:off x="4673600" y="595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6350</xdr:rowOff>
    </xdr:from>
    <xdr:to>
      <xdr:col>20</xdr:col>
      <xdr:colOff>38100</xdr:colOff>
      <xdr:row>35</xdr:row>
      <xdr:rowOff>107950</xdr:rowOff>
    </xdr:to>
    <xdr:sp macro="" textlink="">
      <xdr:nvSpPr>
        <xdr:cNvPr id="75" name="楕円 74">
          <a:extLst>
            <a:ext uri="{FF2B5EF4-FFF2-40B4-BE49-F238E27FC236}">
              <a16:creationId xmlns:a16="http://schemas.microsoft.com/office/drawing/2014/main" id="{6E25F88B-EFCA-4250-B04C-F0479AC2AFAB}"/>
            </a:ext>
          </a:extLst>
        </xdr:cNvPr>
        <xdr:cNvSpPr/>
      </xdr:nvSpPr>
      <xdr:spPr>
        <a:xfrm>
          <a:off x="3746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57150</xdr:rowOff>
    </xdr:from>
    <xdr:to>
      <xdr:col>24</xdr:col>
      <xdr:colOff>63500</xdr:colOff>
      <xdr:row>35</xdr:row>
      <xdr:rowOff>89535</xdr:rowOff>
    </xdr:to>
    <xdr:cxnSp macro="">
      <xdr:nvCxnSpPr>
        <xdr:cNvPr id="76" name="直線コネクタ 75">
          <a:extLst>
            <a:ext uri="{FF2B5EF4-FFF2-40B4-BE49-F238E27FC236}">
              <a16:creationId xmlns:a16="http://schemas.microsoft.com/office/drawing/2014/main" id="{623CE31A-20C6-40DA-9FF3-E496B77398EA}"/>
            </a:ext>
          </a:extLst>
        </xdr:cNvPr>
        <xdr:cNvCxnSpPr/>
      </xdr:nvCxnSpPr>
      <xdr:spPr>
        <a:xfrm>
          <a:off x="3797300" y="60579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124460</xdr:rowOff>
    </xdr:from>
    <xdr:to>
      <xdr:col>15</xdr:col>
      <xdr:colOff>101600</xdr:colOff>
      <xdr:row>35</xdr:row>
      <xdr:rowOff>54610</xdr:rowOff>
    </xdr:to>
    <xdr:sp macro="" textlink="">
      <xdr:nvSpPr>
        <xdr:cNvPr id="77" name="楕円 76">
          <a:extLst>
            <a:ext uri="{FF2B5EF4-FFF2-40B4-BE49-F238E27FC236}">
              <a16:creationId xmlns:a16="http://schemas.microsoft.com/office/drawing/2014/main" id="{84659B1D-0694-43C5-A1DA-DE034F238F8D}"/>
            </a:ext>
          </a:extLst>
        </xdr:cNvPr>
        <xdr:cNvSpPr/>
      </xdr:nvSpPr>
      <xdr:spPr>
        <a:xfrm>
          <a:off x="2857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3810</xdr:rowOff>
    </xdr:from>
    <xdr:to>
      <xdr:col>19</xdr:col>
      <xdr:colOff>177800</xdr:colOff>
      <xdr:row>35</xdr:row>
      <xdr:rowOff>57150</xdr:rowOff>
    </xdr:to>
    <xdr:cxnSp macro="">
      <xdr:nvCxnSpPr>
        <xdr:cNvPr id="78" name="直線コネクタ 77">
          <a:extLst>
            <a:ext uri="{FF2B5EF4-FFF2-40B4-BE49-F238E27FC236}">
              <a16:creationId xmlns:a16="http://schemas.microsoft.com/office/drawing/2014/main" id="{95516AFE-F064-4D53-B49F-AF6FA82CCBB1}"/>
            </a:ext>
          </a:extLst>
        </xdr:cNvPr>
        <xdr:cNvCxnSpPr/>
      </xdr:nvCxnSpPr>
      <xdr:spPr>
        <a:xfrm>
          <a:off x="2908300" y="6004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86360</xdr:rowOff>
    </xdr:from>
    <xdr:to>
      <xdr:col>10</xdr:col>
      <xdr:colOff>165100</xdr:colOff>
      <xdr:row>35</xdr:row>
      <xdr:rowOff>16510</xdr:rowOff>
    </xdr:to>
    <xdr:sp macro="" textlink="">
      <xdr:nvSpPr>
        <xdr:cNvPr id="79" name="楕円 78">
          <a:extLst>
            <a:ext uri="{FF2B5EF4-FFF2-40B4-BE49-F238E27FC236}">
              <a16:creationId xmlns:a16="http://schemas.microsoft.com/office/drawing/2014/main" id="{91FD2A82-9583-4AA6-AFFC-87F7E010E9DC}"/>
            </a:ext>
          </a:extLst>
        </xdr:cNvPr>
        <xdr:cNvSpPr/>
      </xdr:nvSpPr>
      <xdr:spPr>
        <a:xfrm>
          <a:off x="1968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137160</xdr:rowOff>
    </xdr:from>
    <xdr:to>
      <xdr:col>15</xdr:col>
      <xdr:colOff>50800</xdr:colOff>
      <xdr:row>35</xdr:row>
      <xdr:rowOff>3810</xdr:rowOff>
    </xdr:to>
    <xdr:cxnSp macro="">
      <xdr:nvCxnSpPr>
        <xdr:cNvPr id="80" name="直線コネクタ 79">
          <a:extLst>
            <a:ext uri="{FF2B5EF4-FFF2-40B4-BE49-F238E27FC236}">
              <a16:creationId xmlns:a16="http://schemas.microsoft.com/office/drawing/2014/main" id="{F72F64BE-81CB-4100-8D61-3A05F7B72455}"/>
            </a:ext>
          </a:extLst>
        </xdr:cNvPr>
        <xdr:cNvCxnSpPr/>
      </xdr:nvCxnSpPr>
      <xdr:spPr>
        <a:xfrm>
          <a:off x="2019300" y="5966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50165</xdr:rowOff>
    </xdr:from>
    <xdr:to>
      <xdr:col>6</xdr:col>
      <xdr:colOff>38100</xdr:colOff>
      <xdr:row>34</xdr:row>
      <xdr:rowOff>151765</xdr:rowOff>
    </xdr:to>
    <xdr:sp macro="" textlink="">
      <xdr:nvSpPr>
        <xdr:cNvPr id="81" name="楕円 80">
          <a:extLst>
            <a:ext uri="{FF2B5EF4-FFF2-40B4-BE49-F238E27FC236}">
              <a16:creationId xmlns:a16="http://schemas.microsoft.com/office/drawing/2014/main" id="{11A8AAD5-6954-4E0B-A6F2-BE456DAF7CF5}"/>
            </a:ext>
          </a:extLst>
        </xdr:cNvPr>
        <xdr:cNvSpPr/>
      </xdr:nvSpPr>
      <xdr:spPr>
        <a:xfrm>
          <a:off x="1079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100965</xdr:rowOff>
    </xdr:from>
    <xdr:to>
      <xdr:col>10</xdr:col>
      <xdr:colOff>114300</xdr:colOff>
      <xdr:row>34</xdr:row>
      <xdr:rowOff>137160</xdr:rowOff>
    </xdr:to>
    <xdr:cxnSp macro="">
      <xdr:nvCxnSpPr>
        <xdr:cNvPr id="82" name="直線コネクタ 81">
          <a:extLst>
            <a:ext uri="{FF2B5EF4-FFF2-40B4-BE49-F238E27FC236}">
              <a16:creationId xmlns:a16="http://schemas.microsoft.com/office/drawing/2014/main" id="{087076FA-7A13-4770-8C8C-60D9DA5A3030}"/>
            </a:ext>
          </a:extLst>
        </xdr:cNvPr>
        <xdr:cNvCxnSpPr/>
      </xdr:nvCxnSpPr>
      <xdr:spPr>
        <a:xfrm>
          <a:off x="1130300" y="59302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a:extLst>
            <a:ext uri="{FF2B5EF4-FFF2-40B4-BE49-F238E27FC236}">
              <a16:creationId xmlns:a16="http://schemas.microsoft.com/office/drawing/2014/main" id="{9723AD7E-D7EB-4C92-A662-F6715BB69D1F}"/>
            </a:ext>
          </a:extLst>
        </xdr:cNvPr>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5CD75CBD-8DC6-420C-ACAE-644D44228E96}"/>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DEBA906B-7067-4201-A789-25870994CD74}"/>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C2C16519-3F00-4187-8A44-8841769D0D5A}"/>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C19AFD8C-43D1-4543-B113-62790FF5383D}"/>
            </a:ext>
          </a:extLst>
        </xdr:cNvPr>
        <xdr:cNvSpPr txBox="1"/>
      </xdr:nvSpPr>
      <xdr:spPr>
        <a:xfrm>
          <a:off x="35820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71137</xdr:rowOff>
    </xdr:from>
    <xdr:ext cx="405111" cy="259045"/>
    <xdr:sp macro="" textlink="">
      <xdr:nvSpPr>
        <xdr:cNvPr id="88" name="n_2mainValue【道路】&#10;有形固定資産減価償却率">
          <a:extLst>
            <a:ext uri="{FF2B5EF4-FFF2-40B4-BE49-F238E27FC236}">
              <a16:creationId xmlns:a16="http://schemas.microsoft.com/office/drawing/2014/main" id="{E2E5797A-196A-442E-852B-6657F0DC0D57}"/>
            </a:ext>
          </a:extLst>
        </xdr:cNvPr>
        <xdr:cNvSpPr txBox="1"/>
      </xdr:nvSpPr>
      <xdr:spPr>
        <a:xfrm>
          <a:off x="2705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33037</xdr:rowOff>
    </xdr:from>
    <xdr:ext cx="405111" cy="259045"/>
    <xdr:sp macro="" textlink="">
      <xdr:nvSpPr>
        <xdr:cNvPr id="89" name="n_3mainValue【道路】&#10;有形固定資産減価償却率">
          <a:extLst>
            <a:ext uri="{FF2B5EF4-FFF2-40B4-BE49-F238E27FC236}">
              <a16:creationId xmlns:a16="http://schemas.microsoft.com/office/drawing/2014/main" id="{5FB055FF-B209-4F74-B161-956EA3F3D8E2}"/>
            </a:ext>
          </a:extLst>
        </xdr:cNvPr>
        <xdr:cNvSpPr txBox="1"/>
      </xdr:nvSpPr>
      <xdr:spPr>
        <a:xfrm>
          <a:off x="1816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168292</xdr:rowOff>
    </xdr:from>
    <xdr:ext cx="405111" cy="259045"/>
    <xdr:sp macro="" textlink="">
      <xdr:nvSpPr>
        <xdr:cNvPr id="90" name="n_4mainValue【道路】&#10;有形固定資産減価償却率">
          <a:extLst>
            <a:ext uri="{FF2B5EF4-FFF2-40B4-BE49-F238E27FC236}">
              <a16:creationId xmlns:a16="http://schemas.microsoft.com/office/drawing/2014/main" id="{9203CD00-F178-436A-9077-F55CDB92D683}"/>
            </a:ext>
          </a:extLst>
        </xdr:cNvPr>
        <xdr:cNvSpPr txBox="1"/>
      </xdr:nvSpPr>
      <xdr:spPr>
        <a:xfrm>
          <a:off x="927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F93F64-7189-465E-A5D7-C87526DB63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60A8BD8-AA90-4D5C-8A70-2812C6E3DC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8837FD2-493E-4D3C-81E5-1184A3B1DD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06FAC79-7A8F-4A04-A0A4-82A71146316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520BA6F-808E-4DC5-BB5E-EFA2A193E7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ED5A9A1-6F3D-4004-88AD-A64A9AD8C00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C24B65E-FE06-4340-A131-AE247CE72A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72482AB-F21D-4079-98D7-A18A54D92C8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F701396-20B8-4A37-B878-50D059E3173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953590C-3E40-4ED0-8676-58BEA72925F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E16B4C1-163E-4B49-8D60-AE213D4916C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5948802-A08A-4AAD-8EFA-54194B25416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B0163D0-077A-4E2A-819D-52E9CE7E435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DDFA863-EEE4-4525-94B9-128324191DE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F8F1E0E-3F70-43F3-BDF1-B749E0F314C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F145BE4-673C-4BE8-A428-95DDE2A42A6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B187F0C-9E68-44D7-9543-1EE6D7F8C83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F997791-0AE9-4EDD-973D-85C7D0594E9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0427266-28CE-4B90-AA2C-D18B6CFC448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CF692F4-950E-4031-B362-1A64AEF8BE8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2189E15-03D1-49EA-BB5D-061F977031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53FCBAC-E387-46CE-8CE9-F361ECC8405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4F2FA00-A9A9-4D2B-AFF1-7A665B0B50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id="{4C2236E1-0F89-46B9-A4A0-C5E1383710DB}"/>
            </a:ext>
          </a:extLst>
        </xdr:cNvPr>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id="{E075CC31-3914-46B7-8706-96F7F21481C4}"/>
            </a:ext>
          </a:extLst>
        </xdr:cNvPr>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id="{B2884923-64D8-4A43-B54E-7FEDF00959F3}"/>
            </a:ext>
          </a:extLst>
        </xdr:cNvPr>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id="{83B1E6B9-53AB-437E-9621-3822DC31692D}"/>
            </a:ext>
          </a:extLst>
        </xdr:cNvPr>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id="{6DBB6772-404F-49EC-89C6-8EB5626372E9}"/>
            </a:ext>
          </a:extLst>
        </xdr:cNvPr>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50449</xdr:rowOff>
    </xdr:from>
    <xdr:ext cx="534377" cy="259045"/>
    <xdr:sp macro="" textlink="">
      <xdr:nvSpPr>
        <xdr:cNvPr id="119" name="【道路】&#10;一人当たり延長平均値テキスト">
          <a:extLst>
            <a:ext uri="{FF2B5EF4-FFF2-40B4-BE49-F238E27FC236}">
              <a16:creationId xmlns:a16="http://schemas.microsoft.com/office/drawing/2014/main" id="{B9E28B21-73CC-42E5-A918-0D17212A465C}"/>
            </a:ext>
          </a:extLst>
        </xdr:cNvPr>
        <xdr:cNvSpPr txBox="1"/>
      </xdr:nvSpPr>
      <xdr:spPr>
        <a:xfrm>
          <a:off x="10515600" y="673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id="{7BC1BB47-80A5-4EF7-A3C5-4BF7207AC287}"/>
            </a:ext>
          </a:extLst>
        </xdr:cNvPr>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id="{4EA8F4E0-FEDD-40DA-A05E-9867DD360F66}"/>
            </a:ext>
          </a:extLst>
        </xdr:cNvPr>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3226</xdr:rowOff>
    </xdr:from>
    <xdr:to>
      <xdr:col>46</xdr:col>
      <xdr:colOff>38100</xdr:colOff>
      <xdr:row>39</xdr:row>
      <xdr:rowOff>104826</xdr:rowOff>
    </xdr:to>
    <xdr:sp macro="" textlink="">
      <xdr:nvSpPr>
        <xdr:cNvPr id="122" name="フローチャート: 判断 121">
          <a:extLst>
            <a:ext uri="{FF2B5EF4-FFF2-40B4-BE49-F238E27FC236}">
              <a16:creationId xmlns:a16="http://schemas.microsoft.com/office/drawing/2014/main" id="{332B151F-FD53-43B7-BCB8-0C8D0293CC3F}"/>
            </a:ext>
          </a:extLst>
        </xdr:cNvPr>
        <xdr:cNvSpPr/>
      </xdr:nvSpPr>
      <xdr:spPr>
        <a:xfrm>
          <a:off x="8699500" y="668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11836</xdr:rowOff>
    </xdr:from>
    <xdr:to>
      <xdr:col>41</xdr:col>
      <xdr:colOff>101600</xdr:colOff>
      <xdr:row>39</xdr:row>
      <xdr:rowOff>113436</xdr:rowOff>
    </xdr:to>
    <xdr:sp macro="" textlink="">
      <xdr:nvSpPr>
        <xdr:cNvPr id="123" name="フローチャート: 判断 122">
          <a:extLst>
            <a:ext uri="{FF2B5EF4-FFF2-40B4-BE49-F238E27FC236}">
              <a16:creationId xmlns:a16="http://schemas.microsoft.com/office/drawing/2014/main" id="{140CF9DA-8EA7-45E5-ADB2-559DB0F7D6D5}"/>
            </a:ext>
          </a:extLst>
        </xdr:cNvPr>
        <xdr:cNvSpPr/>
      </xdr:nvSpPr>
      <xdr:spPr>
        <a:xfrm>
          <a:off x="7810500" y="669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26181</xdr:rowOff>
    </xdr:from>
    <xdr:to>
      <xdr:col>36</xdr:col>
      <xdr:colOff>165100</xdr:colOff>
      <xdr:row>39</xdr:row>
      <xdr:rowOff>127781</xdr:rowOff>
    </xdr:to>
    <xdr:sp macro="" textlink="">
      <xdr:nvSpPr>
        <xdr:cNvPr id="124" name="フローチャート: 判断 123">
          <a:extLst>
            <a:ext uri="{FF2B5EF4-FFF2-40B4-BE49-F238E27FC236}">
              <a16:creationId xmlns:a16="http://schemas.microsoft.com/office/drawing/2014/main" id="{D54B7008-8F47-49FA-BCF7-646505180B2D}"/>
            </a:ext>
          </a:extLst>
        </xdr:cNvPr>
        <xdr:cNvSpPr/>
      </xdr:nvSpPr>
      <xdr:spPr>
        <a:xfrm>
          <a:off x="6921500" y="67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8D9251F-4C5E-4337-9E7D-59C0A7E8AF1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46F3973-D41C-4BE3-8397-65774643C69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F7672D-EC15-499D-9BDF-59E5C414B9A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C1ECB3-01E7-4716-9D26-F3A5E8A3D9B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A00B131-B8AF-4344-A7E8-E77410A02F6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108496</xdr:rowOff>
    </xdr:from>
    <xdr:to>
      <xdr:col>55</xdr:col>
      <xdr:colOff>50800</xdr:colOff>
      <xdr:row>41</xdr:row>
      <xdr:rowOff>38646</xdr:rowOff>
    </xdr:to>
    <xdr:sp macro="" textlink="">
      <xdr:nvSpPr>
        <xdr:cNvPr id="130" name="楕円 129">
          <a:extLst>
            <a:ext uri="{FF2B5EF4-FFF2-40B4-BE49-F238E27FC236}">
              <a16:creationId xmlns:a16="http://schemas.microsoft.com/office/drawing/2014/main" id="{03D9D8AF-F3A3-4224-B4F2-CA9005C16152}"/>
            </a:ext>
          </a:extLst>
        </xdr:cNvPr>
        <xdr:cNvSpPr/>
      </xdr:nvSpPr>
      <xdr:spPr>
        <a:xfrm>
          <a:off x="10426700" y="69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23423</xdr:rowOff>
    </xdr:from>
    <xdr:ext cx="534377" cy="259045"/>
    <xdr:sp macro="" textlink="">
      <xdr:nvSpPr>
        <xdr:cNvPr id="131" name="【道路】&#10;一人当たり延長該当値テキスト">
          <a:extLst>
            <a:ext uri="{FF2B5EF4-FFF2-40B4-BE49-F238E27FC236}">
              <a16:creationId xmlns:a16="http://schemas.microsoft.com/office/drawing/2014/main" id="{22639562-D89A-42BD-A21F-294BCCFE5CC7}"/>
            </a:ext>
          </a:extLst>
        </xdr:cNvPr>
        <xdr:cNvSpPr txBox="1"/>
      </xdr:nvSpPr>
      <xdr:spPr>
        <a:xfrm>
          <a:off x="10515600" y="68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108820</xdr:rowOff>
    </xdr:from>
    <xdr:to>
      <xdr:col>50</xdr:col>
      <xdr:colOff>165100</xdr:colOff>
      <xdr:row>41</xdr:row>
      <xdr:rowOff>38970</xdr:rowOff>
    </xdr:to>
    <xdr:sp macro="" textlink="">
      <xdr:nvSpPr>
        <xdr:cNvPr id="132" name="楕円 131">
          <a:extLst>
            <a:ext uri="{FF2B5EF4-FFF2-40B4-BE49-F238E27FC236}">
              <a16:creationId xmlns:a16="http://schemas.microsoft.com/office/drawing/2014/main" id="{0BB2B5C2-F07B-4332-AB2B-2F5B5F068C7F}"/>
            </a:ext>
          </a:extLst>
        </xdr:cNvPr>
        <xdr:cNvSpPr/>
      </xdr:nvSpPr>
      <xdr:spPr>
        <a:xfrm>
          <a:off x="9588500" y="69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159296</xdr:rowOff>
    </xdr:from>
    <xdr:to>
      <xdr:col>55</xdr:col>
      <xdr:colOff>0</xdr:colOff>
      <xdr:row>40</xdr:row>
      <xdr:rowOff>159620</xdr:rowOff>
    </xdr:to>
    <xdr:cxnSp macro="">
      <xdr:nvCxnSpPr>
        <xdr:cNvPr id="133" name="直線コネクタ 132">
          <a:extLst>
            <a:ext uri="{FF2B5EF4-FFF2-40B4-BE49-F238E27FC236}">
              <a16:creationId xmlns:a16="http://schemas.microsoft.com/office/drawing/2014/main" id="{A975476D-BD3D-4320-8B54-6C3D15FF510E}"/>
            </a:ext>
          </a:extLst>
        </xdr:cNvPr>
        <xdr:cNvCxnSpPr/>
      </xdr:nvCxnSpPr>
      <xdr:spPr>
        <a:xfrm flipV="1">
          <a:off x="9639300" y="7017296"/>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124537</xdr:rowOff>
    </xdr:from>
    <xdr:to>
      <xdr:col>46</xdr:col>
      <xdr:colOff>38100</xdr:colOff>
      <xdr:row>41</xdr:row>
      <xdr:rowOff>54687</xdr:rowOff>
    </xdr:to>
    <xdr:sp macro="" textlink="">
      <xdr:nvSpPr>
        <xdr:cNvPr id="134" name="楕円 133">
          <a:extLst>
            <a:ext uri="{FF2B5EF4-FFF2-40B4-BE49-F238E27FC236}">
              <a16:creationId xmlns:a16="http://schemas.microsoft.com/office/drawing/2014/main" id="{8980E634-4CB6-46A4-AA41-3A19A20B202B}"/>
            </a:ext>
          </a:extLst>
        </xdr:cNvPr>
        <xdr:cNvSpPr/>
      </xdr:nvSpPr>
      <xdr:spPr>
        <a:xfrm>
          <a:off x="8699500" y="698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159620</xdr:rowOff>
    </xdr:from>
    <xdr:to>
      <xdr:col>50</xdr:col>
      <xdr:colOff>114300</xdr:colOff>
      <xdr:row>41</xdr:row>
      <xdr:rowOff>3887</xdr:rowOff>
    </xdr:to>
    <xdr:cxnSp macro="">
      <xdr:nvCxnSpPr>
        <xdr:cNvPr id="135" name="直線コネクタ 134">
          <a:extLst>
            <a:ext uri="{FF2B5EF4-FFF2-40B4-BE49-F238E27FC236}">
              <a16:creationId xmlns:a16="http://schemas.microsoft.com/office/drawing/2014/main" id="{44749C4E-46BC-4F2A-AE13-FB3C5DC4FDDC}"/>
            </a:ext>
          </a:extLst>
        </xdr:cNvPr>
        <xdr:cNvCxnSpPr/>
      </xdr:nvCxnSpPr>
      <xdr:spPr>
        <a:xfrm flipV="1">
          <a:off x="8750300" y="7017620"/>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124460</xdr:rowOff>
    </xdr:from>
    <xdr:to>
      <xdr:col>41</xdr:col>
      <xdr:colOff>101600</xdr:colOff>
      <xdr:row>41</xdr:row>
      <xdr:rowOff>54610</xdr:rowOff>
    </xdr:to>
    <xdr:sp macro="" textlink="">
      <xdr:nvSpPr>
        <xdr:cNvPr id="136" name="楕円 135">
          <a:extLst>
            <a:ext uri="{FF2B5EF4-FFF2-40B4-BE49-F238E27FC236}">
              <a16:creationId xmlns:a16="http://schemas.microsoft.com/office/drawing/2014/main" id="{D00B829D-5144-4943-BA9E-D644620F0F30}"/>
            </a:ext>
          </a:extLst>
        </xdr:cNvPr>
        <xdr:cNvSpPr/>
      </xdr:nvSpPr>
      <xdr:spPr>
        <a:xfrm>
          <a:off x="7810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xdr:rowOff>
    </xdr:from>
    <xdr:to>
      <xdr:col>45</xdr:col>
      <xdr:colOff>177800</xdr:colOff>
      <xdr:row>41</xdr:row>
      <xdr:rowOff>3887</xdr:rowOff>
    </xdr:to>
    <xdr:cxnSp macro="">
      <xdr:nvCxnSpPr>
        <xdr:cNvPr id="137" name="直線コネクタ 136">
          <a:extLst>
            <a:ext uri="{FF2B5EF4-FFF2-40B4-BE49-F238E27FC236}">
              <a16:creationId xmlns:a16="http://schemas.microsoft.com/office/drawing/2014/main" id="{0F7357BA-C4F6-45B5-BF66-874D57102828}"/>
            </a:ext>
          </a:extLst>
        </xdr:cNvPr>
        <xdr:cNvCxnSpPr/>
      </xdr:nvCxnSpPr>
      <xdr:spPr>
        <a:xfrm>
          <a:off x="7861300" y="7033260"/>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125337</xdr:rowOff>
    </xdr:from>
    <xdr:to>
      <xdr:col>36</xdr:col>
      <xdr:colOff>165100</xdr:colOff>
      <xdr:row>41</xdr:row>
      <xdr:rowOff>55487</xdr:rowOff>
    </xdr:to>
    <xdr:sp macro="" textlink="">
      <xdr:nvSpPr>
        <xdr:cNvPr id="138" name="楕円 137">
          <a:extLst>
            <a:ext uri="{FF2B5EF4-FFF2-40B4-BE49-F238E27FC236}">
              <a16:creationId xmlns:a16="http://schemas.microsoft.com/office/drawing/2014/main" id="{7C839F24-EF62-4ADC-B7CA-EE17FE163A4D}"/>
            </a:ext>
          </a:extLst>
        </xdr:cNvPr>
        <xdr:cNvSpPr/>
      </xdr:nvSpPr>
      <xdr:spPr>
        <a:xfrm>
          <a:off x="6921500" y="69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3810</xdr:rowOff>
    </xdr:from>
    <xdr:to>
      <xdr:col>41</xdr:col>
      <xdr:colOff>50800</xdr:colOff>
      <xdr:row>41</xdr:row>
      <xdr:rowOff>4687</xdr:rowOff>
    </xdr:to>
    <xdr:cxnSp macro="">
      <xdr:nvCxnSpPr>
        <xdr:cNvPr id="139" name="直線コネクタ 138">
          <a:extLst>
            <a:ext uri="{FF2B5EF4-FFF2-40B4-BE49-F238E27FC236}">
              <a16:creationId xmlns:a16="http://schemas.microsoft.com/office/drawing/2014/main" id="{4587EFD7-BA27-4611-BAAD-824B1BBDCE9B}"/>
            </a:ext>
          </a:extLst>
        </xdr:cNvPr>
        <xdr:cNvCxnSpPr/>
      </xdr:nvCxnSpPr>
      <xdr:spPr>
        <a:xfrm flipV="1">
          <a:off x="6972300" y="7033260"/>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a:extLst>
            <a:ext uri="{FF2B5EF4-FFF2-40B4-BE49-F238E27FC236}">
              <a16:creationId xmlns:a16="http://schemas.microsoft.com/office/drawing/2014/main" id="{AF681B5C-CBD5-4580-8D62-28522BC5157C}"/>
            </a:ext>
          </a:extLst>
        </xdr:cNvPr>
        <xdr:cNvSpPr txBox="1"/>
      </xdr:nvSpPr>
      <xdr:spPr>
        <a:xfrm>
          <a:off x="9359411" y="66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121353</xdr:rowOff>
    </xdr:from>
    <xdr:ext cx="534377" cy="259045"/>
    <xdr:sp macro="" textlink="">
      <xdr:nvSpPr>
        <xdr:cNvPr id="141" name="n_2aveValue【道路】&#10;一人当たり延長">
          <a:extLst>
            <a:ext uri="{FF2B5EF4-FFF2-40B4-BE49-F238E27FC236}">
              <a16:creationId xmlns:a16="http://schemas.microsoft.com/office/drawing/2014/main" id="{AC58C9FD-E470-455E-BCB6-67804CF42921}"/>
            </a:ext>
          </a:extLst>
        </xdr:cNvPr>
        <xdr:cNvSpPr txBox="1"/>
      </xdr:nvSpPr>
      <xdr:spPr>
        <a:xfrm>
          <a:off x="8483111" y="64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129963</xdr:rowOff>
    </xdr:from>
    <xdr:ext cx="534377" cy="259045"/>
    <xdr:sp macro="" textlink="">
      <xdr:nvSpPr>
        <xdr:cNvPr id="142" name="n_3aveValue【道路】&#10;一人当たり延長">
          <a:extLst>
            <a:ext uri="{FF2B5EF4-FFF2-40B4-BE49-F238E27FC236}">
              <a16:creationId xmlns:a16="http://schemas.microsoft.com/office/drawing/2014/main" id="{0F87088F-FA6A-4F80-B7EF-1708CE3229DC}"/>
            </a:ext>
          </a:extLst>
        </xdr:cNvPr>
        <xdr:cNvSpPr txBox="1"/>
      </xdr:nvSpPr>
      <xdr:spPr>
        <a:xfrm>
          <a:off x="7594111" y="647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144308</xdr:rowOff>
    </xdr:from>
    <xdr:ext cx="534377" cy="259045"/>
    <xdr:sp macro="" textlink="">
      <xdr:nvSpPr>
        <xdr:cNvPr id="143" name="n_4aveValue【道路】&#10;一人当たり延長">
          <a:extLst>
            <a:ext uri="{FF2B5EF4-FFF2-40B4-BE49-F238E27FC236}">
              <a16:creationId xmlns:a16="http://schemas.microsoft.com/office/drawing/2014/main" id="{19F0F9EF-3A05-41F1-BB06-8BC19249615C}"/>
            </a:ext>
          </a:extLst>
        </xdr:cNvPr>
        <xdr:cNvSpPr txBox="1"/>
      </xdr:nvSpPr>
      <xdr:spPr>
        <a:xfrm>
          <a:off x="6705111" y="64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30097</xdr:rowOff>
    </xdr:from>
    <xdr:ext cx="534377" cy="259045"/>
    <xdr:sp macro="" textlink="">
      <xdr:nvSpPr>
        <xdr:cNvPr id="144" name="n_1mainValue【道路】&#10;一人当たり延長">
          <a:extLst>
            <a:ext uri="{FF2B5EF4-FFF2-40B4-BE49-F238E27FC236}">
              <a16:creationId xmlns:a16="http://schemas.microsoft.com/office/drawing/2014/main" id="{2EF9D734-F03B-4567-9984-69B08FE1CB23}"/>
            </a:ext>
          </a:extLst>
        </xdr:cNvPr>
        <xdr:cNvSpPr txBox="1"/>
      </xdr:nvSpPr>
      <xdr:spPr>
        <a:xfrm>
          <a:off x="9359411" y="70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45814</xdr:rowOff>
    </xdr:from>
    <xdr:ext cx="534377" cy="259045"/>
    <xdr:sp macro="" textlink="">
      <xdr:nvSpPr>
        <xdr:cNvPr id="145" name="n_2mainValue【道路】&#10;一人当たり延長">
          <a:extLst>
            <a:ext uri="{FF2B5EF4-FFF2-40B4-BE49-F238E27FC236}">
              <a16:creationId xmlns:a16="http://schemas.microsoft.com/office/drawing/2014/main" id="{C0D729E9-1D33-40E0-9502-2A7077617EE3}"/>
            </a:ext>
          </a:extLst>
        </xdr:cNvPr>
        <xdr:cNvSpPr txBox="1"/>
      </xdr:nvSpPr>
      <xdr:spPr>
        <a:xfrm>
          <a:off x="8483111" y="70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45737</xdr:rowOff>
    </xdr:from>
    <xdr:ext cx="534377" cy="259045"/>
    <xdr:sp macro="" textlink="">
      <xdr:nvSpPr>
        <xdr:cNvPr id="146" name="n_3mainValue【道路】&#10;一人当たり延長">
          <a:extLst>
            <a:ext uri="{FF2B5EF4-FFF2-40B4-BE49-F238E27FC236}">
              <a16:creationId xmlns:a16="http://schemas.microsoft.com/office/drawing/2014/main" id="{5FF9C578-4FA2-4F90-A028-D5F7057A902A}"/>
            </a:ext>
          </a:extLst>
        </xdr:cNvPr>
        <xdr:cNvSpPr txBox="1"/>
      </xdr:nvSpPr>
      <xdr:spPr>
        <a:xfrm>
          <a:off x="7594111" y="70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46614</xdr:rowOff>
    </xdr:from>
    <xdr:ext cx="534377" cy="259045"/>
    <xdr:sp macro="" textlink="">
      <xdr:nvSpPr>
        <xdr:cNvPr id="147" name="n_4mainValue【道路】&#10;一人当たり延長">
          <a:extLst>
            <a:ext uri="{FF2B5EF4-FFF2-40B4-BE49-F238E27FC236}">
              <a16:creationId xmlns:a16="http://schemas.microsoft.com/office/drawing/2014/main" id="{020A7FE9-DA44-450C-BFE9-C99DDF156C03}"/>
            </a:ext>
          </a:extLst>
        </xdr:cNvPr>
        <xdr:cNvSpPr txBox="1"/>
      </xdr:nvSpPr>
      <xdr:spPr>
        <a:xfrm>
          <a:off x="6705111" y="707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2ECAA4-CBEC-4FCE-91BA-47B14BB0D46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DD0124C-6441-4A2C-90ED-DBDCA9F61E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E4295D5-FAD4-49D4-A351-2BD161746D4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B292306-4225-49BF-ADEC-6D13889831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8956E12-8EE7-4CDA-ABA0-BEEF311841A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34E3821-1078-43BD-BBE4-9425F384C34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4EAEF2F-CEAE-4096-A067-945CE8DECB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4CC1644-8CF7-4FD7-BD27-1C8E820E7FC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873C670-F94F-41C5-B8FF-2176D12E164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B86F285-6BDE-41A3-9277-1D8BE9ED4E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FDF33E1-B5DF-406D-9549-4D36C4DE70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0BD2CFA-8013-4FA6-8DE2-8ACF746EF82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3985401-8450-4B8F-B153-898408B9500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81D3434-8126-4EC8-9FFA-90D118607E6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2BCAD31-3451-4256-A756-E6A9FEE5B25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E3F80B2-1A2B-46A5-9C2B-3CD396C0C2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DAB1A1E-4F54-444F-B6B1-9391E4E1782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EF0C216-3931-4D06-BC5F-74C8E865F4B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9FF8164-C5E5-4763-82FB-AB594BC6E61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8E7C3CF-2CEE-4F72-BADF-01DE0F8FF61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F8D8706-7178-4BB4-8550-2DE7810DE0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82B96E8-9042-4FA8-A1CD-B415EFCDDBD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3154BF6-45E1-4693-8804-62A0A5D6662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66542D7-86BA-4A07-B2F2-838AB917DD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E9D8015-2D23-4855-9D50-5A86648C37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478F9471-0A65-4B67-A8F1-54074F527969}"/>
            </a:ext>
          </a:extLst>
        </xdr:cNvPr>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27492A3-9788-45A4-BD6F-AF941AFB81B6}"/>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8DB32602-3F51-4909-975C-6B7A373C452C}"/>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C9F6844-C652-4E62-B0E0-9BBE4BE1F6F7}"/>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id="{6E51DBBF-DB5B-4C65-B98E-CFE99C4116A2}"/>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123570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269F405-F84F-4977-9A05-6A631E041611}"/>
            </a:ext>
          </a:extLst>
        </xdr:cNvPr>
        <xdr:cNvSpPr txBox="1"/>
      </xdr:nvSpPr>
      <xdr:spPr>
        <a:xfrm>
          <a:off x="4673600" y="1041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id="{0DBE9DDC-E1D2-4F70-8773-229F7D55C853}"/>
            </a:ext>
          </a:extLst>
        </xdr:cNvPr>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7F20154B-59F8-436E-9CBD-B6CDA21FDF34}"/>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81" name="フローチャート: 判断 180">
          <a:extLst>
            <a:ext uri="{FF2B5EF4-FFF2-40B4-BE49-F238E27FC236}">
              <a16:creationId xmlns:a16="http://schemas.microsoft.com/office/drawing/2014/main" id="{2157B710-DF7D-40D8-B941-0316F750815E}"/>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F4677F3E-43A1-4E14-A81A-41946FEC54B9}"/>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3" name="フローチャート: 判断 182">
          <a:extLst>
            <a:ext uri="{FF2B5EF4-FFF2-40B4-BE49-F238E27FC236}">
              <a16:creationId xmlns:a16="http://schemas.microsoft.com/office/drawing/2014/main" id="{3F39D6DC-ADB6-468B-9693-2BFBB048E08F}"/>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AF3626-33A3-48C5-ADE9-B0E853542EB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4BB4A1-90DF-4BF5-AF4F-4C40E8D378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E7C831-D2A3-46F5-BF4F-88C7DA9D59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9252068-FC7C-414E-80C7-B19E0D6FE3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A2FEDFA-E32E-4E67-8609-2BBB1F161E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89" name="楕円 188">
          <a:extLst>
            <a:ext uri="{FF2B5EF4-FFF2-40B4-BE49-F238E27FC236}">
              <a16:creationId xmlns:a16="http://schemas.microsoft.com/office/drawing/2014/main" id="{B36D94BF-DD65-4474-B9DE-CB6378B3A37C}"/>
            </a:ext>
          </a:extLst>
        </xdr:cNvPr>
        <xdr:cNvSpPr/>
      </xdr:nvSpPr>
      <xdr:spPr>
        <a:xfrm>
          <a:off x="4584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125565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808EF04-55E2-453C-B6E4-D9075007B337}"/>
            </a:ext>
          </a:extLst>
        </xdr:cNvPr>
        <xdr:cNvSpPr txBox="1"/>
      </xdr:nvSpPr>
      <xdr:spPr>
        <a:xfrm>
          <a:off x="4673600" y="1024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91" name="楕円 190">
          <a:extLst>
            <a:ext uri="{FF2B5EF4-FFF2-40B4-BE49-F238E27FC236}">
              <a16:creationId xmlns:a16="http://schemas.microsoft.com/office/drawing/2014/main" id="{80161DC6-55CE-49DA-BBD9-A40709C25AD2}"/>
            </a:ext>
          </a:extLst>
        </xdr:cNvPr>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60</xdr:row>
      <xdr:rowOff>153488</xdr:rowOff>
    </xdr:to>
    <xdr:cxnSp macro="">
      <xdr:nvCxnSpPr>
        <xdr:cNvPr id="192" name="直線コネクタ 191">
          <a:extLst>
            <a:ext uri="{FF2B5EF4-FFF2-40B4-BE49-F238E27FC236}">
              <a16:creationId xmlns:a16="http://schemas.microsoft.com/office/drawing/2014/main" id="{16D99EAA-D3A6-497A-89E8-E96732EC67DD}"/>
            </a:ext>
          </a:extLst>
        </xdr:cNvPr>
        <xdr:cNvCxnSpPr/>
      </xdr:nvCxnSpPr>
      <xdr:spPr>
        <a:xfrm>
          <a:off x="3797300" y="1043559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3" name="楕円 192">
          <a:extLst>
            <a:ext uri="{FF2B5EF4-FFF2-40B4-BE49-F238E27FC236}">
              <a16:creationId xmlns:a16="http://schemas.microsoft.com/office/drawing/2014/main" id="{F3563D48-0E0F-409D-A5FA-179026831629}"/>
            </a:ext>
          </a:extLst>
        </xdr:cNvPr>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148590</xdr:rowOff>
    </xdr:to>
    <xdr:cxnSp macro="">
      <xdr:nvCxnSpPr>
        <xdr:cNvPr id="194" name="直線コネクタ 193">
          <a:extLst>
            <a:ext uri="{FF2B5EF4-FFF2-40B4-BE49-F238E27FC236}">
              <a16:creationId xmlns:a16="http://schemas.microsoft.com/office/drawing/2014/main" id="{E1F22DCC-E1EF-4A29-B491-FED874E7D2EF}"/>
            </a:ext>
          </a:extLst>
        </xdr:cNvPr>
        <xdr:cNvCxnSpPr/>
      </xdr:nvCxnSpPr>
      <xdr:spPr>
        <a:xfrm>
          <a:off x="2908300" y="104176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5" name="楕円 194">
          <a:extLst>
            <a:ext uri="{FF2B5EF4-FFF2-40B4-BE49-F238E27FC236}">
              <a16:creationId xmlns:a16="http://schemas.microsoft.com/office/drawing/2014/main" id="{68BC78E4-C97D-4B23-975E-795707C45FEA}"/>
            </a:ext>
          </a:extLst>
        </xdr:cNvPr>
        <xdr:cNvSpPr/>
      </xdr:nvSpPr>
      <xdr:spPr>
        <a:xfrm>
          <a:off x="1968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104503</xdr:rowOff>
    </xdr:from>
    <xdr:to>
      <xdr:col>15</xdr:col>
      <xdr:colOff>50800</xdr:colOff>
      <xdr:row>60</xdr:row>
      <xdr:rowOff>130628</xdr:rowOff>
    </xdr:to>
    <xdr:cxnSp macro="">
      <xdr:nvCxnSpPr>
        <xdr:cNvPr id="196" name="直線コネクタ 195">
          <a:extLst>
            <a:ext uri="{FF2B5EF4-FFF2-40B4-BE49-F238E27FC236}">
              <a16:creationId xmlns:a16="http://schemas.microsoft.com/office/drawing/2014/main" id="{03DF5437-57DD-4847-B6FD-D66D644255A6}"/>
            </a:ext>
          </a:extLst>
        </xdr:cNvPr>
        <xdr:cNvCxnSpPr/>
      </xdr:nvCxnSpPr>
      <xdr:spPr>
        <a:xfrm>
          <a:off x="2019300" y="103915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25944</xdr:rowOff>
    </xdr:from>
    <xdr:to>
      <xdr:col>6</xdr:col>
      <xdr:colOff>38100</xdr:colOff>
      <xdr:row>60</xdr:row>
      <xdr:rowOff>127544</xdr:rowOff>
    </xdr:to>
    <xdr:sp macro="" textlink="">
      <xdr:nvSpPr>
        <xdr:cNvPr id="197" name="楕円 196">
          <a:extLst>
            <a:ext uri="{FF2B5EF4-FFF2-40B4-BE49-F238E27FC236}">
              <a16:creationId xmlns:a16="http://schemas.microsoft.com/office/drawing/2014/main" id="{9CAD01D5-1F34-4F34-8CEC-33974DB34CFC}"/>
            </a:ext>
          </a:extLst>
        </xdr:cNvPr>
        <xdr:cNvSpPr/>
      </xdr:nvSpPr>
      <xdr:spPr>
        <a:xfrm>
          <a:off x="1079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76744</xdr:rowOff>
    </xdr:from>
    <xdr:to>
      <xdr:col>10</xdr:col>
      <xdr:colOff>114300</xdr:colOff>
      <xdr:row>60</xdr:row>
      <xdr:rowOff>104503</xdr:rowOff>
    </xdr:to>
    <xdr:cxnSp macro="">
      <xdr:nvCxnSpPr>
        <xdr:cNvPr id="198" name="直線コネクタ 197">
          <a:extLst>
            <a:ext uri="{FF2B5EF4-FFF2-40B4-BE49-F238E27FC236}">
              <a16:creationId xmlns:a16="http://schemas.microsoft.com/office/drawing/2014/main" id="{ECBCF958-CE15-4B20-9091-1D1860C51105}"/>
            </a:ext>
          </a:extLst>
        </xdr:cNvPr>
        <xdr:cNvCxnSpPr/>
      </xdr:nvCxnSpPr>
      <xdr:spPr>
        <a:xfrm>
          <a:off x="1130300" y="103637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44F492F-E110-4723-981D-5CD179CA03B3}"/>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5405C1C-3D5D-434E-A517-B443F37E2C60}"/>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2E108A8-8DBF-4F89-9D5F-6C71EDDBBF67}"/>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7ADE010-9AC2-4847-BA2A-4B6594EA5F47}"/>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FC27615-9D27-4EEE-8FE8-4FF809302ABE}"/>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26505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24A71B1-CBE9-498A-A5E1-A6D5409670DA}"/>
            </a:ext>
          </a:extLst>
        </xdr:cNvPr>
        <xdr:cNvSpPr txBox="1"/>
      </xdr:nvSpPr>
      <xdr:spPr>
        <a:xfrm>
          <a:off x="2705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D406CF9-CAC8-4E3E-AA18-78083A600DF8}"/>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144071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67B9953-A8CD-4283-A67C-921058CB42A1}"/>
            </a:ext>
          </a:extLst>
        </xdr:cNvPr>
        <xdr:cNvSpPr txBox="1"/>
      </xdr:nvSpPr>
      <xdr:spPr>
        <a:xfrm>
          <a:off x="927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AB7CE8E-AD53-4572-AD50-2E9CFFC6C5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4DE1BCC-608E-4D14-93D6-9FE3470D5B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9197E56-4924-458D-9447-204C420B58F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96712A8-02B2-4AD2-8CC0-C7B8E52967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1BB6FEE-13CB-4F71-955D-2E6A886B18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B669723-DD5C-4EEC-8999-5AFFB6AA68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061427A-D857-48D8-9E0D-F45F1C5E21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68FAD5E-3961-4CE0-98E3-2B726D3540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FF934BE-969C-4DD3-ABD0-7B02C89E69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B102E1F-A700-47F5-AF89-9F12EA5115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D7C6F98-1154-4C38-A472-BF1146219B8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308100C-207D-41E6-BCDE-3FA2E6DBFFA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A6B42B4-15C3-4E0C-A80D-2BE3B53C09E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D3D52AC-2297-480F-9EBF-507E0EF3041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048F8A3-8FCE-48F5-8BCB-4679EDC7A95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23057C7E-72BB-464B-88E5-71F5E0F5F43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151B8E5-73C5-4D05-9DD1-4862B066DB4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97B6956D-1012-484C-BF32-62B756E0BCE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F307401-897F-4312-B2DC-BBCB5A55449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FA1DBC2-2AD7-4D59-B53D-1DF11904D66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0387A7F-D3C3-436D-B2AE-46A4B026C4B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12F8B16-4DE1-4970-9DE4-A6EF433EF1F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2210938-22D0-4167-8479-7BAD2C91A0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id="{7B0DF479-EEF4-47D4-B7AD-32914EF1DE56}"/>
            </a:ext>
          </a:extLst>
        </xdr:cNvPr>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5A72AC3-1A37-4D33-AC31-EC974C5BA0CA}"/>
            </a:ext>
          </a:extLst>
        </xdr:cNvPr>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id="{7BD4B223-CCAC-490B-B27C-38777731A1C3}"/>
            </a:ext>
          </a:extLst>
        </xdr:cNvPr>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20FF08C-4E6F-432C-B7AB-088796DD1F07}"/>
            </a:ext>
          </a:extLst>
        </xdr:cNvPr>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id="{0D33BD7C-2545-4C6E-BCF1-E10F230418F4}"/>
            </a:ext>
          </a:extLst>
        </xdr:cNvPr>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49582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4A991D4-C419-4CD9-B3B3-78B2362D11E4}"/>
            </a:ext>
          </a:extLst>
        </xdr:cNvPr>
        <xdr:cNvSpPr txBox="1"/>
      </xdr:nvSpPr>
      <xdr:spPr>
        <a:xfrm>
          <a:off x="10515600" y="10508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id="{75655304-EF62-4812-A192-94CF3F828AB7}"/>
            </a:ext>
          </a:extLst>
        </xdr:cNvPr>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id="{146C19FA-90B6-4874-A132-EB6406481D4C}"/>
            </a:ext>
          </a:extLst>
        </xdr:cNvPr>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77867</xdr:rowOff>
    </xdr:from>
    <xdr:to>
      <xdr:col>46</xdr:col>
      <xdr:colOff>38100</xdr:colOff>
      <xdr:row>62</xdr:row>
      <xdr:rowOff>8017</xdr:rowOff>
    </xdr:to>
    <xdr:sp macro="" textlink="">
      <xdr:nvSpPr>
        <xdr:cNvPr id="238" name="フローチャート: 判断 237">
          <a:extLst>
            <a:ext uri="{FF2B5EF4-FFF2-40B4-BE49-F238E27FC236}">
              <a16:creationId xmlns:a16="http://schemas.microsoft.com/office/drawing/2014/main" id="{D1C03F61-480E-42AA-8ECC-6970EE894187}"/>
            </a:ext>
          </a:extLst>
        </xdr:cNvPr>
        <xdr:cNvSpPr/>
      </xdr:nvSpPr>
      <xdr:spPr>
        <a:xfrm>
          <a:off x="8699500" y="1053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77427</xdr:rowOff>
    </xdr:from>
    <xdr:to>
      <xdr:col>41</xdr:col>
      <xdr:colOff>101600</xdr:colOff>
      <xdr:row>62</xdr:row>
      <xdr:rowOff>7577</xdr:rowOff>
    </xdr:to>
    <xdr:sp macro="" textlink="">
      <xdr:nvSpPr>
        <xdr:cNvPr id="239" name="フローチャート: 判断 238">
          <a:extLst>
            <a:ext uri="{FF2B5EF4-FFF2-40B4-BE49-F238E27FC236}">
              <a16:creationId xmlns:a16="http://schemas.microsoft.com/office/drawing/2014/main" id="{DBE1B25A-D092-432E-B59F-FE582C157447}"/>
            </a:ext>
          </a:extLst>
        </xdr:cNvPr>
        <xdr:cNvSpPr/>
      </xdr:nvSpPr>
      <xdr:spPr>
        <a:xfrm>
          <a:off x="7810500" y="10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82428</xdr:rowOff>
    </xdr:from>
    <xdr:to>
      <xdr:col>36</xdr:col>
      <xdr:colOff>165100</xdr:colOff>
      <xdr:row>62</xdr:row>
      <xdr:rowOff>12578</xdr:rowOff>
    </xdr:to>
    <xdr:sp macro="" textlink="">
      <xdr:nvSpPr>
        <xdr:cNvPr id="240" name="フローチャート: 判断 239">
          <a:extLst>
            <a:ext uri="{FF2B5EF4-FFF2-40B4-BE49-F238E27FC236}">
              <a16:creationId xmlns:a16="http://schemas.microsoft.com/office/drawing/2014/main" id="{F2451AA8-CB38-4902-8A2B-9BF4ACD8E37D}"/>
            </a:ext>
          </a:extLst>
        </xdr:cNvPr>
        <xdr:cNvSpPr/>
      </xdr:nvSpPr>
      <xdr:spPr>
        <a:xfrm>
          <a:off x="6921500" y="10540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4ED229F-D384-49C3-AD21-434AC1704E3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9950A78-722B-4186-B4EF-F404AA54E5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D0FBAE-C678-465F-AC1C-6209F1F8287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EA3674-64E5-42A5-9EA7-1687B56F83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8179C27-3F34-44B8-BEA1-913FAB9C5E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38477</xdr:rowOff>
    </xdr:from>
    <xdr:to>
      <xdr:col>55</xdr:col>
      <xdr:colOff>50800</xdr:colOff>
      <xdr:row>62</xdr:row>
      <xdr:rowOff>140077</xdr:rowOff>
    </xdr:to>
    <xdr:sp macro="" textlink="">
      <xdr:nvSpPr>
        <xdr:cNvPr id="246" name="楕円 245">
          <a:extLst>
            <a:ext uri="{FF2B5EF4-FFF2-40B4-BE49-F238E27FC236}">
              <a16:creationId xmlns:a16="http://schemas.microsoft.com/office/drawing/2014/main" id="{91E92A0E-E52D-4ECC-8FCA-F931676BA492}"/>
            </a:ext>
          </a:extLst>
        </xdr:cNvPr>
        <xdr:cNvSpPr/>
      </xdr:nvSpPr>
      <xdr:spPr>
        <a:xfrm>
          <a:off x="10426700" y="106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16904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572F80A-ABBE-465B-8226-0598A35FE790}"/>
            </a:ext>
          </a:extLst>
        </xdr:cNvPr>
        <xdr:cNvSpPr txBox="1"/>
      </xdr:nvSpPr>
      <xdr:spPr>
        <a:xfrm>
          <a:off x="10515600" y="1064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46209</xdr:rowOff>
    </xdr:from>
    <xdr:to>
      <xdr:col>50</xdr:col>
      <xdr:colOff>165100</xdr:colOff>
      <xdr:row>62</xdr:row>
      <xdr:rowOff>147809</xdr:rowOff>
    </xdr:to>
    <xdr:sp macro="" textlink="">
      <xdr:nvSpPr>
        <xdr:cNvPr id="248" name="楕円 247">
          <a:extLst>
            <a:ext uri="{FF2B5EF4-FFF2-40B4-BE49-F238E27FC236}">
              <a16:creationId xmlns:a16="http://schemas.microsoft.com/office/drawing/2014/main" id="{68BC2CD2-6221-4479-82A7-DC3A1AF899FD}"/>
            </a:ext>
          </a:extLst>
        </xdr:cNvPr>
        <xdr:cNvSpPr/>
      </xdr:nvSpPr>
      <xdr:spPr>
        <a:xfrm>
          <a:off x="9588500" y="1067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89277</xdr:rowOff>
    </xdr:from>
    <xdr:to>
      <xdr:col>55</xdr:col>
      <xdr:colOff>0</xdr:colOff>
      <xdr:row>62</xdr:row>
      <xdr:rowOff>97009</xdr:rowOff>
    </xdr:to>
    <xdr:cxnSp macro="">
      <xdr:nvCxnSpPr>
        <xdr:cNvPr id="249" name="直線コネクタ 248">
          <a:extLst>
            <a:ext uri="{FF2B5EF4-FFF2-40B4-BE49-F238E27FC236}">
              <a16:creationId xmlns:a16="http://schemas.microsoft.com/office/drawing/2014/main" id="{87CB175C-9BC4-4551-8A9A-B1187C9C1A41}"/>
            </a:ext>
          </a:extLst>
        </xdr:cNvPr>
        <xdr:cNvCxnSpPr/>
      </xdr:nvCxnSpPr>
      <xdr:spPr>
        <a:xfrm flipV="1">
          <a:off x="9639300" y="10719177"/>
          <a:ext cx="8382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51009</xdr:rowOff>
    </xdr:from>
    <xdr:to>
      <xdr:col>46</xdr:col>
      <xdr:colOff>38100</xdr:colOff>
      <xdr:row>62</xdr:row>
      <xdr:rowOff>152609</xdr:rowOff>
    </xdr:to>
    <xdr:sp macro="" textlink="">
      <xdr:nvSpPr>
        <xdr:cNvPr id="250" name="楕円 249">
          <a:extLst>
            <a:ext uri="{FF2B5EF4-FFF2-40B4-BE49-F238E27FC236}">
              <a16:creationId xmlns:a16="http://schemas.microsoft.com/office/drawing/2014/main" id="{60FA93C5-D9F2-4977-A94C-830D4501CC73}"/>
            </a:ext>
          </a:extLst>
        </xdr:cNvPr>
        <xdr:cNvSpPr/>
      </xdr:nvSpPr>
      <xdr:spPr>
        <a:xfrm>
          <a:off x="8699500" y="106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97009</xdr:rowOff>
    </xdr:from>
    <xdr:to>
      <xdr:col>50</xdr:col>
      <xdr:colOff>114300</xdr:colOff>
      <xdr:row>62</xdr:row>
      <xdr:rowOff>101809</xdr:rowOff>
    </xdr:to>
    <xdr:cxnSp macro="">
      <xdr:nvCxnSpPr>
        <xdr:cNvPr id="251" name="直線コネクタ 250">
          <a:extLst>
            <a:ext uri="{FF2B5EF4-FFF2-40B4-BE49-F238E27FC236}">
              <a16:creationId xmlns:a16="http://schemas.microsoft.com/office/drawing/2014/main" id="{F32E9541-508F-4C1E-81F4-44F0D0008792}"/>
            </a:ext>
          </a:extLst>
        </xdr:cNvPr>
        <xdr:cNvCxnSpPr/>
      </xdr:nvCxnSpPr>
      <xdr:spPr>
        <a:xfrm flipV="1">
          <a:off x="8750300" y="10726909"/>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50212</xdr:rowOff>
    </xdr:from>
    <xdr:to>
      <xdr:col>41</xdr:col>
      <xdr:colOff>101600</xdr:colOff>
      <xdr:row>62</xdr:row>
      <xdr:rowOff>151812</xdr:rowOff>
    </xdr:to>
    <xdr:sp macro="" textlink="">
      <xdr:nvSpPr>
        <xdr:cNvPr id="252" name="楕円 251">
          <a:extLst>
            <a:ext uri="{FF2B5EF4-FFF2-40B4-BE49-F238E27FC236}">
              <a16:creationId xmlns:a16="http://schemas.microsoft.com/office/drawing/2014/main" id="{CFA2CBBC-146B-4B8D-8536-BFB975DF4C45}"/>
            </a:ext>
          </a:extLst>
        </xdr:cNvPr>
        <xdr:cNvSpPr/>
      </xdr:nvSpPr>
      <xdr:spPr>
        <a:xfrm>
          <a:off x="7810500" y="106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101012</xdr:rowOff>
    </xdr:from>
    <xdr:to>
      <xdr:col>45</xdr:col>
      <xdr:colOff>177800</xdr:colOff>
      <xdr:row>62</xdr:row>
      <xdr:rowOff>101809</xdr:rowOff>
    </xdr:to>
    <xdr:cxnSp macro="">
      <xdr:nvCxnSpPr>
        <xdr:cNvPr id="253" name="直線コネクタ 252">
          <a:extLst>
            <a:ext uri="{FF2B5EF4-FFF2-40B4-BE49-F238E27FC236}">
              <a16:creationId xmlns:a16="http://schemas.microsoft.com/office/drawing/2014/main" id="{5DDB9EE1-BCAA-498E-AAF3-62FBC18E72E4}"/>
            </a:ext>
          </a:extLst>
        </xdr:cNvPr>
        <xdr:cNvCxnSpPr/>
      </xdr:nvCxnSpPr>
      <xdr:spPr>
        <a:xfrm>
          <a:off x="7861300" y="10730912"/>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51491</xdr:rowOff>
    </xdr:from>
    <xdr:to>
      <xdr:col>36</xdr:col>
      <xdr:colOff>165100</xdr:colOff>
      <xdr:row>62</xdr:row>
      <xdr:rowOff>153091</xdr:rowOff>
    </xdr:to>
    <xdr:sp macro="" textlink="">
      <xdr:nvSpPr>
        <xdr:cNvPr id="254" name="楕円 253">
          <a:extLst>
            <a:ext uri="{FF2B5EF4-FFF2-40B4-BE49-F238E27FC236}">
              <a16:creationId xmlns:a16="http://schemas.microsoft.com/office/drawing/2014/main" id="{B24F2BD8-DA77-40CE-89DF-B78C8CB6DA57}"/>
            </a:ext>
          </a:extLst>
        </xdr:cNvPr>
        <xdr:cNvSpPr/>
      </xdr:nvSpPr>
      <xdr:spPr>
        <a:xfrm>
          <a:off x="6921500" y="1068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101012</xdr:rowOff>
    </xdr:from>
    <xdr:to>
      <xdr:col>41</xdr:col>
      <xdr:colOff>50800</xdr:colOff>
      <xdr:row>62</xdr:row>
      <xdr:rowOff>102291</xdr:rowOff>
    </xdr:to>
    <xdr:cxnSp macro="">
      <xdr:nvCxnSpPr>
        <xdr:cNvPr id="255" name="直線コネクタ 254">
          <a:extLst>
            <a:ext uri="{FF2B5EF4-FFF2-40B4-BE49-F238E27FC236}">
              <a16:creationId xmlns:a16="http://schemas.microsoft.com/office/drawing/2014/main" id="{97D9E400-913E-4795-96E8-B12DA1F59672}"/>
            </a:ext>
          </a:extLst>
        </xdr:cNvPr>
        <xdr:cNvCxnSpPr/>
      </xdr:nvCxnSpPr>
      <xdr:spPr>
        <a:xfrm flipV="1">
          <a:off x="6972300" y="10730912"/>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153324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41D388F-2B8F-4111-A402-FF6FF9A1AD7D}"/>
            </a:ext>
          </a:extLst>
        </xdr:cNvPr>
        <xdr:cNvSpPr txBox="1"/>
      </xdr:nvSpPr>
      <xdr:spPr>
        <a:xfrm>
          <a:off x="93270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24544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6E30973-BA2E-4C95-9950-9C96ABC5264B}"/>
            </a:ext>
          </a:extLst>
        </xdr:cNvPr>
        <xdr:cNvSpPr txBox="1"/>
      </xdr:nvSpPr>
      <xdr:spPr>
        <a:xfrm>
          <a:off x="8450795" y="1031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24104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92D974F-54CF-42D3-A1FC-47EE77F08E05}"/>
            </a:ext>
          </a:extLst>
        </xdr:cNvPr>
        <xdr:cNvSpPr txBox="1"/>
      </xdr:nvSpPr>
      <xdr:spPr>
        <a:xfrm>
          <a:off x="7561795" y="1031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29105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768B38C-3CAF-433E-A868-DEA9E6EAA346}"/>
            </a:ext>
          </a:extLst>
        </xdr:cNvPr>
        <xdr:cNvSpPr txBox="1"/>
      </xdr:nvSpPr>
      <xdr:spPr>
        <a:xfrm>
          <a:off x="6672795" y="1031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164336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0EE4E81-BE6E-4717-9C42-34093242E465}"/>
            </a:ext>
          </a:extLst>
        </xdr:cNvPr>
        <xdr:cNvSpPr txBox="1"/>
      </xdr:nvSpPr>
      <xdr:spPr>
        <a:xfrm>
          <a:off x="9327095" y="1045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143736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0D4C003-C578-495B-AD39-15E266BA7D98}"/>
            </a:ext>
          </a:extLst>
        </xdr:cNvPr>
        <xdr:cNvSpPr txBox="1"/>
      </xdr:nvSpPr>
      <xdr:spPr>
        <a:xfrm>
          <a:off x="8450795" y="1077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142939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31B8F2D-F73B-4BA8-AC16-AB456911C6D6}"/>
            </a:ext>
          </a:extLst>
        </xdr:cNvPr>
        <xdr:cNvSpPr txBox="1"/>
      </xdr:nvSpPr>
      <xdr:spPr>
        <a:xfrm>
          <a:off x="7561795" y="1077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144218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22D6043-DE24-474F-8D9A-805EF040B58D}"/>
            </a:ext>
          </a:extLst>
        </xdr:cNvPr>
        <xdr:cNvSpPr txBox="1"/>
      </xdr:nvSpPr>
      <xdr:spPr>
        <a:xfrm>
          <a:off x="6672795" y="1077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9673D96-ECC4-45E1-B564-6A27D156B20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71658A7-BA53-432D-BDE0-2EF07D30D0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4470993-94C8-4696-845F-94FEBFDCF5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B8F46EA-F6A7-4D40-999F-575ADEB296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C56033F-A710-40DF-B097-4145D52CE8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FB8E072-7C40-43B9-B22C-9512399C87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BEE1F9A-E478-4DA7-A5AE-9E946FEF78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80F3BFD-7EAE-492B-A5AA-3FAA40C820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2FD1632-6465-485E-B4B9-B3E215C4BA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7274A2B-3568-4DF5-BA3B-4EF1C58EEAD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BDAD423-CAC2-4A6C-86A0-2FFFD2A101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D9C3DFA-5973-4ADA-91A1-6E221A8348C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FA6F386-DCFC-4F1D-BC4D-F8202870809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457451C-D7C4-46BE-9220-22EF5888319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AFC6FE5-AD24-4D21-BC38-B0C7DFA7AB3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8669562-C47A-43A0-AB2E-1116459CD59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8C4D10D-9C93-463D-82F4-BE89A8E4F9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CD7AA65-FE5E-463A-941C-43F493CE79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EB711EA-5180-41D0-B7C2-E83FD405564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6E83C68-5C58-4AA9-98A1-DEAE19728EF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E08E66E-F82E-4829-93E2-CF4CC4DF44E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6957C3A-C911-45AC-83CF-2C555E60DE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786DD43-8CE6-4C36-9548-50B6738474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F63C94A-4C2F-482C-89A2-787B850C336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a16="http://schemas.microsoft.com/office/drawing/2014/main" id="{AF8CECB0-D430-4F1C-BE29-3C619DC50625}"/>
            </a:ext>
          </a:extLst>
        </xdr:cNvPr>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C13D0861-8784-4C40-A96D-9B007C4D4652}"/>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a16="http://schemas.microsoft.com/office/drawing/2014/main" id="{79E1799C-B4A0-4198-AA62-775D27FC98C9}"/>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4BEE00F-BFEC-4E34-9891-D0D87E5A521F}"/>
            </a:ext>
          </a:extLst>
        </xdr:cNvPr>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a16="http://schemas.microsoft.com/office/drawing/2014/main" id="{48DC9658-5F55-41CF-AEAF-420D624E937E}"/>
            </a:ext>
          </a:extLst>
        </xdr:cNvPr>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71138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79C1329-56AB-4E57-964D-DDCA1B44D142}"/>
            </a:ext>
          </a:extLst>
        </xdr:cNvPr>
        <xdr:cNvSpPr txBox="1"/>
      </xdr:nvSpPr>
      <xdr:spPr>
        <a:xfrm>
          <a:off x="4673600" y="1413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a16="http://schemas.microsoft.com/office/drawing/2014/main" id="{7715CA10-F0F4-499C-BA8C-CD47AA9150D1}"/>
            </a:ext>
          </a:extLst>
        </xdr:cNvPr>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A0CD3687-3772-4700-99D3-E609FE7BDE36}"/>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6" name="フローチャート: 判断 295">
          <a:extLst>
            <a:ext uri="{FF2B5EF4-FFF2-40B4-BE49-F238E27FC236}">
              <a16:creationId xmlns:a16="http://schemas.microsoft.com/office/drawing/2014/main" id="{E58616EF-165D-4733-9089-39EB247E49A8}"/>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7" name="フローチャート: 判断 296">
          <a:extLst>
            <a:ext uri="{FF2B5EF4-FFF2-40B4-BE49-F238E27FC236}">
              <a16:creationId xmlns:a16="http://schemas.microsoft.com/office/drawing/2014/main" id="{4280CB5E-4D16-490C-B116-42944C59373D}"/>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8" name="フローチャート: 判断 297">
          <a:extLst>
            <a:ext uri="{FF2B5EF4-FFF2-40B4-BE49-F238E27FC236}">
              <a16:creationId xmlns:a16="http://schemas.microsoft.com/office/drawing/2014/main" id="{3318A911-E890-4F18-B45B-6F2D82E619EF}"/>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28B01B7-1DA8-48A6-B826-9B8DF5ED73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BA439C-9601-41DA-9DC3-762D3FF73DC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FD998E-B573-42B3-A648-B9A427E2784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8B189FD-269D-492B-93C1-64481832A4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8EBDBB7-34B2-49D3-B5F0-93F925C02A3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27305</xdr:rowOff>
    </xdr:from>
    <xdr:to>
      <xdr:col>24</xdr:col>
      <xdr:colOff>114300</xdr:colOff>
      <xdr:row>84</xdr:row>
      <xdr:rowOff>128905</xdr:rowOff>
    </xdr:to>
    <xdr:sp macro="" textlink="">
      <xdr:nvSpPr>
        <xdr:cNvPr id="304" name="楕円 303">
          <a:extLst>
            <a:ext uri="{FF2B5EF4-FFF2-40B4-BE49-F238E27FC236}">
              <a16:creationId xmlns:a16="http://schemas.microsoft.com/office/drawing/2014/main" id="{A368F1AC-34AC-4DA3-A735-DF40F1899388}"/>
            </a:ext>
          </a:extLst>
        </xdr:cNvPr>
        <xdr:cNvSpPr/>
      </xdr:nvSpPr>
      <xdr:spPr>
        <a:xfrm>
          <a:off x="4584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9022E6A-7556-46D0-982B-715B1A835343}"/>
            </a:ext>
          </a:extLst>
        </xdr:cNvPr>
        <xdr:cNvSpPr txBox="1"/>
      </xdr:nvSpPr>
      <xdr:spPr>
        <a:xfrm>
          <a:off x="4673600"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6" name="楕円 305">
          <a:extLst>
            <a:ext uri="{FF2B5EF4-FFF2-40B4-BE49-F238E27FC236}">
              <a16:creationId xmlns:a16="http://schemas.microsoft.com/office/drawing/2014/main" id="{6FF25230-9244-42EC-A80D-D09D50449EE4}"/>
            </a:ext>
          </a:extLst>
        </xdr:cNvPr>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78105</xdr:rowOff>
    </xdr:to>
    <xdr:cxnSp macro="">
      <xdr:nvCxnSpPr>
        <xdr:cNvPr id="307" name="直線コネクタ 306">
          <a:extLst>
            <a:ext uri="{FF2B5EF4-FFF2-40B4-BE49-F238E27FC236}">
              <a16:creationId xmlns:a16="http://schemas.microsoft.com/office/drawing/2014/main" id="{0D0170D3-EA91-4C0A-9BCD-615CB422B8A8}"/>
            </a:ext>
          </a:extLst>
        </xdr:cNvPr>
        <xdr:cNvCxnSpPr/>
      </xdr:nvCxnSpPr>
      <xdr:spPr>
        <a:xfrm>
          <a:off x="3797300" y="144513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08" name="楕円 307">
          <a:extLst>
            <a:ext uri="{FF2B5EF4-FFF2-40B4-BE49-F238E27FC236}">
              <a16:creationId xmlns:a16="http://schemas.microsoft.com/office/drawing/2014/main" id="{17973D15-5F88-4273-969C-502D2CA6DF21}"/>
            </a:ext>
          </a:extLst>
        </xdr:cNvPr>
        <xdr:cNvSpPr/>
      </xdr:nvSpPr>
      <xdr:spPr>
        <a:xfrm>
          <a:off x="2857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49530</xdr:rowOff>
    </xdr:to>
    <xdr:cxnSp macro="">
      <xdr:nvCxnSpPr>
        <xdr:cNvPr id="309" name="直線コネクタ 308">
          <a:extLst>
            <a:ext uri="{FF2B5EF4-FFF2-40B4-BE49-F238E27FC236}">
              <a16:creationId xmlns:a16="http://schemas.microsoft.com/office/drawing/2014/main" id="{115ED1E5-E4AC-494F-932E-164D93704538}"/>
            </a:ext>
          </a:extLst>
        </xdr:cNvPr>
        <xdr:cNvCxnSpPr/>
      </xdr:nvCxnSpPr>
      <xdr:spPr>
        <a:xfrm>
          <a:off x="2908300" y="144151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103505</xdr:rowOff>
    </xdr:from>
    <xdr:to>
      <xdr:col>10</xdr:col>
      <xdr:colOff>165100</xdr:colOff>
      <xdr:row>84</xdr:row>
      <xdr:rowOff>33655</xdr:rowOff>
    </xdr:to>
    <xdr:sp macro="" textlink="">
      <xdr:nvSpPr>
        <xdr:cNvPr id="310" name="楕円 309">
          <a:extLst>
            <a:ext uri="{FF2B5EF4-FFF2-40B4-BE49-F238E27FC236}">
              <a16:creationId xmlns:a16="http://schemas.microsoft.com/office/drawing/2014/main" id="{D355A9C6-4EAA-4E91-BEDB-11D947578A51}"/>
            </a:ext>
          </a:extLst>
        </xdr:cNvPr>
        <xdr:cNvSpPr/>
      </xdr:nvSpPr>
      <xdr:spPr>
        <a:xfrm>
          <a:off x="1968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154305</xdr:rowOff>
    </xdr:from>
    <xdr:to>
      <xdr:col>15</xdr:col>
      <xdr:colOff>50800</xdr:colOff>
      <xdr:row>84</xdr:row>
      <xdr:rowOff>13336</xdr:rowOff>
    </xdr:to>
    <xdr:cxnSp macro="">
      <xdr:nvCxnSpPr>
        <xdr:cNvPr id="311" name="直線コネクタ 310">
          <a:extLst>
            <a:ext uri="{FF2B5EF4-FFF2-40B4-BE49-F238E27FC236}">
              <a16:creationId xmlns:a16="http://schemas.microsoft.com/office/drawing/2014/main" id="{7C479A99-3054-4366-A04B-FA328E9E9384}"/>
            </a:ext>
          </a:extLst>
        </xdr:cNvPr>
        <xdr:cNvCxnSpPr/>
      </xdr:nvCxnSpPr>
      <xdr:spPr>
        <a:xfrm>
          <a:off x="2019300" y="143846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71120</xdr:rowOff>
    </xdr:from>
    <xdr:to>
      <xdr:col>6</xdr:col>
      <xdr:colOff>38100</xdr:colOff>
      <xdr:row>84</xdr:row>
      <xdr:rowOff>1270</xdr:rowOff>
    </xdr:to>
    <xdr:sp macro="" textlink="">
      <xdr:nvSpPr>
        <xdr:cNvPr id="312" name="楕円 311">
          <a:extLst>
            <a:ext uri="{FF2B5EF4-FFF2-40B4-BE49-F238E27FC236}">
              <a16:creationId xmlns:a16="http://schemas.microsoft.com/office/drawing/2014/main" id="{38259B68-624E-49B5-A312-5355C39FCE4A}"/>
            </a:ext>
          </a:extLst>
        </xdr:cNvPr>
        <xdr:cNvSpPr/>
      </xdr:nvSpPr>
      <xdr:spPr>
        <a:xfrm>
          <a:off x="107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121920</xdr:rowOff>
    </xdr:from>
    <xdr:to>
      <xdr:col>10</xdr:col>
      <xdr:colOff>114300</xdr:colOff>
      <xdr:row>83</xdr:row>
      <xdr:rowOff>154305</xdr:rowOff>
    </xdr:to>
    <xdr:cxnSp macro="">
      <xdr:nvCxnSpPr>
        <xdr:cNvPr id="313" name="直線コネクタ 312">
          <a:extLst>
            <a:ext uri="{FF2B5EF4-FFF2-40B4-BE49-F238E27FC236}">
              <a16:creationId xmlns:a16="http://schemas.microsoft.com/office/drawing/2014/main" id="{D02938A5-AC0F-472F-B6E8-46CB3F461D4B}"/>
            </a:ext>
          </a:extLst>
        </xdr:cNvPr>
        <xdr:cNvCxnSpPr/>
      </xdr:nvCxnSpPr>
      <xdr:spPr>
        <a:xfrm>
          <a:off x="1130300" y="14352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D8D33FA8-62D7-44A3-97A8-214A93D7932A}"/>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5" name="n_2aveValue【公営住宅】&#10;有形固定資産減価償却率">
          <a:extLst>
            <a:ext uri="{FF2B5EF4-FFF2-40B4-BE49-F238E27FC236}">
              <a16:creationId xmlns:a16="http://schemas.microsoft.com/office/drawing/2014/main" id="{46CF1FB2-B2DF-4CB2-8743-920E90702281}"/>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6" name="n_3aveValue【公営住宅】&#10;有形固定資産減価償却率">
          <a:extLst>
            <a:ext uri="{FF2B5EF4-FFF2-40B4-BE49-F238E27FC236}">
              <a16:creationId xmlns:a16="http://schemas.microsoft.com/office/drawing/2014/main" id="{7C679846-3E41-4CF8-AF09-192EB63BE89F}"/>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7" name="n_4aveValue【公営住宅】&#10;有形固定資産減価償却率">
          <a:extLst>
            <a:ext uri="{FF2B5EF4-FFF2-40B4-BE49-F238E27FC236}">
              <a16:creationId xmlns:a16="http://schemas.microsoft.com/office/drawing/2014/main" id="{1F6344CB-A87F-446A-980A-59B2D7D2ADFD}"/>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18" name="n_1mainValue【公営住宅】&#10;有形固定資産減価償却率">
          <a:extLst>
            <a:ext uri="{FF2B5EF4-FFF2-40B4-BE49-F238E27FC236}">
              <a16:creationId xmlns:a16="http://schemas.microsoft.com/office/drawing/2014/main" id="{BE873851-FB80-4C5D-B62F-42F328653EF1}"/>
            </a:ext>
          </a:extLst>
        </xdr:cNvPr>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19" name="n_2mainValue【公営住宅】&#10;有形固定資産減価償却率">
          <a:extLst>
            <a:ext uri="{FF2B5EF4-FFF2-40B4-BE49-F238E27FC236}">
              <a16:creationId xmlns:a16="http://schemas.microsoft.com/office/drawing/2014/main" id="{3BF35E8C-0DA6-4487-A28C-602DA9D1B9DD}"/>
            </a:ext>
          </a:extLst>
        </xdr:cNvPr>
        <xdr:cNvSpPr txBox="1"/>
      </xdr:nvSpPr>
      <xdr:spPr>
        <a:xfrm>
          <a:off x="2705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24782</xdr:rowOff>
    </xdr:from>
    <xdr:ext cx="405111" cy="259045"/>
    <xdr:sp macro="" textlink="">
      <xdr:nvSpPr>
        <xdr:cNvPr id="320" name="n_3mainValue【公営住宅】&#10;有形固定資産減価償却率">
          <a:extLst>
            <a:ext uri="{FF2B5EF4-FFF2-40B4-BE49-F238E27FC236}">
              <a16:creationId xmlns:a16="http://schemas.microsoft.com/office/drawing/2014/main" id="{34CB3A15-D085-471E-BC84-62E462B7D7AB}"/>
            </a:ext>
          </a:extLst>
        </xdr:cNvPr>
        <xdr:cNvSpPr txBox="1"/>
      </xdr:nvSpPr>
      <xdr:spPr>
        <a:xfrm>
          <a:off x="1816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163847</xdr:rowOff>
    </xdr:from>
    <xdr:ext cx="405111" cy="259045"/>
    <xdr:sp macro="" textlink="">
      <xdr:nvSpPr>
        <xdr:cNvPr id="321" name="n_4mainValue【公営住宅】&#10;有形固定資産減価償却率">
          <a:extLst>
            <a:ext uri="{FF2B5EF4-FFF2-40B4-BE49-F238E27FC236}">
              <a16:creationId xmlns:a16="http://schemas.microsoft.com/office/drawing/2014/main" id="{5B5A3D0B-9959-4C20-A9A2-5CDFE85DF6C1}"/>
            </a:ext>
          </a:extLst>
        </xdr:cNvPr>
        <xdr:cNvSpPr txBox="1"/>
      </xdr:nvSpPr>
      <xdr:spPr>
        <a:xfrm>
          <a:off x="927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F941E2D-842D-43ED-8295-6FC60DE7B9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6E2928D-735E-4286-8349-0030DB94DB0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A4638E2-C16A-4D34-9E74-7F436024CB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72BEA1B-5291-4621-B919-4A3DB6EF457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A312D93-CC5D-4A79-A701-BE4F47F3D2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1691897-0E62-45F2-B228-0EB436F21D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CD670EB-5089-4217-974B-893BB50FC1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BE4F110-0A5F-4D19-A9FE-9C644C170CA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11EB767-F818-479B-ADF6-D0B2E908C62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7806799-66BB-46AF-A1EA-1F34C2B09F3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2ECE9D5-E532-45F9-B045-C7A55867FA7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3D3C3CAB-F04B-4916-B2A8-521469FFEBD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3B9D62D-0BAE-48BC-8C4A-7E3E74D5472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a16="http://schemas.microsoft.com/office/drawing/2014/main" id="{E22FC9AD-A340-4A9E-9537-E4C6892C1A23}"/>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197B567C-073E-4431-B98C-476E30897F3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a16="http://schemas.microsoft.com/office/drawing/2014/main" id="{70693F1F-9CA0-4B7B-9DEA-4D134C3E4F29}"/>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D5D8D44-7069-4F86-B098-481D210D2CC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a16="http://schemas.microsoft.com/office/drawing/2014/main" id="{CB64E7CD-3C93-4036-887C-B28CD17E4E0B}"/>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670813E-489A-4689-9E0F-5C95F2B719A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1FA52E03-0EFA-4190-953B-30043C102026}"/>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6BBA41F-3384-40B3-90FB-E1420513E36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159352E4-70E8-4185-B124-5FB0072B124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18A2537-C945-4CB1-AFB3-DB4175F1CD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989466C3-D4A9-43D5-AEE3-EBF22D9C036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2CCAA96-35E0-48B3-83DC-0E11CE2A81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a16="http://schemas.microsoft.com/office/drawing/2014/main" id="{5FB41DB8-F44A-4000-9977-F5D99CCB0649}"/>
            </a:ext>
          </a:extLst>
        </xdr:cNvPr>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a16="http://schemas.microsoft.com/office/drawing/2014/main" id="{1E0A279D-26CC-43CA-8C52-0C8119C54A87}"/>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a16="http://schemas.microsoft.com/office/drawing/2014/main" id="{37276EE0-3FA3-475B-97B6-8701600197D7}"/>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a16="http://schemas.microsoft.com/office/drawing/2014/main" id="{80CD8663-EAC0-4E94-8C8B-A840B05A75AB}"/>
            </a:ext>
          </a:extLst>
        </xdr:cNvPr>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a16="http://schemas.microsoft.com/office/drawing/2014/main" id="{14E202BC-5F53-46D0-903A-BD1EC949C74F}"/>
            </a:ext>
          </a:extLst>
        </xdr:cNvPr>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77483</xdr:rowOff>
    </xdr:from>
    <xdr:ext cx="469744" cy="259045"/>
    <xdr:sp macro="" textlink="">
      <xdr:nvSpPr>
        <xdr:cNvPr id="352" name="【公営住宅】&#10;一人当たり面積平均値テキスト">
          <a:extLst>
            <a:ext uri="{FF2B5EF4-FFF2-40B4-BE49-F238E27FC236}">
              <a16:creationId xmlns:a16="http://schemas.microsoft.com/office/drawing/2014/main" id="{52349D12-14DB-43FF-89A7-6E218C709892}"/>
            </a:ext>
          </a:extLst>
        </xdr:cNvPr>
        <xdr:cNvSpPr txBox="1"/>
      </xdr:nvSpPr>
      <xdr:spPr>
        <a:xfrm>
          <a:off x="10515600" y="14650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a16="http://schemas.microsoft.com/office/drawing/2014/main" id="{F7767BAC-B9E5-4569-8D26-22B153FC48E9}"/>
            </a:ext>
          </a:extLst>
        </xdr:cNvPr>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a16="http://schemas.microsoft.com/office/drawing/2014/main" id="{A6CA809B-B4ED-4F5C-881A-AA6C448EF43B}"/>
            </a:ext>
          </a:extLst>
        </xdr:cNvPr>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77369</xdr:rowOff>
    </xdr:from>
    <xdr:to>
      <xdr:col>46</xdr:col>
      <xdr:colOff>38100</xdr:colOff>
      <xdr:row>87</xdr:row>
      <xdr:rowOff>7519</xdr:rowOff>
    </xdr:to>
    <xdr:sp macro="" textlink="">
      <xdr:nvSpPr>
        <xdr:cNvPr id="355" name="フローチャート: 判断 354">
          <a:extLst>
            <a:ext uri="{FF2B5EF4-FFF2-40B4-BE49-F238E27FC236}">
              <a16:creationId xmlns:a16="http://schemas.microsoft.com/office/drawing/2014/main" id="{FC9C60EE-4DBD-4067-921B-1B480A36390E}"/>
            </a:ext>
          </a:extLst>
        </xdr:cNvPr>
        <xdr:cNvSpPr/>
      </xdr:nvSpPr>
      <xdr:spPr>
        <a:xfrm>
          <a:off x="8699500" y="1482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76291</xdr:rowOff>
    </xdr:from>
    <xdr:to>
      <xdr:col>41</xdr:col>
      <xdr:colOff>101600</xdr:colOff>
      <xdr:row>87</xdr:row>
      <xdr:rowOff>6441</xdr:rowOff>
    </xdr:to>
    <xdr:sp macro="" textlink="">
      <xdr:nvSpPr>
        <xdr:cNvPr id="356" name="フローチャート: 判断 355">
          <a:extLst>
            <a:ext uri="{FF2B5EF4-FFF2-40B4-BE49-F238E27FC236}">
              <a16:creationId xmlns:a16="http://schemas.microsoft.com/office/drawing/2014/main" id="{14E51773-E761-4390-A0A3-BB05235C4013}"/>
            </a:ext>
          </a:extLst>
        </xdr:cNvPr>
        <xdr:cNvSpPr/>
      </xdr:nvSpPr>
      <xdr:spPr>
        <a:xfrm>
          <a:off x="7810500" y="1482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77270</xdr:rowOff>
    </xdr:from>
    <xdr:to>
      <xdr:col>36</xdr:col>
      <xdr:colOff>165100</xdr:colOff>
      <xdr:row>87</xdr:row>
      <xdr:rowOff>7420</xdr:rowOff>
    </xdr:to>
    <xdr:sp macro="" textlink="">
      <xdr:nvSpPr>
        <xdr:cNvPr id="357" name="フローチャート: 判断 356">
          <a:extLst>
            <a:ext uri="{FF2B5EF4-FFF2-40B4-BE49-F238E27FC236}">
              <a16:creationId xmlns:a16="http://schemas.microsoft.com/office/drawing/2014/main" id="{22E1CC38-C87F-4A02-AABA-E203534669D9}"/>
            </a:ext>
          </a:extLst>
        </xdr:cNvPr>
        <xdr:cNvSpPr/>
      </xdr:nvSpPr>
      <xdr:spPr>
        <a:xfrm>
          <a:off x="6921500" y="1482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2182BC6-67CD-4BB6-9CE5-788E631EE6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05D2709-6639-4203-AA72-7728628056E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A14375E-72A6-4B49-94DF-3ECE9F76182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ACF09A1-6769-4C8E-A84C-7F542F5A0D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E5A9109-4452-45DB-86FD-ABD141F0700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100783</xdr:rowOff>
    </xdr:from>
    <xdr:to>
      <xdr:col>55</xdr:col>
      <xdr:colOff>50800</xdr:colOff>
      <xdr:row>87</xdr:row>
      <xdr:rowOff>30933</xdr:rowOff>
    </xdr:to>
    <xdr:sp macro="" textlink="">
      <xdr:nvSpPr>
        <xdr:cNvPr id="363" name="楕円 362">
          <a:extLst>
            <a:ext uri="{FF2B5EF4-FFF2-40B4-BE49-F238E27FC236}">
              <a16:creationId xmlns:a16="http://schemas.microsoft.com/office/drawing/2014/main" id="{E1ABA39E-22B6-44D5-810E-CDC87412A6F8}"/>
            </a:ext>
          </a:extLst>
        </xdr:cNvPr>
        <xdr:cNvSpPr/>
      </xdr:nvSpPr>
      <xdr:spPr>
        <a:xfrm>
          <a:off x="10426700" y="148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33033</xdr:rowOff>
    </xdr:from>
    <xdr:ext cx="469744" cy="259045"/>
    <xdr:sp macro="" textlink="">
      <xdr:nvSpPr>
        <xdr:cNvPr id="364" name="【公営住宅】&#10;一人当たり面積該当値テキスト">
          <a:extLst>
            <a:ext uri="{FF2B5EF4-FFF2-40B4-BE49-F238E27FC236}">
              <a16:creationId xmlns:a16="http://schemas.microsoft.com/office/drawing/2014/main" id="{74070D8D-B8EA-4561-9F37-CA09BC7F9495}"/>
            </a:ext>
          </a:extLst>
        </xdr:cNvPr>
        <xdr:cNvSpPr txBox="1"/>
      </xdr:nvSpPr>
      <xdr:spPr>
        <a:xfrm>
          <a:off x="10515600" y="1477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100326</xdr:rowOff>
    </xdr:from>
    <xdr:to>
      <xdr:col>50</xdr:col>
      <xdr:colOff>165100</xdr:colOff>
      <xdr:row>87</xdr:row>
      <xdr:rowOff>30476</xdr:rowOff>
    </xdr:to>
    <xdr:sp macro="" textlink="">
      <xdr:nvSpPr>
        <xdr:cNvPr id="365" name="楕円 364">
          <a:extLst>
            <a:ext uri="{FF2B5EF4-FFF2-40B4-BE49-F238E27FC236}">
              <a16:creationId xmlns:a16="http://schemas.microsoft.com/office/drawing/2014/main" id="{AB61DCE4-47F4-4FBB-B17C-AA6AA3A2E1FC}"/>
            </a:ext>
          </a:extLst>
        </xdr:cNvPr>
        <xdr:cNvSpPr/>
      </xdr:nvSpPr>
      <xdr:spPr>
        <a:xfrm>
          <a:off x="9588500" y="148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151126</xdr:rowOff>
    </xdr:from>
    <xdr:to>
      <xdr:col>55</xdr:col>
      <xdr:colOff>0</xdr:colOff>
      <xdr:row>86</xdr:row>
      <xdr:rowOff>151583</xdr:rowOff>
    </xdr:to>
    <xdr:cxnSp macro="">
      <xdr:nvCxnSpPr>
        <xdr:cNvPr id="366" name="直線コネクタ 365">
          <a:extLst>
            <a:ext uri="{FF2B5EF4-FFF2-40B4-BE49-F238E27FC236}">
              <a16:creationId xmlns:a16="http://schemas.microsoft.com/office/drawing/2014/main" id="{52A61E14-142B-4FA2-86CF-5822D449383E}"/>
            </a:ext>
          </a:extLst>
        </xdr:cNvPr>
        <xdr:cNvCxnSpPr/>
      </xdr:nvCxnSpPr>
      <xdr:spPr>
        <a:xfrm>
          <a:off x="9639300" y="1489582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99640</xdr:rowOff>
    </xdr:from>
    <xdr:to>
      <xdr:col>46</xdr:col>
      <xdr:colOff>38100</xdr:colOff>
      <xdr:row>87</xdr:row>
      <xdr:rowOff>29790</xdr:rowOff>
    </xdr:to>
    <xdr:sp macro="" textlink="">
      <xdr:nvSpPr>
        <xdr:cNvPr id="367" name="楕円 366">
          <a:extLst>
            <a:ext uri="{FF2B5EF4-FFF2-40B4-BE49-F238E27FC236}">
              <a16:creationId xmlns:a16="http://schemas.microsoft.com/office/drawing/2014/main" id="{8E234DD3-D721-40D3-9700-D0DCBC016B31}"/>
            </a:ext>
          </a:extLst>
        </xdr:cNvPr>
        <xdr:cNvSpPr/>
      </xdr:nvSpPr>
      <xdr:spPr>
        <a:xfrm>
          <a:off x="86995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150440</xdr:rowOff>
    </xdr:from>
    <xdr:to>
      <xdr:col>50</xdr:col>
      <xdr:colOff>114300</xdr:colOff>
      <xdr:row>86</xdr:row>
      <xdr:rowOff>151126</xdr:rowOff>
    </xdr:to>
    <xdr:cxnSp macro="">
      <xdr:nvCxnSpPr>
        <xdr:cNvPr id="368" name="直線コネクタ 367">
          <a:extLst>
            <a:ext uri="{FF2B5EF4-FFF2-40B4-BE49-F238E27FC236}">
              <a16:creationId xmlns:a16="http://schemas.microsoft.com/office/drawing/2014/main" id="{BF2CDE24-80BF-4797-BC3F-B328B3202F90}"/>
            </a:ext>
          </a:extLst>
        </xdr:cNvPr>
        <xdr:cNvCxnSpPr/>
      </xdr:nvCxnSpPr>
      <xdr:spPr>
        <a:xfrm>
          <a:off x="8750300" y="1489514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99575</xdr:rowOff>
    </xdr:from>
    <xdr:to>
      <xdr:col>41</xdr:col>
      <xdr:colOff>101600</xdr:colOff>
      <xdr:row>87</xdr:row>
      <xdr:rowOff>29725</xdr:rowOff>
    </xdr:to>
    <xdr:sp macro="" textlink="">
      <xdr:nvSpPr>
        <xdr:cNvPr id="369" name="楕円 368">
          <a:extLst>
            <a:ext uri="{FF2B5EF4-FFF2-40B4-BE49-F238E27FC236}">
              <a16:creationId xmlns:a16="http://schemas.microsoft.com/office/drawing/2014/main" id="{9D1C26C0-F500-4B52-AC38-34FCC8DECAF7}"/>
            </a:ext>
          </a:extLst>
        </xdr:cNvPr>
        <xdr:cNvSpPr/>
      </xdr:nvSpPr>
      <xdr:spPr>
        <a:xfrm>
          <a:off x="7810500" y="1484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150375</xdr:rowOff>
    </xdr:from>
    <xdr:to>
      <xdr:col>45</xdr:col>
      <xdr:colOff>177800</xdr:colOff>
      <xdr:row>86</xdr:row>
      <xdr:rowOff>150440</xdr:rowOff>
    </xdr:to>
    <xdr:cxnSp macro="">
      <xdr:nvCxnSpPr>
        <xdr:cNvPr id="370" name="直線コネクタ 369">
          <a:extLst>
            <a:ext uri="{FF2B5EF4-FFF2-40B4-BE49-F238E27FC236}">
              <a16:creationId xmlns:a16="http://schemas.microsoft.com/office/drawing/2014/main" id="{B77228E0-EA7C-47C3-B223-B674C87C27DB}"/>
            </a:ext>
          </a:extLst>
        </xdr:cNvPr>
        <xdr:cNvCxnSpPr/>
      </xdr:nvCxnSpPr>
      <xdr:spPr>
        <a:xfrm>
          <a:off x="7861300" y="14895075"/>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99673</xdr:rowOff>
    </xdr:from>
    <xdr:to>
      <xdr:col>36</xdr:col>
      <xdr:colOff>165100</xdr:colOff>
      <xdr:row>87</xdr:row>
      <xdr:rowOff>29823</xdr:rowOff>
    </xdr:to>
    <xdr:sp macro="" textlink="">
      <xdr:nvSpPr>
        <xdr:cNvPr id="371" name="楕円 370">
          <a:extLst>
            <a:ext uri="{FF2B5EF4-FFF2-40B4-BE49-F238E27FC236}">
              <a16:creationId xmlns:a16="http://schemas.microsoft.com/office/drawing/2014/main" id="{D6258653-969D-4DA6-BD6A-E53A401F9691}"/>
            </a:ext>
          </a:extLst>
        </xdr:cNvPr>
        <xdr:cNvSpPr/>
      </xdr:nvSpPr>
      <xdr:spPr>
        <a:xfrm>
          <a:off x="6921500" y="148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150375</xdr:rowOff>
    </xdr:from>
    <xdr:to>
      <xdr:col>41</xdr:col>
      <xdr:colOff>50800</xdr:colOff>
      <xdr:row>86</xdr:row>
      <xdr:rowOff>150473</xdr:rowOff>
    </xdr:to>
    <xdr:cxnSp macro="">
      <xdr:nvCxnSpPr>
        <xdr:cNvPr id="372" name="直線コネクタ 371">
          <a:extLst>
            <a:ext uri="{FF2B5EF4-FFF2-40B4-BE49-F238E27FC236}">
              <a16:creationId xmlns:a16="http://schemas.microsoft.com/office/drawing/2014/main" id="{63D100ED-BA44-4AA9-8659-F012DD7A1369}"/>
            </a:ext>
          </a:extLst>
        </xdr:cNvPr>
        <xdr:cNvCxnSpPr/>
      </xdr:nvCxnSpPr>
      <xdr:spPr>
        <a:xfrm flipV="1">
          <a:off x="6972300" y="14895075"/>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238</xdr:rowOff>
    </xdr:from>
    <xdr:ext cx="469744" cy="259045"/>
    <xdr:sp macro="" textlink="">
      <xdr:nvSpPr>
        <xdr:cNvPr id="373" name="n_1aveValue【公営住宅】&#10;一人当たり面積">
          <a:extLst>
            <a:ext uri="{FF2B5EF4-FFF2-40B4-BE49-F238E27FC236}">
              <a16:creationId xmlns:a16="http://schemas.microsoft.com/office/drawing/2014/main" id="{2E56166A-77A7-4BBD-B41C-D8D6AE810F1F}"/>
            </a:ext>
          </a:extLst>
        </xdr:cNvPr>
        <xdr:cNvSpPr txBox="1"/>
      </xdr:nvSpPr>
      <xdr:spPr>
        <a:xfrm>
          <a:off x="93917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24046</xdr:rowOff>
    </xdr:from>
    <xdr:ext cx="469744" cy="259045"/>
    <xdr:sp macro="" textlink="">
      <xdr:nvSpPr>
        <xdr:cNvPr id="374" name="n_2aveValue【公営住宅】&#10;一人当たり面積">
          <a:extLst>
            <a:ext uri="{FF2B5EF4-FFF2-40B4-BE49-F238E27FC236}">
              <a16:creationId xmlns:a16="http://schemas.microsoft.com/office/drawing/2014/main" id="{F1EA8708-2AE6-4FB1-8F5C-79EFDACEA9F0}"/>
            </a:ext>
          </a:extLst>
        </xdr:cNvPr>
        <xdr:cNvSpPr txBox="1"/>
      </xdr:nvSpPr>
      <xdr:spPr>
        <a:xfrm>
          <a:off x="8515427" y="145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22968</xdr:rowOff>
    </xdr:from>
    <xdr:ext cx="469744" cy="259045"/>
    <xdr:sp macro="" textlink="">
      <xdr:nvSpPr>
        <xdr:cNvPr id="375" name="n_3aveValue【公営住宅】&#10;一人当たり面積">
          <a:extLst>
            <a:ext uri="{FF2B5EF4-FFF2-40B4-BE49-F238E27FC236}">
              <a16:creationId xmlns:a16="http://schemas.microsoft.com/office/drawing/2014/main" id="{AA51C620-6F35-4C76-BB2E-956DAC1FE60F}"/>
            </a:ext>
          </a:extLst>
        </xdr:cNvPr>
        <xdr:cNvSpPr txBox="1"/>
      </xdr:nvSpPr>
      <xdr:spPr>
        <a:xfrm>
          <a:off x="7626427" y="145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23947</xdr:rowOff>
    </xdr:from>
    <xdr:ext cx="469744" cy="259045"/>
    <xdr:sp macro="" textlink="">
      <xdr:nvSpPr>
        <xdr:cNvPr id="376" name="n_4aveValue【公営住宅】&#10;一人当たり面積">
          <a:extLst>
            <a:ext uri="{FF2B5EF4-FFF2-40B4-BE49-F238E27FC236}">
              <a16:creationId xmlns:a16="http://schemas.microsoft.com/office/drawing/2014/main" id="{D60D1C30-16AC-4C15-B7BB-7EE4A060AEB6}"/>
            </a:ext>
          </a:extLst>
        </xdr:cNvPr>
        <xdr:cNvSpPr txBox="1"/>
      </xdr:nvSpPr>
      <xdr:spPr>
        <a:xfrm>
          <a:off x="6737427" y="145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21603</xdr:rowOff>
    </xdr:from>
    <xdr:ext cx="469744" cy="259045"/>
    <xdr:sp macro="" textlink="">
      <xdr:nvSpPr>
        <xdr:cNvPr id="377" name="n_1mainValue【公営住宅】&#10;一人当たり面積">
          <a:extLst>
            <a:ext uri="{FF2B5EF4-FFF2-40B4-BE49-F238E27FC236}">
              <a16:creationId xmlns:a16="http://schemas.microsoft.com/office/drawing/2014/main" id="{9F1C8A5E-8FEF-4DEE-A646-22355A811D65}"/>
            </a:ext>
          </a:extLst>
        </xdr:cNvPr>
        <xdr:cNvSpPr txBox="1"/>
      </xdr:nvSpPr>
      <xdr:spPr>
        <a:xfrm>
          <a:off x="9391727" y="1493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20917</xdr:rowOff>
    </xdr:from>
    <xdr:ext cx="469744" cy="259045"/>
    <xdr:sp macro="" textlink="">
      <xdr:nvSpPr>
        <xdr:cNvPr id="378" name="n_2mainValue【公営住宅】&#10;一人当たり面積">
          <a:extLst>
            <a:ext uri="{FF2B5EF4-FFF2-40B4-BE49-F238E27FC236}">
              <a16:creationId xmlns:a16="http://schemas.microsoft.com/office/drawing/2014/main" id="{9D3D13B9-0449-4714-A298-036E86BF0307}"/>
            </a:ext>
          </a:extLst>
        </xdr:cNvPr>
        <xdr:cNvSpPr txBox="1"/>
      </xdr:nvSpPr>
      <xdr:spPr>
        <a:xfrm>
          <a:off x="8515427" y="149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20852</xdr:rowOff>
    </xdr:from>
    <xdr:ext cx="469744" cy="259045"/>
    <xdr:sp macro="" textlink="">
      <xdr:nvSpPr>
        <xdr:cNvPr id="379" name="n_3mainValue【公営住宅】&#10;一人当たり面積">
          <a:extLst>
            <a:ext uri="{FF2B5EF4-FFF2-40B4-BE49-F238E27FC236}">
              <a16:creationId xmlns:a16="http://schemas.microsoft.com/office/drawing/2014/main" id="{517EA6F5-4848-4F83-8064-DE290E43B15D}"/>
            </a:ext>
          </a:extLst>
        </xdr:cNvPr>
        <xdr:cNvSpPr txBox="1"/>
      </xdr:nvSpPr>
      <xdr:spPr>
        <a:xfrm>
          <a:off x="7626427" y="1493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20950</xdr:rowOff>
    </xdr:from>
    <xdr:ext cx="469744" cy="259045"/>
    <xdr:sp macro="" textlink="">
      <xdr:nvSpPr>
        <xdr:cNvPr id="380" name="n_4mainValue【公営住宅】&#10;一人当たり面積">
          <a:extLst>
            <a:ext uri="{FF2B5EF4-FFF2-40B4-BE49-F238E27FC236}">
              <a16:creationId xmlns:a16="http://schemas.microsoft.com/office/drawing/2014/main" id="{4AABD487-919E-432B-A0B6-117A0DA38AB1}"/>
            </a:ext>
          </a:extLst>
        </xdr:cNvPr>
        <xdr:cNvSpPr txBox="1"/>
      </xdr:nvSpPr>
      <xdr:spPr>
        <a:xfrm>
          <a:off x="6737427" y="149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3357C8-0241-45A5-99C8-98EB6F9ED08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E86E493-E199-445B-931A-84933DDBB5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3300813-CA5E-4367-98FB-739407F481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3539528-91D4-4BEE-BE93-4500F51CAC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033EC16-AC06-4659-ABDD-9A697F8F56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D8D5933-7E99-423C-8EF1-13E1D46C37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52B89599-107F-4D14-B35B-7E65A8B23DA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2592CBEA-98D0-4239-AF93-D27335921B5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E9BCC2C5-5360-48A1-B706-E2B6A61AEE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88249FB1-DD5D-4C69-AC61-D7729999AA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5536699B-5009-4C7A-A935-434F8574942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538E575E-6245-4C0F-B3DC-8A4312405E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88B18E3D-6ED0-4420-A500-9EF2BBC512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C9DA508-C54A-457C-B099-49E67A0849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7AB7D129-59A1-42FB-A956-1AA19D5383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CAE7B5F-39A5-4328-9C78-E0B679D61C1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A1E4D87D-7833-4FBD-ADE4-AC48E07E18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FA30AB8-7471-4884-938C-D01F16932C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531132A-CC81-440A-8CCD-99E8F0E112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B7E4AEE-C0C4-4C4A-959C-306C29B294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236D3B23-C7EB-425B-9505-D796A1C0F92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68C1B601-A824-4D09-B879-D83760A199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984E139-F6E9-40DE-B274-253382EF2C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1033399-16E5-4858-88D8-667CB8A8E47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DFE1298-9288-4D15-94BB-DFB504D32EF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A6042326-A95C-43BB-B90F-209813B81FE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EA4C0A93-BD53-480F-95B3-A9F7586B411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9A87CC5-1864-44D0-AEF9-EE33CB613B0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C4DDD2E5-13F6-43AF-8BCA-A9D5CEC2DB6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1968ED14-311D-4558-8D1F-DB7517B838E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9C26D6D4-FA63-48EB-B4A6-1759577BE63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73384D05-AA3D-4011-9F82-9DE34CED1D1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DA02950E-D2EB-4CA8-B831-44DF553103C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6225C203-35B7-4C14-9883-B5F25F662E5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5AD7E1CE-9450-4EA6-AFEE-8BDCB2286C7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638D16D0-7317-495B-82B0-69E0DCAB69A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1143C572-3AFD-4EBD-B7BC-27CF6F4ED99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843215F8-0F47-4101-88ED-7210166FBDC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AA719DAD-3C8E-4AFB-BE1F-622C2610007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76A32BCC-4A0B-414B-B2C4-E483355DFEA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D49E557D-2765-4E57-AA11-9B53C787D3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B9427AF2-004D-4F2E-B899-EE3FA6F8AC42}"/>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BB54BBB1-5DBE-498B-AA03-518B5533517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A53BE4C9-C480-4099-A48D-92BB0213C30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8EDD0855-240C-45BD-84C9-D71D84F69E3D}"/>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a16="http://schemas.microsoft.com/office/drawing/2014/main" id="{FE25C2FD-FE89-410D-AAA4-B6EF5CB828CE}"/>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43378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72F72AC9-1891-485A-8B74-17714F5D8CB3}"/>
            </a:ext>
          </a:extLst>
        </xdr:cNvPr>
        <xdr:cNvSpPr txBox="1"/>
      </xdr:nvSpPr>
      <xdr:spPr>
        <a:xfrm>
          <a:off x="16357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28" name="フローチャート: 判断 427">
          <a:extLst>
            <a:ext uri="{FF2B5EF4-FFF2-40B4-BE49-F238E27FC236}">
              <a16:creationId xmlns:a16="http://schemas.microsoft.com/office/drawing/2014/main" id="{359BEF94-0450-49CD-95EF-0BBB91D59DB0}"/>
            </a:ext>
          </a:extLst>
        </xdr:cNvPr>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29" name="フローチャート: 判断 428">
          <a:extLst>
            <a:ext uri="{FF2B5EF4-FFF2-40B4-BE49-F238E27FC236}">
              <a16:creationId xmlns:a16="http://schemas.microsoft.com/office/drawing/2014/main" id="{AF5189DD-DB16-4B8E-A97F-C07B3F2A03CF}"/>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30" name="フローチャート: 判断 429">
          <a:extLst>
            <a:ext uri="{FF2B5EF4-FFF2-40B4-BE49-F238E27FC236}">
              <a16:creationId xmlns:a16="http://schemas.microsoft.com/office/drawing/2014/main" id="{4BF8BA80-61CB-4756-8E13-92FB29E6B8D2}"/>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31" name="フローチャート: 判断 430">
          <a:extLst>
            <a:ext uri="{FF2B5EF4-FFF2-40B4-BE49-F238E27FC236}">
              <a16:creationId xmlns:a16="http://schemas.microsoft.com/office/drawing/2014/main" id="{451D50E4-5D05-40DB-81B2-A33FF5CAC083}"/>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32" name="フローチャート: 判断 431">
          <a:extLst>
            <a:ext uri="{FF2B5EF4-FFF2-40B4-BE49-F238E27FC236}">
              <a16:creationId xmlns:a16="http://schemas.microsoft.com/office/drawing/2014/main" id="{BA274A5E-4D62-4A34-8A48-2FB6321CE801}"/>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4BDEBAB-32A7-4327-8F54-7FDA6A60FF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C3022D1-027D-4D27-908D-EE153A2414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9EA288E-A920-4D54-B514-2B62914C5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22C3FA8-C4A3-46D9-9F90-5C047DDDE8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A5A1736-4CCB-463F-898F-5CE4F83862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40096</xdr:rowOff>
    </xdr:from>
    <xdr:to>
      <xdr:col>85</xdr:col>
      <xdr:colOff>177800</xdr:colOff>
      <xdr:row>39</xdr:row>
      <xdr:rowOff>141696</xdr:rowOff>
    </xdr:to>
    <xdr:sp macro="" textlink="">
      <xdr:nvSpPr>
        <xdr:cNvPr id="438" name="楕円 437">
          <a:extLst>
            <a:ext uri="{FF2B5EF4-FFF2-40B4-BE49-F238E27FC236}">
              <a16:creationId xmlns:a16="http://schemas.microsoft.com/office/drawing/2014/main" id="{B020262A-3A91-4015-87AB-AA4A8E6998E9}"/>
            </a:ext>
          </a:extLst>
        </xdr:cNvPr>
        <xdr:cNvSpPr/>
      </xdr:nvSpPr>
      <xdr:spPr>
        <a:xfrm>
          <a:off x="162687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18523</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11B906A3-C502-4145-9807-22B29999D1D9}"/>
            </a:ext>
          </a:extLst>
        </xdr:cNvPr>
        <xdr:cNvSpPr txBox="1"/>
      </xdr:nvSpPr>
      <xdr:spPr>
        <a:xfrm>
          <a:off x="16357600"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30299</xdr:rowOff>
    </xdr:from>
    <xdr:to>
      <xdr:col>81</xdr:col>
      <xdr:colOff>101600</xdr:colOff>
      <xdr:row>39</xdr:row>
      <xdr:rowOff>131899</xdr:rowOff>
    </xdr:to>
    <xdr:sp macro="" textlink="">
      <xdr:nvSpPr>
        <xdr:cNvPr id="440" name="楕円 439">
          <a:extLst>
            <a:ext uri="{FF2B5EF4-FFF2-40B4-BE49-F238E27FC236}">
              <a16:creationId xmlns:a16="http://schemas.microsoft.com/office/drawing/2014/main" id="{011784D8-C054-4581-80C8-242E0EDD9FF8}"/>
            </a:ext>
          </a:extLst>
        </xdr:cNvPr>
        <xdr:cNvSpPr/>
      </xdr:nvSpPr>
      <xdr:spPr>
        <a:xfrm>
          <a:off x="15430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81099</xdr:rowOff>
    </xdr:from>
    <xdr:to>
      <xdr:col>85</xdr:col>
      <xdr:colOff>127000</xdr:colOff>
      <xdr:row>39</xdr:row>
      <xdr:rowOff>90896</xdr:rowOff>
    </xdr:to>
    <xdr:cxnSp macro="">
      <xdr:nvCxnSpPr>
        <xdr:cNvPr id="441" name="直線コネクタ 440">
          <a:extLst>
            <a:ext uri="{FF2B5EF4-FFF2-40B4-BE49-F238E27FC236}">
              <a16:creationId xmlns:a16="http://schemas.microsoft.com/office/drawing/2014/main" id="{DBB17204-11BB-4341-AEB1-5B9C680BD462}"/>
            </a:ext>
          </a:extLst>
        </xdr:cNvPr>
        <xdr:cNvCxnSpPr/>
      </xdr:nvCxnSpPr>
      <xdr:spPr>
        <a:xfrm>
          <a:off x="15481300" y="676764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907</xdr:rowOff>
    </xdr:from>
    <xdr:to>
      <xdr:col>76</xdr:col>
      <xdr:colOff>165100</xdr:colOff>
      <xdr:row>39</xdr:row>
      <xdr:rowOff>102507</xdr:rowOff>
    </xdr:to>
    <xdr:sp macro="" textlink="">
      <xdr:nvSpPr>
        <xdr:cNvPr id="442" name="楕円 441">
          <a:extLst>
            <a:ext uri="{FF2B5EF4-FFF2-40B4-BE49-F238E27FC236}">
              <a16:creationId xmlns:a16="http://schemas.microsoft.com/office/drawing/2014/main" id="{9C0545FE-6EB1-42EA-BC26-68E698CCC7D8}"/>
            </a:ext>
          </a:extLst>
        </xdr:cNvPr>
        <xdr:cNvSpPr/>
      </xdr:nvSpPr>
      <xdr:spPr>
        <a:xfrm>
          <a:off x="14541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51707</xdr:rowOff>
    </xdr:from>
    <xdr:to>
      <xdr:col>81</xdr:col>
      <xdr:colOff>50800</xdr:colOff>
      <xdr:row>39</xdr:row>
      <xdr:rowOff>81099</xdr:rowOff>
    </xdr:to>
    <xdr:cxnSp macro="">
      <xdr:nvCxnSpPr>
        <xdr:cNvPr id="443" name="直線コネクタ 442">
          <a:extLst>
            <a:ext uri="{FF2B5EF4-FFF2-40B4-BE49-F238E27FC236}">
              <a16:creationId xmlns:a16="http://schemas.microsoft.com/office/drawing/2014/main" id="{6BF7812F-6848-4A70-BCD5-2C7C85BB7840}"/>
            </a:ext>
          </a:extLst>
        </xdr:cNvPr>
        <xdr:cNvCxnSpPr/>
      </xdr:nvCxnSpPr>
      <xdr:spPr>
        <a:xfrm>
          <a:off x="14592300" y="67382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444" name="楕円 443">
          <a:extLst>
            <a:ext uri="{FF2B5EF4-FFF2-40B4-BE49-F238E27FC236}">
              <a16:creationId xmlns:a16="http://schemas.microsoft.com/office/drawing/2014/main" id="{518F6DBF-0DA1-4142-AD7A-76BCA18E1EC5}"/>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39</xdr:row>
      <xdr:rowOff>51707</xdr:rowOff>
    </xdr:to>
    <xdr:cxnSp macro="">
      <xdr:nvCxnSpPr>
        <xdr:cNvPr id="445" name="直線コネクタ 444">
          <a:extLst>
            <a:ext uri="{FF2B5EF4-FFF2-40B4-BE49-F238E27FC236}">
              <a16:creationId xmlns:a16="http://schemas.microsoft.com/office/drawing/2014/main" id="{88E3AAC3-D063-498C-B60B-4C4FF0F66E5B}"/>
            </a:ext>
          </a:extLst>
        </xdr:cNvPr>
        <xdr:cNvCxnSpPr/>
      </xdr:nvCxnSpPr>
      <xdr:spPr>
        <a:xfrm>
          <a:off x="13703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107043</xdr:rowOff>
    </xdr:from>
    <xdr:to>
      <xdr:col>67</xdr:col>
      <xdr:colOff>101600</xdr:colOff>
      <xdr:row>40</xdr:row>
      <xdr:rowOff>37193</xdr:rowOff>
    </xdr:to>
    <xdr:sp macro="" textlink="">
      <xdr:nvSpPr>
        <xdr:cNvPr id="446" name="楕円 445">
          <a:extLst>
            <a:ext uri="{FF2B5EF4-FFF2-40B4-BE49-F238E27FC236}">
              <a16:creationId xmlns:a16="http://schemas.microsoft.com/office/drawing/2014/main" id="{03C6449A-4705-4D22-A842-A783E95F9A7B}"/>
            </a:ext>
          </a:extLst>
        </xdr:cNvPr>
        <xdr:cNvSpPr/>
      </xdr:nvSpPr>
      <xdr:spPr>
        <a:xfrm>
          <a:off x="12763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157843</xdr:rowOff>
    </xdr:to>
    <xdr:cxnSp macro="">
      <xdr:nvCxnSpPr>
        <xdr:cNvPr id="447" name="直線コネクタ 446">
          <a:extLst>
            <a:ext uri="{FF2B5EF4-FFF2-40B4-BE49-F238E27FC236}">
              <a16:creationId xmlns:a16="http://schemas.microsoft.com/office/drawing/2014/main" id="{F5284C5B-C303-4275-A6DC-A8EFCDDDBCCF}"/>
            </a:ext>
          </a:extLst>
        </xdr:cNvPr>
        <xdr:cNvCxnSpPr/>
      </xdr:nvCxnSpPr>
      <xdr:spPr>
        <a:xfrm flipV="1">
          <a:off x="12814300" y="6705600"/>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ED53E192-1965-4EDD-A8D0-8383F1D85CD6}"/>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28DD681C-6F87-4603-B0D4-472F4801F4E5}"/>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A0FA471-7A80-4CF6-A993-5575706462C1}"/>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C935A075-C63C-4FC8-9C93-5853A8123AC0}"/>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123026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19B83066-707B-474C-9C4F-5CED6030878B}"/>
            </a:ext>
          </a:extLst>
        </xdr:cNvPr>
        <xdr:cNvSpPr txBox="1"/>
      </xdr:nvSpPr>
      <xdr:spPr>
        <a:xfrm>
          <a:off x="15266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93634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9B2378AD-7606-416B-A577-553181635A91}"/>
            </a:ext>
          </a:extLst>
        </xdr:cNvPr>
        <xdr:cNvSpPr txBox="1"/>
      </xdr:nvSpPr>
      <xdr:spPr>
        <a:xfrm>
          <a:off x="14389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852DE5D9-B70B-468E-99AD-B57FE9509594}"/>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28320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698A426C-A4E9-4A6F-9920-AE51C7517CA1}"/>
            </a:ext>
          </a:extLst>
        </xdr:cNvPr>
        <xdr:cNvSpPr txBox="1"/>
      </xdr:nvSpPr>
      <xdr:spPr>
        <a:xfrm>
          <a:off x="12611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31DE4CA1-F179-4E72-895B-124CBE83B1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BEC99EB3-9358-444D-BA68-C9B9B1DEAE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5A9C143A-4737-45F9-B4F4-6541604782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AA293508-2125-4C87-9CA2-94E188E5EA1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D1BA69B3-9ED7-4921-8557-0416777938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C6E14D9B-2194-4BFD-820C-38C448AC2F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2EEE814D-BB24-482C-A4DD-657BAE7591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9D1CF07D-9AE5-48BE-80A4-E10FD66F658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C1F8EB0B-9C47-46AF-B35B-78396CA3E77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69C20407-7106-48F9-9028-CA1AF1ABD0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6E53CBD5-0955-43E1-9171-FC4BB0DBBBA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98F81DB6-BC0C-4DDE-B466-83580B6788D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DE06B553-90C1-4D2F-84AA-5BE11051B29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98095DF8-E328-48EA-955A-36E6EF79513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F7FE5AA0-9D68-4839-BDAF-2E84FD89D52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8D063CC8-4411-4C0D-89F4-82218E01423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676602D4-DE7D-40BB-A16C-4D5ECEF901D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57001247-7EE1-4099-8588-99FF256A2C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15D55807-84ED-4C7B-B4BD-2727E66E8B2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6D85B940-C6AF-4A70-B946-1A4FFDD8DA3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1394432-3BAE-4C87-9FB6-8213B10A027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477" name="直線コネクタ 476">
          <a:extLst>
            <a:ext uri="{FF2B5EF4-FFF2-40B4-BE49-F238E27FC236}">
              <a16:creationId xmlns:a16="http://schemas.microsoft.com/office/drawing/2014/main" id="{18CC217B-B39F-4B22-A4EF-6B59BA4B2FC0}"/>
            </a:ext>
          </a:extLst>
        </xdr:cNvPr>
        <xdr:cNvCxnSpPr/>
      </xdr:nvCxnSpPr>
      <xdr:spPr>
        <a:xfrm flipV="1">
          <a:off x="22160864" y="598551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6B017378-002B-41C8-8EB6-84B603A1D829}"/>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9" name="直線コネクタ 478">
          <a:extLst>
            <a:ext uri="{FF2B5EF4-FFF2-40B4-BE49-F238E27FC236}">
              <a16:creationId xmlns:a16="http://schemas.microsoft.com/office/drawing/2014/main" id="{15EFC650-6B5C-43BB-B59A-53427B69DA3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977D083E-324B-4C09-BAED-A60BA1437C73}"/>
            </a:ext>
          </a:extLst>
        </xdr:cNvPr>
        <xdr:cNvSpPr txBox="1"/>
      </xdr:nvSpPr>
      <xdr:spPr>
        <a:xfrm>
          <a:off x="22199600" y="5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481" name="直線コネクタ 480">
          <a:extLst>
            <a:ext uri="{FF2B5EF4-FFF2-40B4-BE49-F238E27FC236}">
              <a16:creationId xmlns:a16="http://schemas.microsoft.com/office/drawing/2014/main" id="{A08B6D15-FB79-46F9-8746-3B4717492DBE}"/>
            </a:ext>
          </a:extLst>
        </xdr:cNvPr>
        <xdr:cNvCxnSpPr/>
      </xdr:nvCxnSpPr>
      <xdr:spPr>
        <a:xfrm>
          <a:off x="22072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1348E6ED-18EB-4400-95F8-1872AF65DC65}"/>
            </a:ext>
          </a:extLst>
        </xdr:cNvPr>
        <xdr:cNvSpPr txBox="1"/>
      </xdr:nvSpPr>
      <xdr:spPr>
        <a:xfrm>
          <a:off x="22199600" y="672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83" name="フローチャート: 判断 482">
          <a:extLst>
            <a:ext uri="{FF2B5EF4-FFF2-40B4-BE49-F238E27FC236}">
              <a16:creationId xmlns:a16="http://schemas.microsoft.com/office/drawing/2014/main" id="{F590AD7B-AB1F-4D64-BB0B-BC4028F724A0}"/>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84" name="フローチャート: 判断 483">
          <a:extLst>
            <a:ext uri="{FF2B5EF4-FFF2-40B4-BE49-F238E27FC236}">
              <a16:creationId xmlns:a16="http://schemas.microsoft.com/office/drawing/2014/main" id="{4385345C-9C1B-4121-9955-E2DAD386AE6C}"/>
            </a:ext>
          </a:extLst>
        </xdr:cNvPr>
        <xdr:cNvSpPr/>
      </xdr:nvSpPr>
      <xdr:spPr>
        <a:xfrm>
          <a:off x="21272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85" name="フローチャート: 判断 484">
          <a:extLst>
            <a:ext uri="{FF2B5EF4-FFF2-40B4-BE49-F238E27FC236}">
              <a16:creationId xmlns:a16="http://schemas.microsoft.com/office/drawing/2014/main" id="{5717D1A5-5AAC-4BA9-8D24-F8317BDF7A15}"/>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86" name="フローチャート: 判断 485">
          <a:extLst>
            <a:ext uri="{FF2B5EF4-FFF2-40B4-BE49-F238E27FC236}">
              <a16:creationId xmlns:a16="http://schemas.microsoft.com/office/drawing/2014/main" id="{EBCA1E27-A3E9-45D0-AC40-5DC6983AF72E}"/>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7" name="フローチャート: 判断 486">
          <a:extLst>
            <a:ext uri="{FF2B5EF4-FFF2-40B4-BE49-F238E27FC236}">
              <a16:creationId xmlns:a16="http://schemas.microsoft.com/office/drawing/2014/main" id="{972ECEB2-B9A4-4911-8A86-1BBE79DEC7B7}"/>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843BBC2-6C80-47E3-A09B-C3470566CF1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655C8A8-3F40-4DB7-9F6D-208E264404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BCF8594-0BCA-46C9-9301-CAA617855D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19AEBD1-710D-4031-9820-E5AA1E04AE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E9BD012-523C-4F07-B4B2-FDCB67D0B3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89408</xdr:rowOff>
    </xdr:from>
    <xdr:to>
      <xdr:col>116</xdr:col>
      <xdr:colOff>114300</xdr:colOff>
      <xdr:row>39</xdr:row>
      <xdr:rowOff>19558</xdr:rowOff>
    </xdr:to>
    <xdr:sp macro="" textlink="">
      <xdr:nvSpPr>
        <xdr:cNvPr id="493" name="楕円 492">
          <a:extLst>
            <a:ext uri="{FF2B5EF4-FFF2-40B4-BE49-F238E27FC236}">
              <a16:creationId xmlns:a16="http://schemas.microsoft.com/office/drawing/2014/main" id="{7E0BA6EA-26B6-4DD9-95BF-DE9071272DBC}"/>
            </a:ext>
          </a:extLst>
        </xdr:cNvPr>
        <xdr:cNvSpPr/>
      </xdr:nvSpPr>
      <xdr:spPr>
        <a:xfrm>
          <a:off x="22110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112285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99DE213B-1FC0-4319-B93C-F876097DF781}"/>
            </a:ext>
          </a:extLst>
        </xdr:cNvPr>
        <xdr:cNvSpPr txBox="1"/>
      </xdr:nvSpPr>
      <xdr:spPr>
        <a:xfrm>
          <a:off x="22199600"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495" name="楕円 494">
          <a:extLst>
            <a:ext uri="{FF2B5EF4-FFF2-40B4-BE49-F238E27FC236}">
              <a16:creationId xmlns:a16="http://schemas.microsoft.com/office/drawing/2014/main" id="{36C85411-6C2A-4461-9137-00704AEE22FF}"/>
            </a:ext>
          </a:extLst>
        </xdr:cNvPr>
        <xdr:cNvSpPr/>
      </xdr:nvSpPr>
      <xdr:spPr>
        <a:xfrm>
          <a:off x="21272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140208</xdr:rowOff>
    </xdr:from>
    <xdr:to>
      <xdr:col>116</xdr:col>
      <xdr:colOff>63500</xdr:colOff>
      <xdr:row>38</xdr:row>
      <xdr:rowOff>140208</xdr:rowOff>
    </xdr:to>
    <xdr:cxnSp macro="">
      <xdr:nvCxnSpPr>
        <xdr:cNvPr id="496" name="直線コネクタ 495">
          <a:extLst>
            <a:ext uri="{FF2B5EF4-FFF2-40B4-BE49-F238E27FC236}">
              <a16:creationId xmlns:a16="http://schemas.microsoft.com/office/drawing/2014/main" id="{8778F36C-7BC1-4574-AEC1-5DF34CB2959C}"/>
            </a:ext>
          </a:extLst>
        </xdr:cNvPr>
        <xdr:cNvCxnSpPr/>
      </xdr:nvCxnSpPr>
      <xdr:spPr>
        <a:xfrm>
          <a:off x="21323300" y="6655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29972</xdr:rowOff>
    </xdr:from>
    <xdr:to>
      <xdr:col>107</xdr:col>
      <xdr:colOff>101600</xdr:colOff>
      <xdr:row>38</xdr:row>
      <xdr:rowOff>131572</xdr:rowOff>
    </xdr:to>
    <xdr:sp macro="" textlink="">
      <xdr:nvSpPr>
        <xdr:cNvPr id="497" name="楕円 496">
          <a:extLst>
            <a:ext uri="{FF2B5EF4-FFF2-40B4-BE49-F238E27FC236}">
              <a16:creationId xmlns:a16="http://schemas.microsoft.com/office/drawing/2014/main" id="{4361045F-A7F1-4867-A1BF-66179EAF61BE}"/>
            </a:ext>
          </a:extLst>
        </xdr:cNvPr>
        <xdr:cNvSpPr/>
      </xdr:nvSpPr>
      <xdr:spPr>
        <a:xfrm>
          <a:off x="2038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80772</xdr:rowOff>
    </xdr:from>
    <xdr:to>
      <xdr:col>111</xdr:col>
      <xdr:colOff>177800</xdr:colOff>
      <xdr:row>38</xdr:row>
      <xdr:rowOff>140208</xdr:rowOff>
    </xdr:to>
    <xdr:cxnSp macro="">
      <xdr:nvCxnSpPr>
        <xdr:cNvPr id="498" name="直線コネクタ 497">
          <a:extLst>
            <a:ext uri="{FF2B5EF4-FFF2-40B4-BE49-F238E27FC236}">
              <a16:creationId xmlns:a16="http://schemas.microsoft.com/office/drawing/2014/main" id="{8B952D5E-3C97-48E1-995A-0F1681D4FD96}"/>
            </a:ext>
          </a:extLst>
        </xdr:cNvPr>
        <xdr:cNvCxnSpPr/>
      </xdr:nvCxnSpPr>
      <xdr:spPr>
        <a:xfrm>
          <a:off x="20434300" y="65958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29972</xdr:rowOff>
    </xdr:from>
    <xdr:to>
      <xdr:col>102</xdr:col>
      <xdr:colOff>165100</xdr:colOff>
      <xdr:row>38</xdr:row>
      <xdr:rowOff>131572</xdr:rowOff>
    </xdr:to>
    <xdr:sp macro="" textlink="">
      <xdr:nvSpPr>
        <xdr:cNvPr id="499" name="楕円 498">
          <a:extLst>
            <a:ext uri="{FF2B5EF4-FFF2-40B4-BE49-F238E27FC236}">
              <a16:creationId xmlns:a16="http://schemas.microsoft.com/office/drawing/2014/main" id="{C2420D14-E20B-4298-936A-055A7648DB58}"/>
            </a:ext>
          </a:extLst>
        </xdr:cNvPr>
        <xdr:cNvSpPr/>
      </xdr:nvSpPr>
      <xdr:spPr>
        <a:xfrm>
          <a:off x="19494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80772</xdr:rowOff>
    </xdr:from>
    <xdr:to>
      <xdr:col>107</xdr:col>
      <xdr:colOff>50800</xdr:colOff>
      <xdr:row>38</xdr:row>
      <xdr:rowOff>80772</xdr:rowOff>
    </xdr:to>
    <xdr:cxnSp macro="">
      <xdr:nvCxnSpPr>
        <xdr:cNvPr id="500" name="直線コネクタ 499">
          <a:extLst>
            <a:ext uri="{FF2B5EF4-FFF2-40B4-BE49-F238E27FC236}">
              <a16:creationId xmlns:a16="http://schemas.microsoft.com/office/drawing/2014/main" id="{A9375916-7CAB-445A-9839-8A18707842D3}"/>
            </a:ext>
          </a:extLst>
        </xdr:cNvPr>
        <xdr:cNvCxnSpPr/>
      </xdr:nvCxnSpPr>
      <xdr:spPr>
        <a:xfrm>
          <a:off x="19545300" y="6595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39116</xdr:rowOff>
    </xdr:from>
    <xdr:to>
      <xdr:col>98</xdr:col>
      <xdr:colOff>38100</xdr:colOff>
      <xdr:row>38</xdr:row>
      <xdr:rowOff>140716</xdr:rowOff>
    </xdr:to>
    <xdr:sp macro="" textlink="">
      <xdr:nvSpPr>
        <xdr:cNvPr id="501" name="楕円 500">
          <a:extLst>
            <a:ext uri="{FF2B5EF4-FFF2-40B4-BE49-F238E27FC236}">
              <a16:creationId xmlns:a16="http://schemas.microsoft.com/office/drawing/2014/main" id="{83CD1A61-0007-4D1B-B21E-305E45D8D033}"/>
            </a:ext>
          </a:extLst>
        </xdr:cNvPr>
        <xdr:cNvSpPr/>
      </xdr:nvSpPr>
      <xdr:spPr>
        <a:xfrm>
          <a:off x="18605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80772</xdr:rowOff>
    </xdr:from>
    <xdr:to>
      <xdr:col>102</xdr:col>
      <xdr:colOff>114300</xdr:colOff>
      <xdr:row>38</xdr:row>
      <xdr:rowOff>89916</xdr:rowOff>
    </xdr:to>
    <xdr:cxnSp macro="">
      <xdr:nvCxnSpPr>
        <xdr:cNvPr id="502" name="直線コネクタ 501">
          <a:extLst>
            <a:ext uri="{FF2B5EF4-FFF2-40B4-BE49-F238E27FC236}">
              <a16:creationId xmlns:a16="http://schemas.microsoft.com/office/drawing/2014/main" id="{F41D2886-3646-41F3-B0E5-716EB0D804DE}"/>
            </a:ext>
          </a:extLst>
        </xdr:cNvPr>
        <xdr:cNvCxnSpPr/>
      </xdr:nvCxnSpPr>
      <xdr:spPr>
        <a:xfrm flipV="1">
          <a:off x="18656300" y="6595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168419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11B8718A-FBC7-41F4-892D-3E2A4AEEE3EB}"/>
            </a:ext>
          </a:extLst>
        </xdr:cNvPr>
        <xdr:cNvSpPr txBox="1"/>
      </xdr:nvSpPr>
      <xdr:spPr>
        <a:xfrm>
          <a:off x="210757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DEAD3A0F-0C52-4885-9DC4-B4696602D0E0}"/>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AD45371B-8C73-4301-BA1D-1DA59B7EA59C}"/>
            </a:ext>
          </a:extLst>
        </xdr:cNvPr>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73758B6B-B8C3-4671-AB19-DDD2C032D8CB}"/>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83214537-DD2C-4C34-BBB3-DE0A6FF7266E}"/>
            </a:ext>
          </a:extLst>
        </xdr:cNvPr>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148099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9EFF469-86BA-4862-B9B8-6BE729DBDB0E}"/>
            </a:ext>
          </a:extLst>
        </xdr:cNvPr>
        <xdr:cNvSpPr txBox="1"/>
      </xdr:nvSpPr>
      <xdr:spPr>
        <a:xfrm>
          <a:off x="20199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148099</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D5424614-A316-4B84-9156-07A86A224834}"/>
            </a:ext>
          </a:extLst>
        </xdr:cNvPr>
        <xdr:cNvSpPr txBox="1"/>
      </xdr:nvSpPr>
      <xdr:spPr>
        <a:xfrm>
          <a:off x="19310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157243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312BFD90-C647-4822-8EAD-7185F95658D7}"/>
            </a:ext>
          </a:extLst>
        </xdr:cNvPr>
        <xdr:cNvSpPr txBox="1"/>
      </xdr:nvSpPr>
      <xdr:spPr>
        <a:xfrm>
          <a:off x="18421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4F59D13-B603-412D-A439-7022113882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EEB4527-49C8-40BB-B664-94349D8F0D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1CD0C0E7-F11D-4ACC-A714-CC653433A7B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41958E54-6EE2-448E-A1D0-783677ADE37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E8450742-3B98-4C1E-9B96-B4E8810D7FD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CA690F2-14ED-4215-8670-ED1767EFA0E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84CF3BF0-7798-4C3E-837C-220D0E5742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7803298-A7A6-4158-9E67-620AB2B99B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EE78B667-3C1F-4FD0-88DD-52BC39D2CB2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9121E9D0-3DDC-4B52-A4F0-6B48643B177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5AE6C40C-15C5-4AA6-8C2D-FF1965AB768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506D6627-FFF6-4D78-9977-B9E274625CF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91E80EF7-BB2B-43AE-B686-F2215BEB1D0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BC4E9F1-E9BF-404D-B0D3-DF71036620C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AE86EDB5-8330-4134-AFDE-EE2F20A7988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857EDDFC-3C5A-436F-A16B-50EA24D7147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944CD10-5A2D-4DFF-9F52-A7838774C6F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1BB63D-903F-491C-8240-544F550981F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846F557C-40B1-4811-A565-57AE714F281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AFD9141C-93A6-49D8-9CF6-C996B107D1F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500F1562-D2B3-4D99-979A-9AEF0036CF5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B27A9867-042C-426B-AF60-85D59028E3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F569E7EA-47A8-4723-B120-55CB18CE0DD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1E620D01-BB22-4517-9E53-6F29B331EF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535" name="直線コネクタ 534">
          <a:extLst>
            <a:ext uri="{FF2B5EF4-FFF2-40B4-BE49-F238E27FC236}">
              <a16:creationId xmlns:a16="http://schemas.microsoft.com/office/drawing/2014/main" id="{4165EEC9-FE6D-4F07-B2C5-E6E511AB6C44}"/>
            </a:ext>
          </a:extLst>
        </xdr:cNvPr>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41CB9C1A-4F51-4367-9E72-EC450528796E}"/>
            </a:ext>
          </a:extLst>
        </xdr:cNvPr>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37" name="直線コネクタ 536">
          <a:extLst>
            <a:ext uri="{FF2B5EF4-FFF2-40B4-BE49-F238E27FC236}">
              <a16:creationId xmlns:a16="http://schemas.microsoft.com/office/drawing/2014/main" id="{AE9A709E-7B29-4C72-BB3E-28BCF1BCF6FE}"/>
            </a:ext>
          </a:extLst>
        </xdr:cNvPr>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ACFC745C-5CAB-422B-A78C-BF0AB73EE822}"/>
            </a:ext>
          </a:extLst>
        </xdr:cNvPr>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539" name="直線コネクタ 538">
          <a:extLst>
            <a:ext uri="{FF2B5EF4-FFF2-40B4-BE49-F238E27FC236}">
              <a16:creationId xmlns:a16="http://schemas.microsoft.com/office/drawing/2014/main" id="{A4EDE860-E1D8-4CEC-B59F-1975BE034CA1}"/>
            </a:ext>
          </a:extLst>
        </xdr:cNvPr>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4B342E67-18F0-4B17-ACA1-90D8C3A90359}"/>
            </a:ext>
          </a:extLst>
        </xdr:cNvPr>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41" name="フローチャート: 判断 540">
          <a:extLst>
            <a:ext uri="{FF2B5EF4-FFF2-40B4-BE49-F238E27FC236}">
              <a16:creationId xmlns:a16="http://schemas.microsoft.com/office/drawing/2014/main" id="{3EDDD4C8-A2D5-4E2F-8EDD-CC88AFFA1A4D}"/>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42" name="フローチャート: 判断 541">
          <a:extLst>
            <a:ext uri="{FF2B5EF4-FFF2-40B4-BE49-F238E27FC236}">
              <a16:creationId xmlns:a16="http://schemas.microsoft.com/office/drawing/2014/main" id="{37B73635-7A5D-4BBB-A288-90C67B9AFF0D}"/>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160655</xdr:rowOff>
    </xdr:from>
    <xdr:to>
      <xdr:col>76</xdr:col>
      <xdr:colOff>165100</xdr:colOff>
      <xdr:row>60</xdr:row>
      <xdr:rowOff>90805</xdr:rowOff>
    </xdr:to>
    <xdr:sp macro="" textlink="">
      <xdr:nvSpPr>
        <xdr:cNvPr id="543" name="フローチャート: 判断 542">
          <a:extLst>
            <a:ext uri="{FF2B5EF4-FFF2-40B4-BE49-F238E27FC236}">
              <a16:creationId xmlns:a16="http://schemas.microsoft.com/office/drawing/2014/main" id="{B03FC491-5B7B-43CF-865E-D18304FFD825}"/>
            </a:ext>
          </a:extLst>
        </xdr:cNvPr>
        <xdr:cNvSpPr/>
      </xdr:nvSpPr>
      <xdr:spPr>
        <a:xfrm>
          <a:off x="14541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4" name="フローチャート: 判断 543">
          <a:extLst>
            <a:ext uri="{FF2B5EF4-FFF2-40B4-BE49-F238E27FC236}">
              <a16:creationId xmlns:a16="http://schemas.microsoft.com/office/drawing/2014/main" id="{16B57814-73DD-4558-A8C1-5B55F9AA9BCA}"/>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45" name="フローチャート: 判断 544">
          <a:extLst>
            <a:ext uri="{FF2B5EF4-FFF2-40B4-BE49-F238E27FC236}">
              <a16:creationId xmlns:a16="http://schemas.microsoft.com/office/drawing/2014/main" id="{4FB84949-D97B-45F0-8787-F536B6CEF80E}"/>
            </a:ext>
          </a:extLst>
        </xdr:cNvPr>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9F8A099-13A8-46F5-81C4-E804D67220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B36D064-35D2-4F5C-8FC4-30AC63650E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9EA8BDC-6B43-4176-99F8-4C9ACA9EBD0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A9078FA-16A2-4A3A-8A69-703FE2EAB2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96A5861-B743-42AA-B782-CB148AF6AB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551" name="楕円 550">
          <a:extLst>
            <a:ext uri="{FF2B5EF4-FFF2-40B4-BE49-F238E27FC236}">
              <a16:creationId xmlns:a16="http://schemas.microsoft.com/office/drawing/2014/main" id="{2B0EAE40-955C-4D0B-B1A4-C0A039B54D0E}"/>
            </a:ext>
          </a:extLst>
        </xdr:cNvPr>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105427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E1AE8B3B-A1E5-4A68-A033-553186210A00}"/>
            </a:ext>
          </a:extLst>
        </xdr:cNvPr>
        <xdr:cNvSpPr txBox="1"/>
      </xdr:nvSpPr>
      <xdr:spPr>
        <a:xfrm>
          <a:off x="1635760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55880</xdr:rowOff>
    </xdr:from>
    <xdr:to>
      <xdr:col>81</xdr:col>
      <xdr:colOff>101600</xdr:colOff>
      <xdr:row>59</xdr:row>
      <xdr:rowOff>157480</xdr:rowOff>
    </xdr:to>
    <xdr:sp macro="" textlink="">
      <xdr:nvSpPr>
        <xdr:cNvPr id="553" name="楕円 552">
          <a:extLst>
            <a:ext uri="{FF2B5EF4-FFF2-40B4-BE49-F238E27FC236}">
              <a16:creationId xmlns:a16="http://schemas.microsoft.com/office/drawing/2014/main" id="{33CC8EE8-253E-4371-9D29-4E6F3FEF2A0B}"/>
            </a:ext>
          </a:extLst>
        </xdr:cNvPr>
        <xdr:cNvSpPr/>
      </xdr:nvSpPr>
      <xdr:spPr>
        <a:xfrm>
          <a:off x="15430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106680</xdr:rowOff>
    </xdr:from>
    <xdr:to>
      <xdr:col>85</xdr:col>
      <xdr:colOff>127000</xdr:colOff>
      <xdr:row>59</xdr:row>
      <xdr:rowOff>133350</xdr:rowOff>
    </xdr:to>
    <xdr:cxnSp macro="">
      <xdr:nvCxnSpPr>
        <xdr:cNvPr id="554" name="直線コネクタ 553">
          <a:extLst>
            <a:ext uri="{FF2B5EF4-FFF2-40B4-BE49-F238E27FC236}">
              <a16:creationId xmlns:a16="http://schemas.microsoft.com/office/drawing/2014/main" id="{9C2B2167-C406-4764-A14C-1965C54D7FA3}"/>
            </a:ext>
          </a:extLst>
        </xdr:cNvPr>
        <xdr:cNvCxnSpPr/>
      </xdr:nvCxnSpPr>
      <xdr:spPr>
        <a:xfrm>
          <a:off x="15481300" y="102222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33020</xdr:rowOff>
    </xdr:from>
    <xdr:to>
      <xdr:col>76</xdr:col>
      <xdr:colOff>165100</xdr:colOff>
      <xdr:row>59</xdr:row>
      <xdr:rowOff>134620</xdr:rowOff>
    </xdr:to>
    <xdr:sp macro="" textlink="">
      <xdr:nvSpPr>
        <xdr:cNvPr id="555" name="楕円 554">
          <a:extLst>
            <a:ext uri="{FF2B5EF4-FFF2-40B4-BE49-F238E27FC236}">
              <a16:creationId xmlns:a16="http://schemas.microsoft.com/office/drawing/2014/main" id="{0D920A9E-3D26-44D2-959B-41FE7BE6D7E0}"/>
            </a:ext>
          </a:extLst>
        </xdr:cNvPr>
        <xdr:cNvSpPr/>
      </xdr:nvSpPr>
      <xdr:spPr>
        <a:xfrm>
          <a:off x="14541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106680</xdr:rowOff>
    </xdr:to>
    <xdr:cxnSp macro="">
      <xdr:nvCxnSpPr>
        <xdr:cNvPr id="556" name="直線コネクタ 555">
          <a:extLst>
            <a:ext uri="{FF2B5EF4-FFF2-40B4-BE49-F238E27FC236}">
              <a16:creationId xmlns:a16="http://schemas.microsoft.com/office/drawing/2014/main" id="{F5098B88-109E-47DE-A213-D09C7F8E5055}"/>
            </a:ext>
          </a:extLst>
        </xdr:cNvPr>
        <xdr:cNvCxnSpPr/>
      </xdr:nvCxnSpPr>
      <xdr:spPr>
        <a:xfrm>
          <a:off x="14592300" y="10199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557" name="楕円 556">
          <a:extLst>
            <a:ext uri="{FF2B5EF4-FFF2-40B4-BE49-F238E27FC236}">
              <a16:creationId xmlns:a16="http://schemas.microsoft.com/office/drawing/2014/main" id="{6E901084-9A14-4291-BDD4-45D01220E9C8}"/>
            </a:ext>
          </a:extLst>
        </xdr:cNvPr>
        <xdr:cNvSpPr/>
      </xdr:nvSpPr>
      <xdr:spPr>
        <a:xfrm>
          <a:off x="1365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83820</xdr:rowOff>
    </xdr:to>
    <xdr:cxnSp macro="">
      <xdr:nvCxnSpPr>
        <xdr:cNvPr id="558" name="直線コネクタ 557">
          <a:extLst>
            <a:ext uri="{FF2B5EF4-FFF2-40B4-BE49-F238E27FC236}">
              <a16:creationId xmlns:a16="http://schemas.microsoft.com/office/drawing/2014/main" id="{08B7DEA6-7D6D-44CE-815C-EA6A0F831571}"/>
            </a:ext>
          </a:extLst>
        </xdr:cNvPr>
        <xdr:cNvCxnSpPr/>
      </xdr:nvCxnSpPr>
      <xdr:spPr>
        <a:xfrm>
          <a:off x="13703300" y="101593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xdr:rowOff>
    </xdr:from>
    <xdr:to>
      <xdr:col>67</xdr:col>
      <xdr:colOff>101600</xdr:colOff>
      <xdr:row>59</xdr:row>
      <xdr:rowOff>109855</xdr:rowOff>
    </xdr:to>
    <xdr:sp macro="" textlink="">
      <xdr:nvSpPr>
        <xdr:cNvPr id="559" name="楕円 558">
          <a:extLst>
            <a:ext uri="{FF2B5EF4-FFF2-40B4-BE49-F238E27FC236}">
              <a16:creationId xmlns:a16="http://schemas.microsoft.com/office/drawing/2014/main" id="{25B26450-668C-4B05-A24C-A1AC71849ED3}"/>
            </a:ext>
          </a:extLst>
        </xdr:cNvPr>
        <xdr:cNvSpPr/>
      </xdr:nvSpPr>
      <xdr:spPr>
        <a:xfrm>
          <a:off x="12763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59055</xdr:rowOff>
    </xdr:to>
    <xdr:cxnSp macro="">
      <xdr:nvCxnSpPr>
        <xdr:cNvPr id="560" name="直線コネクタ 559">
          <a:extLst>
            <a:ext uri="{FF2B5EF4-FFF2-40B4-BE49-F238E27FC236}">
              <a16:creationId xmlns:a16="http://schemas.microsoft.com/office/drawing/2014/main" id="{3FC9CA29-BA3F-4671-9184-65F9B39F8A72}"/>
            </a:ext>
          </a:extLst>
        </xdr:cNvPr>
        <xdr:cNvCxnSpPr/>
      </xdr:nvCxnSpPr>
      <xdr:spPr>
        <a:xfrm flipV="1">
          <a:off x="12814300" y="101593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83837</xdr:rowOff>
    </xdr:from>
    <xdr:ext cx="405111" cy="259045"/>
    <xdr:sp macro="" textlink="">
      <xdr:nvSpPr>
        <xdr:cNvPr id="561" name="n_1aveValue【学校施設】&#10;有形固定資産減価償却率">
          <a:extLst>
            <a:ext uri="{FF2B5EF4-FFF2-40B4-BE49-F238E27FC236}">
              <a16:creationId xmlns:a16="http://schemas.microsoft.com/office/drawing/2014/main" id="{3A846207-1BF1-416F-AA88-9C94744E618F}"/>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81932</xdr:rowOff>
    </xdr:from>
    <xdr:ext cx="405111" cy="259045"/>
    <xdr:sp macro="" textlink="">
      <xdr:nvSpPr>
        <xdr:cNvPr id="562" name="n_2aveValue【学校施設】&#10;有形固定資産減価償却率">
          <a:extLst>
            <a:ext uri="{FF2B5EF4-FFF2-40B4-BE49-F238E27FC236}">
              <a16:creationId xmlns:a16="http://schemas.microsoft.com/office/drawing/2014/main" id="{415115C1-C5B6-4283-9AE8-4F23E4759779}"/>
            </a:ext>
          </a:extLst>
        </xdr:cNvPr>
        <xdr:cNvSpPr txBox="1"/>
      </xdr:nvSpPr>
      <xdr:spPr>
        <a:xfrm>
          <a:off x="14389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63" name="n_3aveValue【学校施設】&#10;有形固定資産減価償却率">
          <a:extLst>
            <a:ext uri="{FF2B5EF4-FFF2-40B4-BE49-F238E27FC236}">
              <a16:creationId xmlns:a16="http://schemas.microsoft.com/office/drawing/2014/main" id="{EED0B659-6A53-4410-AFD6-4D6CE8224A1A}"/>
            </a:ext>
          </a:extLst>
        </xdr:cNvPr>
        <xdr:cNvSpPr txBox="1"/>
      </xdr:nvSpPr>
      <xdr:spPr>
        <a:xfrm>
          <a:off x="13500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51452</xdr:rowOff>
    </xdr:from>
    <xdr:ext cx="405111" cy="259045"/>
    <xdr:sp macro="" textlink="">
      <xdr:nvSpPr>
        <xdr:cNvPr id="564" name="n_4aveValue【学校施設】&#10;有形固定資産減価償却率">
          <a:extLst>
            <a:ext uri="{FF2B5EF4-FFF2-40B4-BE49-F238E27FC236}">
              <a16:creationId xmlns:a16="http://schemas.microsoft.com/office/drawing/2014/main" id="{233B943D-63A1-4AFA-9B6F-F723A9A8EE75}"/>
            </a:ext>
          </a:extLst>
        </xdr:cNvPr>
        <xdr:cNvSpPr txBox="1"/>
      </xdr:nvSpPr>
      <xdr:spPr>
        <a:xfrm>
          <a:off x="12611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2557</xdr:rowOff>
    </xdr:from>
    <xdr:ext cx="405111" cy="259045"/>
    <xdr:sp macro="" textlink="">
      <xdr:nvSpPr>
        <xdr:cNvPr id="565" name="n_1mainValue【学校施設】&#10;有形固定資産減価償却率">
          <a:extLst>
            <a:ext uri="{FF2B5EF4-FFF2-40B4-BE49-F238E27FC236}">
              <a16:creationId xmlns:a16="http://schemas.microsoft.com/office/drawing/2014/main" id="{AB5A1D1B-4631-4DF5-8F5E-F10AF03AC8D5}"/>
            </a:ext>
          </a:extLst>
        </xdr:cNvPr>
        <xdr:cNvSpPr txBox="1"/>
      </xdr:nvSpPr>
      <xdr:spPr>
        <a:xfrm>
          <a:off x="15266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151147</xdr:rowOff>
    </xdr:from>
    <xdr:ext cx="405111" cy="259045"/>
    <xdr:sp macro="" textlink="">
      <xdr:nvSpPr>
        <xdr:cNvPr id="566" name="n_2mainValue【学校施設】&#10;有形固定資産減価償却率">
          <a:extLst>
            <a:ext uri="{FF2B5EF4-FFF2-40B4-BE49-F238E27FC236}">
              <a16:creationId xmlns:a16="http://schemas.microsoft.com/office/drawing/2014/main" id="{A13426EF-AF78-42AC-86E3-2C076BFC385E}"/>
            </a:ext>
          </a:extLst>
        </xdr:cNvPr>
        <xdr:cNvSpPr txBox="1"/>
      </xdr:nvSpPr>
      <xdr:spPr>
        <a:xfrm>
          <a:off x="14389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567" name="n_3mainValue【学校施設】&#10;有形固定資産減価償却率">
          <a:extLst>
            <a:ext uri="{FF2B5EF4-FFF2-40B4-BE49-F238E27FC236}">
              <a16:creationId xmlns:a16="http://schemas.microsoft.com/office/drawing/2014/main" id="{52C45622-1CF1-40A9-B537-F4BCBF95826D}"/>
            </a:ext>
          </a:extLst>
        </xdr:cNvPr>
        <xdr:cNvSpPr txBox="1"/>
      </xdr:nvSpPr>
      <xdr:spPr>
        <a:xfrm>
          <a:off x="13500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126382</xdr:rowOff>
    </xdr:from>
    <xdr:ext cx="405111" cy="259045"/>
    <xdr:sp macro="" textlink="">
      <xdr:nvSpPr>
        <xdr:cNvPr id="568" name="n_4mainValue【学校施設】&#10;有形固定資産減価償却率">
          <a:extLst>
            <a:ext uri="{FF2B5EF4-FFF2-40B4-BE49-F238E27FC236}">
              <a16:creationId xmlns:a16="http://schemas.microsoft.com/office/drawing/2014/main" id="{A3505A5B-CBF1-4ED2-826F-C3D472B00DC1}"/>
            </a:ext>
          </a:extLst>
        </xdr:cNvPr>
        <xdr:cNvSpPr txBox="1"/>
      </xdr:nvSpPr>
      <xdr:spPr>
        <a:xfrm>
          <a:off x="12611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8C6C74B0-79A0-480E-8D53-3497ADF580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38B1186-3294-4699-93EF-5AC02FAF9D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924500AA-97F0-4745-AD73-7D0DB67CF2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3F45D8D1-1FD3-4106-BB35-E39A61863CC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F9654F13-38C5-4174-8B39-A03C37A8AA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B7425E93-0B1C-4E68-A917-B378078E2D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F0383193-9CCD-4557-A9E7-BD54234D4AE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960A0D7-457B-4182-A675-43CB2785AF1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AE902A41-9ADC-435C-85B9-04270AD0C5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78D6798B-EFEB-47B2-9372-CF68B6F1975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786769C8-4BC1-4C9D-AC5D-147D7CF3014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840975B4-97D0-419C-BD4E-58B78F0941A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27242DED-F41D-4886-9A6D-88186091692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95727F3C-B77C-40F2-BAFF-779458F1F15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C05FABA6-5B65-476B-9A44-C3C018496B6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94F616A5-D339-4135-A1C0-BFAABE9B465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A7525C86-8DE2-4AA0-9C88-3207E80E4D6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44C2FF8C-73FD-4DF4-8168-17167D45BE9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98B79D30-5DA1-417C-8606-E295E68C6A0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6E9C47F9-13B5-4C1B-8C96-9E65814218E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90777F74-5F06-4404-B505-04AFE5631A6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B8AA23A3-2B4A-4C35-AF7F-66138D50CB6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56DE07D8-1B35-41E4-B576-EDA76EEAE9D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074FF784-FB50-4CFD-A93A-B7BBCCA219B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7824F87B-CDA2-4968-BF03-B73009596D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CBBEFAAA-3FFF-48E0-B6E1-3E80942621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595" name="直線コネクタ 594">
          <a:extLst>
            <a:ext uri="{FF2B5EF4-FFF2-40B4-BE49-F238E27FC236}">
              <a16:creationId xmlns:a16="http://schemas.microsoft.com/office/drawing/2014/main" id="{5ADD2B53-A4CA-4185-A6A2-DC6301DF6437}"/>
            </a:ext>
          </a:extLst>
        </xdr:cNvPr>
        <xdr:cNvCxnSpPr/>
      </xdr:nvCxnSpPr>
      <xdr:spPr>
        <a:xfrm flipV="1">
          <a:off x="22160864" y="9455549"/>
          <a:ext cx="0" cy="1618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596" name="【学校施設】&#10;一人当たり面積最小値テキスト">
          <a:extLst>
            <a:ext uri="{FF2B5EF4-FFF2-40B4-BE49-F238E27FC236}">
              <a16:creationId xmlns:a16="http://schemas.microsoft.com/office/drawing/2014/main" id="{4163816D-CB0E-425B-B823-5582AB1BFFB1}"/>
            </a:ext>
          </a:extLst>
        </xdr:cNvPr>
        <xdr:cNvSpPr txBox="1"/>
      </xdr:nvSpPr>
      <xdr:spPr>
        <a:xfrm>
          <a:off x="22199600"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597" name="直線コネクタ 596">
          <a:extLst>
            <a:ext uri="{FF2B5EF4-FFF2-40B4-BE49-F238E27FC236}">
              <a16:creationId xmlns:a16="http://schemas.microsoft.com/office/drawing/2014/main" id="{F1B18734-B8FE-4D49-BFBF-3BC1CD7B9CD4}"/>
            </a:ext>
          </a:extLst>
        </xdr:cNvPr>
        <xdr:cNvCxnSpPr/>
      </xdr:nvCxnSpPr>
      <xdr:spPr>
        <a:xfrm>
          <a:off x="22072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598" name="【学校施設】&#10;一人当たり面積最大値テキスト">
          <a:extLst>
            <a:ext uri="{FF2B5EF4-FFF2-40B4-BE49-F238E27FC236}">
              <a16:creationId xmlns:a16="http://schemas.microsoft.com/office/drawing/2014/main" id="{8AF263F0-B74F-467D-99B2-13615F790F22}"/>
            </a:ext>
          </a:extLst>
        </xdr:cNvPr>
        <xdr:cNvSpPr txBox="1"/>
      </xdr:nvSpPr>
      <xdr:spPr>
        <a:xfrm>
          <a:off x="22199600" y="92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599" name="直線コネクタ 598">
          <a:extLst>
            <a:ext uri="{FF2B5EF4-FFF2-40B4-BE49-F238E27FC236}">
              <a16:creationId xmlns:a16="http://schemas.microsoft.com/office/drawing/2014/main" id="{F9829995-F104-4502-81BB-EFC5309D8093}"/>
            </a:ext>
          </a:extLst>
        </xdr:cNvPr>
        <xdr:cNvCxnSpPr/>
      </xdr:nvCxnSpPr>
      <xdr:spPr>
        <a:xfrm>
          <a:off x="22072600" y="94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134710</xdr:rowOff>
    </xdr:from>
    <xdr:ext cx="469744" cy="259045"/>
    <xdr:sp macro="" textlink="">
      <xdr:nvSpPr>
        <xdr:cNvPr id="600" name="【学校施設】&#10;一人当たり面積平均値テキスト">
          <a:extLst>
            <a:ext uri="{FF2B5EF4-FFF2-40B4-BE49-F238E27FC236}">
              <a16:creationId xmlns:a16="http://schemas.microsoft.com/office/drawing/2014/main" id="{DDCA3F2A-570F-4403-95EA-37853FA8FD1C}"/>
            </a:ext>
          </a:extLst>
        </xdr:cNvPr>
        <xdr:cNvSpPr txBox="1"/>
      </xdr:nvSpPr>
      <xdr:spPr>
        <a:xfrm>
          <a:off x="22199600" y="10593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601" name="フローチャート: 判断 600">
          <a:extLst>
            <a:ext uri="{FF2B5EF4-FFF2-40B4-BE49-F238E27FC236}">
              <a16:creationId xmlns:a16="http://schemas.microsoft.com/office/drawing/2014/main" id="{4FDC25CE-8A90-4E51-AD13-7BC2A2D54580}"/>
            </a:ext>
          </a:extLst>
        </xdr:cNvPr>
        <xdr:cNvSpPr/>
      </xdr:nvSpPr>
      <xdr:spPr>
        <a:xfrm>
          <a:off x="22110700" y="1074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602" name="フローチャート: 判断 601">
          <a:extLst>
            <a:ext uri="{FF2B5EF4-FFF2-40B4-BE49-F238E27FC236}">
              <a16:creationId xmlns:a16="http://schemas.microsoft.com/office/drawing/2014/main" id="{6603020D-E13D-4AA6-93A1-ABD2BB22FD0A}"/>
            </a:ext>
          </a:extLst>
        </xdr:cNvPr>
        <xdr:cNvSpPr/>
      </xdr:nvSpPr>
      <xdr:spPr>
        <a:xfrm>
          <a:off x="21272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165390</xdr:rowOff>
    </xdr:from>
    <xdr:to>
      <xdr:col>107</xdr:col>
      <xdr:colOff>101600</xdr:colOff>
      <xdr:row>62</xdr:row>
      <xdr:rowOff>95540</xdr:rowOff>
    </xdr:to>
    <xdr:sp macro="" textlink="">
      <xdr:nvSpPr>
        <xdr:cNvPr id="603" name="フローチャート: 判断 602">
          <a:extLst>
            <a:ext uri="{FF2B5EF4-FFF2-40B4-BE49-F238E27FC236}">
              <a16:creationId xmlns:a16="http://schemas.microsoft.com/office/drawing/2014/main" id="{A2887AB9-410C-4F56-A895-7324F1CC03EB}"/>
            </a:ext>
          </a:extLst>
        </xdr:cNvPr>
        <xdr:cNvSpPr/>
      </xdr:nvSpPr>
      <xdr:spPr>
        <a:xfrm>
          <a:off x="20383500" y="106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6024</xdr:rowOff>
    </xdr:from>
    <xdr:to>
      <xdr:col>102</xdr:col>
      <xdr:colOff>165100</xdr:colOff>
      <xdr:row>62</xdr:row>
      <xdr:rowOff>107624</xdr:rowOff>
    </xdr:to>
    <xdr:sp macro="" textlink="">
      <xdr:nvSpPr>
        <xdr:cNvPr id="604" name="フローチャート: 判断 603">
          <a:extLst>
            <a:ext uri="{FF2B5EF4-FFF2-40B4-BE49-F238E27FC236}">
              <a16:creationId xmlns:a16="http://schemas.microsoft.com/office/drawing/2014/main" id="{FEC90985-BABA-425A-BB97-AFD2081AC1A7}"/>
            </a:ext>
          </a:extLst>
        </xdr:cNvPr>
        <xdr:cNvSpPr/>
      </xdr:nvSpPr>
      <xdr:spPr>
        <a:xfrm>
          <a:off x="19494500" y="1063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605" name="フローチャート: 判断 604">
          <a:extLst>
            <a:ext uri="{FF2B5EF4-FFF2-40B4-BE49-F238E27FC236}">
              <a16:creationId xmlns:a16="http://schemas.microsoft.com/office/drawing/2014/main" id="{270DAEFA-7CEA-4DCC-B238-7A64F4A7CBD2}"/>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4AEB5C2-363E-4678-8A42-2C8071598D4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30DF51D-8CBC-4929-8859-0CE34608BB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0DEB726-31B0-42C8-92CE-89DCCF0552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F88DE23-34AD-4308-90C8-1B446E17556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9B755C62-1BE6-44A9-AAB9-3101FAAD70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77869</xdr:rowOff>
    </xdr:from>
    <xdr:to>
      <xdr:col>116</xdr:col>
      <xdr:colOff>114300</xdr:colOff>
      <xdr:row>64</xdr:row>
      <xdr:rowOff>8019</xdr:rowOff>
    </xdr:to>
    <xdr:sp macro="" textlink="">
      <xdr:nvSpPr>
        <xdr:cNvPr id="611" name="楕円 610">
          <a:extLst>
            <a:ext uri="{FF2B5EF4-FFF2-40B4-BE49-F238E27FC236}">
              <a16:creationId xmlns:a16="http://schemas.microsoft.com/office/drawing/2014/main" id="{D2E32447-21D1-4F2F-8284-6EE622440A16}"/>
            </a:ext>
          </a:extLst>
        </xdr:cNvPr>
        <xdr:cNvSpPr/>
      </xdr:nvSpPr>
      <xdr:spPr>
        <a:xfrm>
          <a:off x="22110700" y="108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56296</xdr:rowOff>
    </xdr:from>
    <xdr:ext cx="469744" cy="259045"/>
    <xdr:sp macro="" textlink="">
      <xdr:nvSpPr>
        <xdr:cNvPr id="612" name="【学校施設】&#10;一人当たり面積該当値テキスト">
          <a:extLst>
            <a:ext uri="{FF2B5EF4-FFF2-40B4-BE49-F238E27FC236}">
              <a16:creationId xmlns:a16="http://schemas.microsoft.com/office/drawing/2014/main" id="{3BA69F19-397C-4E63-ABAD-961505A7EB1B}"/>
            </a:ext>
          </a:extLst>
        </xdr:cNvPr>
        <xdr:cNvSpPr txBox="1"/>
      </xdr:nvSpPr>
      <xdr:spPr>
        <a:xfrm>
          <a:off x="22199600" y="1085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78849</xdr:rowOff>
    </xdr:from>
    <xdr:to>
      <xdr:col>112</xdr:col>
      <xdr:colOff>38100</xdr:colOff>
      <xdr:row>64</xdr:row>
      <xdr:rowOff>8999</xdr:rowOff>
    </xdr:to>
    <xdr:sp macro="" textlink="">
      <xdr:nvSpPr>
        <xdr:cNvPr id="613" name="楕円 612">
          <a:extLst>
            <a:ext uri="{FF2B5EF4-FFF2-40B4-BE49-F238E27FC236}">
              <a16:creationId xmlns:a16="http://schemas.microsoft.com/office/drawing/2014/main" id="{3036C33D-93F9-4852-884B-AE562CABDE97}"/>
            </a:ext>
          </a:extLst>
        </xdr:cNvPr>
        <xdr:cNvSpPr/>
      </xdr:nvSpPr>
      <xdr:spPr>
        <a:xfrm>
          <a:off x="21272500" y="108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128669</xdr:rowOff>
    </xdr:from>
    <xdr:to>
      <xdr:col>116</xdr:col>
      <xdr:colOff>63500</xdr:colOff>
      <xdr:row>63</xdr:row>
      <xdr:rowOff>129649</xdr:rowOff>
    </xdr:to>
    <xdr:cxnSp macro="">
      <xdr:nvCxnSpPr>
        <xdr:cNvPr id="614" name="直線コネクタ 613">
          <a:extLst>
            <a:ext uri="{FF2B5EF4-FFF2-40B4-BE49-F238E27FC236}">
              <a16:creationId xmlns:a16="http://schemas.microsoft.com/office/drawing/2014/main" id="{899E35B6-0F80-4572-AB41-BC2E8C31CE87}"/>
            </a:ext>
          </a:extLst>
        </xdr:cNvPr>
        <xdr:cNvCxnSpPr/>
      </xdr:nvCxnSpPr>
      <xdr:spPr>
        <a:xfrm flipV="1">
          <a:off x="21323300" y="10930019"/>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9289</xdr:rowOff>
    </xdr:from>
    <xdr:to>
      <xdr:col>107</xdr:col>
      <xdr:colOff>101600</xdr:colOff>
      <xdr:row>63</xdr:row>
      <xdr:rowOff>110889</xdr:rowOff>
    </xdr:to>
    <xdr:sp macro="" textlink="">
      <xdr:nvSpPr>
        <xdr:cNvPr id="615" name="楕円 614">
          <a:extLst>
            <a:ext uri="{FF2B5EF4-FFF2-40B4-BE49-F238E27FC236}">
              <a16:creationId xmlns:a16="http://schemas.microsoft.com/office/drawing/2014/main" id="{EB90F6AB-2C6C-4190-A32A-67D113F0721C}"/>
            </a:ext>
          </a:extLst>
        </xdr:cNvPr>
        <xdr:cNvSpPr/>
      </xdr:nvSpPr>
      <xdr:spPr>
        <a:xfrm>
          <a:off x="20383500" y="108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60089</xdr:rowOff>
    </xdr:from>
    <xdr:to>
      <xdr:col>111</xdr:col>
      <xdr:colOff>177800</xdr:colOff>
      <xdr:row>63</xdr:row>
      <xdr:rowOff>129649</xdr:rowOff>
    </xdr:to>
    <xdr:cxnSp macro="">
      <xdr:nvCxnSpPr>
        <xdr:cNvPr id="616" name="直線コネクタ 615">
          <a:extLst>
            <a:ext uri="{FF2B5EF4-FFF2-40B4-BE49-F238E27FC236}">
              <a16:creationId xmlns:a16="http://schemas.microsoft.com/office/drawing/2014/main" id="{4CCB672A-245D-45CA-A691-619C26EE2670}"/>
            </a:ext>
          </a:extLst>
        </xdr:cNvPr>
        <xdr:cNvCxnSpPr/>
      </xdr:nvCxnSpPr>
      <xdr:spPr>
        <a:xfrm>
          <a:off x="20434300" y="10861439"/>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7983</xdr:rowOff>
    </xdr:from>
    <xdr:to>
      <xdr:col>102</xdr:col>
      <xdr:colOff>165100</xdr:colOff>
      <xdr:row>63</xdr:row>
      <xdr:rowOff>109583</xdr:rowOff>
    </xdr:to>
    <xdr:sp macro="" textlink="">
      <xdr:nvSpPr>
        <xdr:cNvPr id="617" name="楕円 616">
          <a:extLst>
            <a:ext uri="{FF2B5EF4-FFF2-40B4-BE49-F238E27FC236}">
              <a16:creationId xmlns:a16="http://schemas.microsoft.com/office/drawing/2014/main" id="{1A305E34-A2BF-4AD2-80EA-EC1A4A168509}"/>
            </a:ext>
          </a:extLst>
        </xdr:cNvPr>
        <xdr:cNvSpPr/>
      </xdr:nvSpPr>
      <xdr:spPr>
        <a:xfrm>
          <a:off x="19494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58783</xdr:rowOff>
    </xdr:from>
    <xdr:to>
      <xdr:col>107</xdr:col>
      <xdr:colOff>50800</xdr:colOff>
      <xdr:row>63</xdr:row>
      <xdr:rowOff>60089</xdr:rowOff>
    </xdr:to>
    <xdr:cxnSp macro="">
      <xdr:nvCxnSpPr>
        <xdr:cNvPr id="618" name="直線コネクタ 617">
          <a:extLst>
            <a:ext uri="{FF2B5EF4-FFF2-40B4-BE49-F238E27FC236}">
              <a16:creationId xmlns:a16="http://schemas.microsoft.com/office/drawing/2014/main" id="{646DB8CC-7982-4E8A-8C05-A9C8AEF66797}"/>
            </a:ext>
          </a:extLst>
        </xdr:cNvPr>
        <xdr:cNvCxnSpPr/>
      </xdr:nvCxnSpPr>
      <xdr:spPr>
        <a:xfrm>
          <a:off x="19545300" y="1086013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10269</xdr:rowOff>
    </xdr:from>
    <xdr:to>
      <xdr:col>98</xdr:col>
      <xdr:colOff>38100</xdr:colOff>
      <xdr:row>63</xdr:row>
      <xdr:rowOff>111869</xdr:rowOff>
    </xdr:to>
    <xdr:sp macro="" textlink="">
      <xdr:nvSpPr>
        <xdr:cNvPr id="619" name="楕円 618">
          <a:extLst>
            <a:ext uri="{FF2B5EF4-FFF2-40B4-BE49-F238E27FC236}">
              <a16:creationId xmlns:a16="http://schemas.microsoft.com/office/drawing/2014/main" id="{F0AC9B8A-F630-4F95-8B40-7F4468676C46}"/>
            </a:ext>
          </a:extLst>
        </xdr:cNvPr>
        <xdr:cNvSpPr/>
      </xdr:nvSpPr>
      <xdr:spPr>
        <a:xfrm>
          <a:off x="18605500" y="108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58783</xdr:rowOff>
    </xdr:from>
    <xdr:to>
      <xdr:col>102</xdr:col>
      <xdr:colOff>114300</xdr:colOff>
      <xdr:row>63</xdr:row>
      <xdr:rowOff>61069</xdr:rowOff>
    </xdr:to>
    <xdr:cxnSp macro="">
      <xdr:nvCxnSpPr>
        <xdr:cNvPr id="620" name="直線コネクタ 619">
          <a:extLst>
            <a:ext uri="{FF2B5EF4-FFF2-40B4-BE49-F238E27FC236}">
              <a16:creationId xmlns:a16="http://schemas.microsoft.com/office/drawing/2014/main" id="{60A20AF3-E8D4-4BAD-B4AB-5AE75B593CFD}"/>
            </a:ext>
          </a:extLst>
        </xdr:cNvPr>
        <xdr:cNvCxnSpPr/>
      </xdr:nvCxnSpPr>
      <xdr:spPr>
        <a:xfrm flipV="1">
          <a:off x="18656300" y="108601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75165</xdr:rowOff>
    </xdr:from>
    <xdr:ext cx="469744" cy="259045"/>
    <xdr:sp macro="" textlink="">
      <xdr:nvSpPr>
        <xdr:cNvPr id="621" name="n_1aveValue【学校施設】&#10;一人当たり面積">
          <a:extLst>
            <a:ext uri="{FF2B5EF4-FFF2-40B4-BE49-F238E27FC236}">
              <a16:creationId xmlns:a16="http://schemas.microsoft.com/office/drawing/2014/main" id="{7E464332-7B18-4605-9CE3-786167A670B4}"/>
            </a:ext>
          </a:extLst>
        </xdr:cNvPr>
        <xdr:cNvSpPr txBox="1"/>
      </xdr:nvSpPr>
      <xdr:spPr>
        <a:xfrm>
          <a:off x="21075727" y="10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112067</xdr:rowOff>
    </xdr:from>
    <xdr:ext cx="469744" cy="259045"/>
    <xdr:sp macro="" textlink="">
      <xdr:nvSpPr>
        <xdr:cNvPr id="622" name="n_2aveValue【学校施設】&#10;一人当たり面積">
          <a:extLst>
            <a:ext uri="{FF2B5EF4-FFF2-40B4-BE49-F238E27FC236}">
              <a16:creationId xmlns:a16="http://schemas.microsoft.com/office/drawing/2014/main" id="{998FA366-B017-4E75-AF4E-6BEA0400DD64}"/>
            </a:ext>
          </a:extLst>
        </xdr:cNvPr>
        <xdr:cNvSpPr txBox="1"/>
      </xdr:nvSpPr>
      <xdr:spPr>
        <a:xfrm>
          <a:off x="20199427" y="103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124151</xdr:rowOff>
    </xdr:from>
    <xdr:ext cx="469744" cy="259045"/>
    <xdr:sp macro="" textlink="">
      <xdr:nvSpPr>
        <xdr:cNvPr id="623" name="n_3aveValue【学校施設】&#10;一人当たり面積">
          <a:extLst>
            <a:ext uri="{FF2B5EF4-FFF2-40B4-BE49-F238E27FC236}">
              <a16:creationId xmlns:a16="http://schemas.microsoft.com/office/drawing/2014/main" id="{4F0D8713-D125-4237-8D7E-6513C3072B16}"/>
            </a:ext>
          </a:extLst>
        </xdr:cNvPr>
        <xdr:cNvSpPr txBox="1"/>
      </xdr:nvSpPr>
      <xdr:spPr>
        <a:xfrm>
          <a:off x="19310427" y="1041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24" name="n_4aveValue【学校施設】&#10;一人当たり面積">
          <a:extLst>
            <a:ext uri="{FF2B5EF4-FFF2-40B4-BE49-F238E27FC236}">
              <a16:creationId xmlns:a16="http://schemas.microsoft.com/office/drawing/2014/main" id="{E86A169E-3B36-4411-AB60-0530D39CE3E9}"/>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126</xdr:rowOff>
    </xdr:from>
    <xdr:ext cx="469744" cy="259045"/>
    <xdr:sp macro="" textlink="">
      <xdr:nvSpPr>
        <xdr:cNvPr id="625" name="n_1mainValue【学校施設】&#10;一人当たり面積">
          <a:extLst>
            <a:ext uri="{FF2B5EF4-FFF2-40B4-BE49-F238E27FC236}">
              <a16:creationId xmlns:a16="http://schemas.microsoft.com/office/drawing/2014/main" id="{DDBD4355-382A-4517-8A70-D516300BDDE9}"/>
            </a:ext>
          </a:extLst>
        </xdr:cNvPr>
        <xdr:cNvSpPr txBox="1"/>
      </xdr:nvSpPr>
      <xdr:spPr>
        <a:xfrm>
          <a:off x="21075727" y="1097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102016</xdr:rowOff>
    </xdr:from>
    <xdr:ext cx="469744" cy="259045"/>
    <xdr:sp macro="" textlink="">
      <xdr:nvSpPr>
        <xdr:cNvPr id="626" name="n_2mainValue【学校施設】&#10;一人当たり面積">
          <a:extLst>
            <a:ext uri="{FF2B5EF4-FFF2-40B4-BE49-F238E27FC236}">
              <a16:creationId xmlns:a16="http://schemas.microsoft.com/office/drawing/2014/main" id="{A389A403-C644-404A-806D-D9D860D88242}"/>
            </a:ext>
          </a:extLst>
        </xdr:cNvPr>
        <xdr:cNvSpPr txBox="1"/>
      </xdr:nvSpPr>
      <xdr:spPr>
        <a:xfrm>
          <a:off x="20199427" y="109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100710</xdr:rowOff>
    </xdr:from>
    <xdr:ext cx="469744" cy="259045"/>
    <xdr:sp macro="" textlink="">
      <xdr:nvSpPr>
        <xdr:cNvPr id="627" name="n_3mainValue【学校施設】&#10;一人当たり面積">
          <a:extLst>
            <a:ext uri="{FF2B5EF4-FFF2-40B4-BE49-F238E27FC236}">
              <a16:creationId xmlns:a16="http://schemas.microsoft.com/office/drawing/2014/main" id="{A082F426-49D1-47C9-A52E-828566CD9A83}"/>
            </a:ext>
          </a:extLst>
        </xdr:cNvPr>
        <xdr:cNvSpPr txBox="1"/>
      </xdr:nvSpPr>
      <xdr:spPr>
        <a:xfrm>
          <a:off x="193104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102996</xdr:rowOff>
    </xdr:from>
    <xdr:ext cx="469744" cy="259045"/>
    <xdr:sp macro="" textlink="">
      <xdr:nvSpPr>
        <xdr:cNvPr id="628" name="n_4mainValue【学校施設】&#10;一人当たり面積">
          <a:extLst>
            <a:ext uri="{FF2B5EF4-FFF2-40B4-BE49-F238E27FC236}">
              <a16:creationId xmlns:a16="http://schemas.microsoft.com/office/drawing/2014/main" id="{423E7E6E-6028-41A3-8125-AF2CC3C12B47}"/>
            </a:ext>
          </a:extLst>
        </xdr:cNvPr>
        <xdr:cNvSpPr txBox="1"/>
      </xdr:nvSpPr>
      <xdr:spPr>
        <a:xfrm>
          <a:off x="18421427" y="1090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5A3631F1-D0D0-40A9-B86E-1AD18851FC8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8C7DEE69-A6C3-4F62-993C-6424A23A33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48E48FA3-F9D1-41C0-B4AD-D9ACC85CB2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5F5E42EA-3243-4006-B386-DD73CEF2EDF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30EE7DFD-2335-4AB7-A4E3-2394D8A15D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41CB5CB8-0212-45AF-9235-F8726AA124B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BFF5266E-7BF3-4974-B231-8A9950CB56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7F44922E-3D5D-48B5-9D1B-4BAD3FAFBB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CBEFF8B1-484A-4DD8-BCE0-16DEB56C4E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81991C57-329F-4045-AAEC-B74A6F4BEA5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E0B871D4-9E1F-4297-AA62-66E248CE434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id="{D22BFB07-F42C-4D4F-9964-1ABC2B87DDE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id="{1484E505-EFAF-4ED2-9E5E-3AA69531E49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id="{2814284C-07B3-47B5-BA80-A9AAC7B315E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id="{E917206A-39F1-4E6C-B9B8-0AD4C2F9CAE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id="{5BC7D2C0-9A98-4FE9-85D9-B665BBE6BD2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id="{70A7B7C9-1490-448A-ACD7-E862A32CAF9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id="{8B3D1A24-2476-4D88-A030-56647F9079B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id="{B775A581-7DCB-4091-B53A-E7AB8546F97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id="{0B6192CB-D65B-493D-8748-8D5CF5A2974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id="{836FFE8B-E624-4841-B872-43C4F987E7F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id="{31863138-43B6-436C-966F-C7A3A5A6868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id="{21F0F91A-6EDE-4F00-918B-B87EFB5642A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8B22EC88-3D35-4FDA-B293-A3D34150016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BA0AF63C-078A-4528-9E03-F54CF3AE64C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4" name="直線コネクタ 653">
          <a:extLst>
            <a:ext uri="{FF2B5EF4-FFF2-40B4-BE49-F238E27FC236}">
              <a16:creationId xmlns:a16="http://schemas.microsoft.com/office/drawing/2014/main" id="{E8B2CCD7-0920-4020-9C7E-F1931D3AE1DF}"/>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児童館】&#10;有形固定資産減価償却率最小値テキスト">
          <a:extLst>
            <a:ext uri="{FF2B5EF4-FFF2-40B4-BE49-F238E27FC236}">
              <a16:creationId xmlns:a16="http://schemas.microsoft.com/office/drawing/2014/main" id="{C29B0733-0604-49FB-B8AA-496F34FC72C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a16="http://schemas.microsoft.com/office/drawing/2014/main" id="{D26DEA10-D9E3-4855-862F-3C5BE5097CB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7" name="【児童館】&#10;有形固定資産減価償却率最大値テキスト">
          <a:extLst>
            <a:ext uri="{FF2B5EF4-FFF2-40B4-BE49-F238E27FC236}">
              <a16:creationId xmlns:a16="http://schemas.microsoft.com/office/drawing/2014/main" id="{4CC73EB2-49A8-4BC9-B056-1E6DFE9577B3}"/>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8" name="直線コネクタ 657">
          <a:extLst>
            <a:ext uri="{FF2B5EF4-FFF2-40B4-BE49-F238E27FC236}">
              <a16:creationId xmlns:a16="http://schemas.microsoft.com/office/drawing/2014/main" id="{FEA38E00-FA55-4878-855B-A9076C81A969}"/>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59" name="【児童館】&#10;有形固定資産減価償却率平均値テキスト">
          <a:extLst>
            <a:ext uri="{FF2B5EF4-FFF2-40B4-BE49-F238E27FC236}">
              <a16:creationId xmlns:a16="http://schemas.microsoft.com/office/drawing/2014/main" id="{F9371BB5-8227-4C67-9CA1-DEC8203E67C7}"/>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60" name="フローチャート: 判断 659">
          <a:extLst>
            <a:ext uri="{FF2B5EF4-FFF2-40B4-BE49-F238E27FC236}">
              <a16:creationId xmlns:a16="http://schemas.microsoft.com/office/drawing/2014/main" id="{BF925704-136E-4A16-94A7-54FC6C8B7146}"/>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61" name="フローチャート: 判断 660">
          <a:extLst>
            <a:ext uri="{FF2B5EF4-FFF2-40B4-BE49-F238E27FC236}">
              <a16:creationId xmlns:a16="http://schemas.microsoft.com/office/drawing/2014/main" id="{227D9A23-EBDC-4389-87D2-056C216C5B33}"/>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62" name="フローチャート: 判断 661">
          <a:extLst>
            <a:ext uri="{FF2B5EF4-FFF2-40B4-BE49-F238E27FC236}">
              <a16:creationId xmlns:a16="http://schemas.microsoft.com/office/drawing/2014/main" id="{D5D36E3B-BE2A-494A-AD42-AD56FF412102}"/>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663" name="フローチャート: 判断 662">
          <a:extLst>
            <a:ext uri="{FF2B5EF4-FFF2-40B4-BE49-F238E27FC236}">
              <a16:creationId xmlns:a16="http://schemas.microsoft.com/office/drawing/2014/main" id="{B2847B98-A533-47F6-81EB-626CFD258F92}"/>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64" name="フローチャート: 判断 663">
          <a:extLst>
            <a:ext uri="{FF2B5EF4-FFF2-40B4-BE49-F238E27FC236}">
              <a16:creationId xmlns:a16="http://schemas.microsoft.com/office/drawing/2014/main" id="{8FC25058-D49D-4323-8289-17181C59E4DB}"/>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4819027-C145-45D6-9AA5-B26A44CA32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CBD7607-FD73-43CB-B335-202F82C600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1779BF3-9658-4451-B24B-835AA6CFC9B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4253261-15EC-4620-9627-C0D5FCBC928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5241F946-1EB8-4F25-985D-ED33FE94E5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670" name="楕円 669">
          <a:extLst>
            <a:ext uri="{FF2B5EF4-FFF2-40B4-BE49-F238E27FC236}">
              <a16:creationId xmlns:a16="http://schemas.microsoft.com/office/drawing/2014/main" id="{CB9B2A4C-64C7-49CB-BB9B-9202AF022B0D}"/>
            </a:ext>
          </a:extLst>
        </xdr:cNvPr>
        <xdr:cNvSpPr/>
      </xdr:nvSpPr>
      <xdr:spPr>
        <a:xfrm>
          <a:off x="162687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52632</xdr:rowOff>
    </xdr:from>
    <xdr:ext cx="405111" cy="259045"/>
    <xdr:sp macro="" textlink="">
      <xdr:nvSpPr>
        <xdr:cNvPr id="671" name="【児童館】&#10;有形固定資産減価償却率該当値テキスト">
          <a:extLst>
            <a:ext uri="{FF2B5EF4-FFF2-40B4-BE49-F238E27FC236}">
              <a16:creationId xmlns:a16="http://schemas.microsoft.com/office/drawing/2014/main" id="{A3301F16-D4A5-4CA9-BC28-71B58BD2EF28}"/>
            </a:ext>
          </a:extLst>
        </xdr:cNvPr>
        <xdr:cNvSpPr txBox="1"/>
      </xdr:nvSpPr>
      <xdr:spPr>
        <a:xfrm>
          <a:off x="16357600" y="1394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126093</xdr:rowOff>
    </xdr:from>
    <xdr:to>
      <xdr:col>81</xdr:col>
      <xdr:colOff>101600</xdr:colOff>
      <xdr:row>82</xdr:row>
      <xdr:rowOff>56243</xdr:rowOff>
    </xdr:to>
    <xdr:sp macro="" textlink="">
      <xdr:nvSpPr>
        <xdr:cNvPr id="672" name="楕円 671">
          <a:extLst>
            <a:ext uri="{FF2B5EF4-FFF2-40B4-BE49-F238E27FC236}">
              <a16:creationId xmlns:a16="http://schemas.microsoft.com/office/drawing/2014/main" id="{3285612E-5ADE-4AD2-B9E6-AB83E74DD7A7}"/>
            </a:ext>
          </a:extLst>
        </xdr:cNvPr>
        <xdr:cNvSpPr/>
      </xdr:nvSpPr>
      <xdr:spPr>
        <a:xfrm>
          <a:off x="1543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5443</xdr:rowOff>
    </xdr:from>
    <xdr:to>
      <xdr:col>85</xdr:col>
      <xdr:colOff>127000</xdr:colOff>
      <xdr:row>82</xdr:row>
      <xdr:rowOff>80555</xdr:rowOff>
    </xdr:to>
    <xdr:cxnSp macro="">
      <xdr:nvCxnSpPr>
        <xdr:cNvPr id="673" name="直線コネクタ 672">
          <a:extLst>
            <a:ext uri="{FF2B5EF4-FFF2-40B4-BE49-F238E27FC236}">
              <a16:creationId xmlns:a16="http://schemas.microsoft.com/office/drawing/2014/main" id="{C201FF66-CC3E-4979-BF4F-16AC78B68D81}"/>
            </a:ext>
          </a:extLst>
        </xdr:cNvPr>
        <xdr:cNvCxnSpPr/>
      </xdr:nvCxnSpPr>
      <xdr:spPr>
        <a:xfrm>
          <a:off x="15481300" y="14064343"/>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24856</xdr:rowOff>
    </xdr:from>
    <xdr:to>
      <xdr:col>76</xdr:col>
      <xdr:colOff>165100</xdr:colOff>
      <xdr:row>81</xdr:row>
      <xdr:rowOff>126456</xdr:rowOff>
    </xdr:to>
    <xdr:sp macro="" textlink="">
      <xdr:nvSpPr>
        <xdr:cNvPr id="674" name="楕円 673">
          <a:extLst>
            <a:ext uri="{FF2B5EF4-FFF2-40B4-BE49-F238E27FC236}">
              <a16:creationId xmlns:a16="http://schemas.microsoft.com/office/drawing/2014/main" id="{E74C249B-E92E-46C4-8FDF-A4813A0FC14F}"/>
            </a:ext>
          </a:extLst>
        </xdr:cNvPr>
        <xdr:cNvSpPr/>
      </xdr:nvSpPr>
      <xdr:spPr>
        <a:xfrm>
          <a:off x="14541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75656</xdr:rowOff>
    </xdr:from>
    <xdr:to>
      <xdr:col>81</xdr:col>
      <xdr:colOff>50800</xdr:colOff>
      <xdr:row>82</xdr:row>
      <xdr:rowOff>5443</xdr:rowOff>
    </xdr:to>
    <xdr:cxnSp macro="">
      <xdr:nvCxnSpPr>
        <xdr:cNvPr id="675" name="直線コネクタ 674">
          <a:extLst>
            <a:ext uri="{FF2B5EF4-FFF2-40B4-BE49-F238E27FC236}">
              <a16:creationId xmlns:a16="http://schemas.microsoft.com/office/drawing/2014/main" id="{F2DDD0F1-4D01-46E2-B747-AE07D5B3F6AD}"/>
            </a:ext>
          </a:extLst>
        </xdr:cNvPr>
        <xdr:cNvCxnSpPr/>
      </xdr:nvCxnSpPr>
      <xdr:spPr>
        <a:xfrm>
          <a:off x="14592300" y="13963106"/>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121194</xdr:rowOff>
    </xdr:from>
    <xdr:to>
      <xdr:col>72</xdr:col>
      <xdr:colOff>38100</xdr:colOff>
      <xdr:row>81</xdr:row>
      <xdr:rowOff>51344</xdr:rowOff>
    </xdr:to>
    <xdr:sp macro="" textlink="">
      <xdr:nvSpPr>
        <xdr:cNvPr id="676" name="楕円 675">
          <a:extLst>
            <a:ext uri="{FF2B5EF4-FFF2-40B4-BE49-F238E27FC236}">
              <a16:creationId xmlns:a16="http://schemas.microsoft.com/office/drawing/2014/main" id="{2410B85D-73A5-4742-9846-57F89073657E}"/>
            </a:ext>
          </a:extLst>
        </xdr:cNvPr>
        <xdr:cNvSpPr/>
      </xdr:nvSpPr>
      <xdr:spPr>
        <a:xfrm>
          <a:off x="13652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xdr:rowOff>
    </xdr:from>
    <xdr:to>
      <xdr:col>76</xdr:col>
      <xdr:colOff>114300</xdr:colOff>
      <xdr:row>81</xdr:row>
      <xdr:rowOff>75656</xdr:rowOff>
    </xdr:to>
    <xdr:cxnSp macro="">
      <xdr:nvCxnSpPr>
        <xdr:cNvPr id="677" name="直線コネクタ 676">
          <a:extLst>
            <a:ext uri="{FF2B5EF4-FFF2-40B4-BE49-F238E27FC236}">
              <a16:creationId xmlns:a16="http://schemas.microsoft.com/office/drawing/2014/main" id="{8CEA2FB1-231E-4DE8-81E7-33EBFDCC1FB1}"/>
            </a:ext>
          </a:extLst>
        </xdr:cNvPr>
        <xdr:cNvCxnSpPr/>
      </xdr:nvCxnSpPr>
      <xdr:spPr>
        <a:xfrm>
          <a:off x="13703300" y="1388799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46082</xdr:rowOff>
    </xdr:from>
    <xdr:to>
      <xdr:col>67</xdr:col>
      <xdr:colOff>101600</xdr:colOff>
      <xdr:row>80</xdr:row>
      <xdr:rowOff>147682</xdr:rowOff>
    </xdr:to>
    <xdr:sp macro="" textlink="">
      <xdr:nvSpPr>
        <xdr:cNvPr id="678" name="楕円 677">
          <a:extLst>
            <a:ext uri="{FF2B5EF4-FFF2-40B4-BE49-F238E27FC236}">
              <a16:creationId xmlns:a16="http://schemas.microsoft.com/office/drawing/2014/main" id="{1741CCB0-995F-4875-AD35-3298F1E5A4B1}"/>
            </a:ext>
          </a:extLst>
        </xdr:cNvPr>
        <xdr:cNvSpPr/>
      </xdr:nvSpPr>
      <xdr:spPr>
        <a:xfrm>
          <a:off x="12763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96882</xdr:rowOff>
    </xdr:from>
    <xdr:to>
      <xdr:col>71</xdr:col>
      <xdr:colOff>177800</xdr:colOff>
      <xdr:row>81</xdr:row>
      <xdr:rowOff>544</xdr:rowOff>
    </xdr:to>
    <xdr:cxnSp macro="">
      <xdr:nvCxnSpPr>
        <xdr:cNvPr id="679" name="直線コネクタ 678">
          <a:extLst>
            <a:ext uri="{FF2B5EF4-FFF2-40B4-BE49-F238E27FC236}">
              <a16:creationId xmlns:a16="http://schemas.microsoft.com/office/drawing/2014/main" id="{FC47EF4F-2AAA-4778-926F-50A1246A5819}"/>
            </a:ext>
          </a:extLst>
        </xdr:cNvPr>
        <xdr:cNvCxnSpPr/>
      </xdr:nvCxnSpPr>
      <xdr:spPr>
        <a:xfrm>
          <a:off x="12814300" y="13812882"/>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680" name="n_1aveValue【児童館】&#10;有形固定資産減価償却率">
          <a:extLst>
            <a:ext uri="{FF2B5EF4-FFF2-40B4-BE49-F238E27FC236}">
              <a16:creationId xmlns:a16="http://schemas.microsoft.com/office/drawing/2014/main" id="{C07B8083-D09C-48A7-A535-C9E23705020A}"/>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169834</xdr:rowOff>
    </xdr:from>
    <xdr:ext cx="405111" cy="259045"/>
    <xdr:sp macro="" textlink="">
      <xdr:nvSpPr>
        <xdr:cNvPr id="681" name="n_2aveValue【児童館】&#10;有形固定資産減価償却率">
          <a:extLst>
            <a:ext uri="{FF2B5EF4-FFF2-40B4-BE49-F238E27FC236}">
              <a16:creationId xmlns:a16="http://schemas.microsoft.com/office/drawing/2014/main" id="{4C86AE1B-AAFD-40FE-94D0-334A53859573}"/>
            </a:ext>
          </a:extLst>
        </xdr:cNvPr>
        <xdr:cNvSpPr txBox="1"/>
      </xdr:nvSpPr>
      <xdr:spPr>
        <a:xfrm>
          <a:off x="14389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130646</xdr:rowOff>
    </xdr:from>
    <xdr:ext cx="405111" cy="259045"/>
    <xdr:sp macro="" textlink="">
      <xdr:nvSpPr>
        <xdr:cNvPr id="682" name="n_3aveValue【児童館】&#10;有形固定資産減価償却率">
          <a:extLst>
            <a:ext uri="{FF2B5EF4-FFF2-40B4-BE49-F238E27FC236}">
              <a16:creationId xmlns:a16="http://schemas.microsoft.com/office/drawing/2014/main" id="{6AEB1B04-EC5B-4E14-BDBD-5CAA928BF232}"/>
            </a:ext>
          </a:extLst>
        </xdr:cNvPr>
        <xdr:cNvSpPr txBox="1"/>
      </xdr:nvSpPr>
      <xdr:spPr>
        <a:xfrm>
          <a:off x="13500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14713</xdr:rowOff>
    </xdr:from>
    <xdr:ext cx="405111" cy="259045"/>
    <xdr:sp macro="" textlink="">
      <xdr:nvSpPr>
        <xdr:cNvPr id="683" name="n_4aveValue【児童館】&#10;有形固定資産減価償却率">
          <a:extLst>
            <a:ext uri="{FF2B5EF4-FFF2-40B4-BE49-F238E27FC236}">
              <a16:creationId xmlns:a16="http://schemas.microsoft.com/office/drawing/2014/main" id="{F909E9C4-2A31-47AB-AD2F-74AE506EBA05}"/>
            </a:ext>
          </a:extLst>
        </xdr:cNvPr>
        <xdr:cNvSpPr txBox="1"/>
      </xdr:nvSpPr>
      <xdr:spPr>
        <a:xfrm>
          <a:off x="12611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72770</xdr:rowOff>
    </xdr:from>
    <xdr:ext cx="405111" cy="259045"/>
    <xdr:sp macro="" textlink="">
      <xdr:nvSpPr>
        <xdr:cNvPr id="684" name="n_1mainValue【児童館】&#10;有形固定資産減価償却率">
          <a:extLst>
            <a:ext uri="{FF2B5EF4-FFF2-40B4-BE49-F238E27FC236}">
              <a16:creationId xmlns:a16="http://schemas.microsoft.com/office/drawing/2014/main" id="{49E21035-759C-415E-82BF-29954C049707}"/>
            </a:ext>
          </a:extLst>
        </xdr:cNvPr>
        <xdr:cNvSpPr txBox="1"/>
      </xdr:nvSpPr>
      <xdr:spPr>
        <a:xfrm>
          <a:off x="15266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142983</xdr:rowOff>
    </xdr:from>
    <xdr:ext cx="405111" cy="259045"/>
    <xdr:sp macro="" textlink="">
      <xdr:nvSpPr>
        <xdr:cNvPr id="685" name="n_2mainValue【児童館】&#10;有形固定資産減価償却率">
          <a:extLst>
            <a:ext uri="{FF2B5EF4-FFF2-40B4-BE49-F238E27FC236}">
              <a16:creationId xmlns:a16="http://schemas.microsoft.com/office/drawing/2014/main" id="{5F6B6D1E-529B-4B55-A994-3D60681D4562}"/>
            </a:ext>
          </a:extLst>
        </xdr:cNvPr>
        <xdr:cNvSpPr txBox="1"/>
      </xdr:nvSpPr>
      <xdr:spPr>
        <a:xfrm>
          <a:off x="14389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67871</xdr:rowOff>
    </xdr:from>
    <xdr:ext cx="405111" cy="259045"/>
    <xdr:sp macro="" textlink="">
      <xdr:nvSpPr>
        <xdr:cNvPr id="686" name="n_3mainValue【児童館】&#10;有形固定資産減価償却率">
          <a:extLst>
            <a:ext uri="{FF2B5EF4-FFF2-40B4-BE49-F238E27FC236}">
              <a16:creationId xmlns:a16="http://schemas.microsoft.com/office/drawing/2014/main" id="{5E2146D3-39EA-46BF-A03F-9C9BBD244308}"/>
            </a:ext>
          </a:extLst>
        </xdr:cNvPr>
        <xdr:cNvSpPr txBox="1"/>
      </xdr:nvSpPr>
      <xdr:spPr>
        <a:xfrm>
          <a:off x="13500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164209</xdr:rowOff>
    </xdr:from>
    <xdr:ext cx="405111" cy="259045"/>
    <xdr:sp macro="" textlink="">
      <xdr:nvSpPr>
        <xdr:cNvPr id="687" name="n_4mainValue【児童館】&#10;有形固定資産減価償却率">
          <a:extLst>
            <a:ext uri="{FF2B5EF4-FFF2-40B4-BE49-F238E27FC236}">
              <a16:creationId xmlns:a16="http://schemas.microsoft.com/office/drawing/2014/main" id="{C6B8BE4F-C980-4486-9674-B02A37916FBA}"/>
            </a:ext>
          </a:extLst>
        </xdr:cNvPr>
        <xdr:cNvSpPr txBox="1"/>
      </xdr:nvSpPr>
      <xdr:spPr>
        <a:xfrm>
          <a:off x="12611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68446322-8051-4570-BD00-399668B7FD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CFA9B4F3-C3DA-42D4-8E49-1628C14071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C56F9131-5B28-4444-AC8A-F086617299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FA4C3677-EE1A-43EF-847B-7519160F6CB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54E92513-3790-4C7D-9FC2-17F346AF05C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BED8A7A9-89CA-45D0-B74E-CB1E66DB8EA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B79E9CDC-37E5-440C-93B8-5578DCEC95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A80ACFC8-C1D3-4F55-885F-507F13CEF06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07197A81-611D-4038-B564-158ACE7C65B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4E3BC7F7-7A5C-46E1-A42F-11939739E18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8A3A3A54-343A-40A2-9B2F-C49D67DAAFE7}"/>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9D6B4021-7AB1-497B-8090-3213AAF13087}"/>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BC2111B2-E575-4D78-8A95-2E1CC411373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5F39F5CA-8ACF-46F8-885B-427B8E1A6AC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C8F7A19E-7688-4CA6-84CD-B748E00B0C49}"/>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6821E0A8-829D-416C-A5DE-478E8DB15682}"/>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E797CE59-2770-4474-BFEB-5373AD2C65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6541F510-D05E-4E46-9177-CCB78BA394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6910D736-F3BB-4798-A23B-48F9FFBB2A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707" name="直線コネクタ 706">
          <a:extLst>
            <a:ext uri="{FF2B5EF4-FFF2-40B4-BE49-F238E27FC236}">
              <a16:creationId xmlns:a16="http://schemas.microsoft.com/office/drawing/2014/main" id="{DEA388FA-0D24-440F-BA11-F8B26BC37845}"/>
            </a:ext>
          </a:extLst>
        </xdr:cNvPr>
        <xdr:cNvCxnSpPr/>
      </xdr:nvCxnSpPr>
      <xdr:spPr>
        <a:xfrm flipV="1">
          <a:off x="22160864" y="13474064"/>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8" name="【児童館】&#10;一人当たり面積最小値テキスト">
          <a:extLst>
            <a:ext uri="{FF2B5EF4-FFF2-40B4-BE49-F238E27FC236}">
              <a16:creationId xmlns:a16="http://schemas.microsoft.com/office/drawing/2014/main" id="{406BBB15-A710-4419-9F0E-9F508092094A}"/>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9" name="直線コネクタ 708">
          <a:extLst>
            <a:ext uri="{FF2B5EF4-FFF2-40B4-BE49-F238E27FC236}">
              <a16:creationId xmlns:a16="http://schemas.microsoft.com/office/drawing/2014/main" id="{8A81B4AB-C769-4E09-96DB-5683B93D6243}"/>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710" name="【児童館】&#10;一人当たり面積最大値テキスト">
          <a:extLst>
            <a:ext uri="{FF2B5EF4-FFF2-40B4-BE49-F238E27FC236}">
              <a16:creationId xmlns:a16="http://schemas.microsoft.com/office/drawing/2014/main" id="{D46E3C6B-C73F-4CA5-9616-C515137970EB}"/>
            </a:ext>
          </a:extLst>
        </xdr:cNvPr>
        <xdr:cNvSpPr txBox="1"/>
      </xdr:nvSpPr>
      <xdr:spPr>
        <a:xfrm>
          <a:off x="22199600"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711" name="直線コネクタ 710">
          <a:extLst>
            <a:ext uri="{FF2B5EF4-FFF2-40B4-BE49-F238E27FC236}">
              <a16:creationId xmlns:a16="http://schemas.microsoft.com/office/drawing/2014/main" id="{4A4B6882-52AC-423D-AB80-3C5CF0E6C829}"/>
            </a:ext>
          </a:extLst>
        </xdr:cNvPr>
        <xdr:cNvCxnSpPr/>
      </xdr:nvCxnSpPr>
      <xdr:spPr>
        <a:xfrm>
          <a:off x="22072600" y="1347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712" name="【児童館】&#10;一人当たり面積平均値テキスト">
          <a:extLst>
            <a:ext uri="{FF2B5EF4-FFF2-40B4-BE49-F238E27FC236}">
              <a16:creationId xmlns:a16="http://schemas.microsoft.com/office/drawing/2014/main" id="{87EE9754-ABBC-4849-A84F-DFC77F4BAF04}"/>
            </a:ext>
          </a:extLst>
        </xdr:cNvPr>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13" name="フローチャート: 判断 712">
          <a:extLst>
            <a:ext uri="{FF2B5EF4-FFF2-40B4-BE49-F238E27FC236}">
              <a16:creationId xmlns:a16="http://schemas.microsoft.com/office/drawing/2014/main" id="{8DBDD773-E831-4D52-BFA3-A95F05B599E3}"/>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14" name="フローチャート: 判断 713">
          <a:extLst>
            <a:ext uri="{FF2B5EF4-FFF2-40B4-BE49-F238E27FC236}">
              <a16:creationId xmlns:a16="http://schemas.microsoft.com/office/drawing/2014/main" id="{BD4F6A53-FBBE-484E-82EB-92470BB41F71}"/>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38736</xdr:rowOff>
    </xdr:from>
    <xdr:to>
      <xdr:col>107</xdr:col>
      <xdr:colOff>101600</xdr:colOff>
      <xdr:row>84</xdr:row>
      <xdr:rowOff>140336</xdr:rowOff>
    </xdr:to>
    <xdr:sp macro="" textlink="">
      <xdr:nvSpPr>
        <xdr:cNvPr id="715" name="フローチャート: 判断 714">
          <a:extLst>
            <a:ext uri="{FF2B5EF4-FFF2-40B4-BE49-F238E27FC236}">
              <a16:creationId xmlns:a16="http://schemas.microsoft.com/office/drawing/2014/main" id="{169DAF7B-425F-4B06-A3F5-C680939E7CCC}"/>
            </a:ext>
          </a:extLst>
        </xdr:cNvPr>
        <xdr:cNvSpPr/>
      </xdr:nvSpPr>
      <xdr:spPr>
        <a:xfrm>
          <a:off x="20383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16" name="フローチャート: 判断 715">
          <a:extLst>
            <a:ext uri="{FF2B5EF4-FFF2-40B4-BE49-F238E27FC236}">
              <a16:creationId xmlns:a16="http://schemas.microsoft.com/office/drawing/2014/main" id="{FBF94EB4-AF3E-4024-BD87-22EDA8F790CF}"/>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717" name="フローチャート: 判断 716">
          <a:extLst>
            <a:ext uri="{FF2B5EF4-FFF2-40B4-BE49-F238E27FC236}">
              <a16:creationId xmlns:a16="http://schemas.microsoft.com/office/drawing/2014/main" id="{053D0383-BA46-47D9-B8F7-F1673E955C42}"/>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739C20B-E753-4034-BDB3-00869728B08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9C2A189-3882-4E9F-ADA6-A351CC66383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6396932-BC88-46F4-86D0-35B606C03B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E2C189A-38E6-450C-8F6E-34FEF65FF43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003B7CA-7A3F-4AE3-AF33-B7F429D9433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23" name="楕円 722">
          <a:extLst>
            <a:ext uri="{FF2B5EF4-FFF2-40B4-BE49-F238E27FC236}">
              <a16:creationId xmlns:a16="http://schemas.microsoft.com/office/drawing/2014/main" id="{8431CDBF-0CBB-4478-BFA9-DCE2E706DF50}"/>
            </a:ext>
          </a:extLst>
        </xdr:cNvPr>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724" name="【児童館】&#10;一人当たり面積該当値テキスト">
          <a:extLst>
            <a:ext uri="{FF2B5EF4-FFF2-40B4-BE49-F238E27FC236}">
              <a16:creationId xmlns:a16="http://schemas.microsoft.com/office/drawing/2014/main" id="{810DE79D-4C98-4A47-AF23-42CA1A3E7915}"/>
            </a:ext>
          </a:extLst>
        </xdr:cNvPr>
        <xdr:cNvSpPr txBox="1"/>
      </xdr:nvSpPr>
      <xdr:spPr>
        <a:xfrm>
          <a:off x="2219960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25" name="楕円 724">
          <a:extLst>
            <a:ext uri="{FF2B5EF4-FFF2-40B4-BE49-F238E27FC236}">
              <a16:creationId xmlns:a16="http://schemas.microsoft.com/office/drawing/2014/main" id="{28502254-D8DA-444C-97D6-C0E9E2DA76CC}"/>
            </a:ext>
          </a:extLst>
        </xdr:cNvPr>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726" name="直線コネクタ 725">
          <a:extLst>
            <a:ext uri="{FF2B5EF4-FFF2-40B4-BE49-F238E27FC236}">
              <a16:creationId xmlns:a16="http://schemas.microsoft.com/office/drawing/2014/main" id="{DC3C29CB-DA15-45C6-A1B1-2F8F35FDC45F}"/>
            </a:ext>
          </a:extLst>
        </xdr:cNvPr>
        <xdr:cNvCxnSpPr/>
      </xdr:nvCxnSpPr>
      <xdr:spPr>
        <a:xfrm>
          <a:off x="21323300" y="14348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727" name="楕円 726">
          <a:extLst>
            <a:ext uri="{FF2B5EF4-FFF2-40B4-BE49-F238E27FC236}">
              <a16:creationId xmlns:a16="http://schemas.microsoft.com/office/drawing/2014/main" id="{F51CCBBF-18E1-4704-A1A1-417075CC70FA}"/>
            </a:ext>
          </a:extLst>
        </xdr:cNvPr>
        <xdr:cNvSpPr/>
      </xdr:nvSpPr>
      <xdr:spPr>
        <a:xfrm>
          <a:off x="2038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728" name="直線コネクタ 727">
          <a:extLst>
            <a:ext uri="{FF2B5EF4-FFF2-40B4-BE49-F238E27FC236}">
              <a16:creationId xmlns:a16="http://schemas.microsoft.com/office/drawing/2014/main" id="{42BE1100-6284-42CB-BB76-7A1D974F9B6E}"/>
            </a:ext>
          </a:extLst>
        </xdr:cNvPr>
        <xdr:cNvCxnSpPr/>
      </xdr:nvCxnSpPr>
      <xdr:spPr>
        <a:xfrm>
          <a:off x="20434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29" name="楕円 728">
          <a:extLst>
            <a:ext uri="{FF2B5EF4-FFF2-40B4-BE49-F238E27FC236}">
              <a16:creationId xmlns:a16="http://schemas.microsoft.com/office/drawing/2014/main" id="{724F5BE6-3F0C-4778-AF55-CAB08E393384}"/>
            </a:ext>
          </a:extLst>
        </xdr:cNvPr>
        <xdr:cNvSpPr/>
      </xdr:nvSpPr>
      <xdr:spPr>
        <a:xfrm>
          <a:off x="19494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730" name="直線コネクタ 729">
          <a:extLst>
            <a:ext uri="{FF2B5EF4-FFF2-40B4-BE49-F238E27FC236}">
              <a16:creationId xmlns:a16="http://schemas.microsoft.com/office/drawing/2014/main" id="{05F50DCF-8DEB-4C8F-89BE-1D1B3723F1DE}"/>
            </a:ext>
          </a:extLst>
        </xdr:cNvPr>
        <xdr:cNvCxnSpPr/>
      </xdr:nvCxnSpPr>
      <xdr:spPr>
        <a:xfrm>
          <a:off x="19545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31" name="楕円 730">
          <a:extLst>
            <a:ext uri="{FF2B5EF4-FFF2-40B4-BE49-F238E27FC236}">
              <a16:creationId xmlns:a16="http://schemas.microsoft.com/office/drawing/2014/main" id="{A9EB9DED-B648-4D40-97E2-7AE642203066}"/>
            </a:ext>
          </a:extLst>
        </xdr:cNvPr>
        <xdr:cNvSpPr/>
      </xdr:nvSpPr>
      <xdr:spPr>
        <a:xfrm>
          <a:off x="18605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118111</xdr:rowOff>
    </xdr:to>
    <xdr:cxnSp macro="">
      <xdr:nvCxnSpPr>
        <xdr:cNvPr id="732" name="直線コネクタ 731">
          <a:extLst>
            <a:ext uri="{FF2B5EF4-FFF2-40B4-BE49-F238E27FC236}">
              <a16:creationId xmlns:a16="http://schemas.microsoft.com/office/drawing/2014/main" id="{34EE86F9-3E7C-4262-844A-0A858443560B}"/>
            </a:ext>
          </a:extLst>
        </xdr:cNvPr>
        <xdr:cNvCxnSpPr/>
      </xdr:nvCxnSpPr>
      <xdr:spPr>
        <a:xfrm>
          <a:off x="18656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733" name="n_1aveValue【児童館】&#10;一人当たり面積">
          <a:extLst>
            <a:ext uri="{FF2B5EF4-FFF2-40B4-BE49-F238E27FC236}">
              <a16:creationId xmlns:a16="http://schemas.microsoft.com/office/drawing/2014/main" id="{F729517C-B174-42D0-B2E6-7B9CF1700873}"/>
            </a:ext>
          </a:extLst>
        </xdr:cNvPr>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131463</xdr:rowOff>
    </xdr:from>
    <xdr:ext cx="469744" cy="259045"/>
    <xdr:sp macro="" textlink="">
      <xdr:nvSpPr>
        <xdr:cNvPr id="734" name="n_2aveValue【児童館】&#10;一人当たり面積">
          <a:extLst>
            <a:ext uri="{FF2B5EF4-FFF2-40B4-BE49-F238E27FC236}">
              <a16:creationId xmlns:a16="http://schemas.microsoft.com/office/drawing/2014/main" id="{C53851CF-C941-44D4-9524-A58380E12A1B}"/>
            </a:ext>
          </a:extLst>
        </xdr:cNvPr>
        <xdr:cNvSpPr txBox="1"/>
      </xdr:nvSpPr>
      <xdr:spPr>
        <a:xfrm>
          <a:off x="20199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735" name="n_3aveValue【児童館】&#10;一人当たり面積">
          <a:extLst>
            <a:ext uri="{FF2B5EF4-FFF2-40B4-BE49-F238E27FC236}">
              <a16:creationId xmlns:a16="http://schemas.microsoft.com/office/drawing/2014/main" id="{5BBD5D1E-AC49-438C-837C-9E888960DA52}"/>
            </a:ext>
          </a:extLst>
        </xdr:cNvPr>
        <xdr:cNvSpPr txBox="1"/>
      </xdr:nvSpPr>
      <xdr:spPr>
        <a:xfrm>
          <a:off x="19310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137177</xdr:rowOff>
    </xdr:from>
    <xdr:ext cx="469744" cy="259045"/>
    <xdr:sp macro="" textlink="">
      <xdr:nvSpPr>
        <xdr:cNvPr id="736" name="n_4aveValue【児童館】&#10;一人当たり面積">
          <a:extLst>
            <a:ext uri="{FF2B5EF4-FFF2-40B4-BE49-F238E27FC236}">
              <a16:creationId xmlns:a16="http://schemas.microsoft.com/office/drawing/2014/main" id="{741936C3-EC32-4B10-97A6-92A4F46F20C9}"/>
            </a:ext>
          </a:extLst>
        </xdr:cNvPr>
        <xdr:cNvSpPr txBox="1"/>
      </xdr:nvSpPr>
      <xdr:spPr>
        <a:xfrm>
          <a:off x="18421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737" name="n_1mainValue【児童館】&#10;一人当たり面積">
          <a:extLst>
            <a:ext uri="{FF2B5EF4-FFF2-40B4-BE49-F238E27FC236}">
              <a16:creationId xmlns:a16="http://schemas.microsoft.com/office/drawing/2014/main" id="{68EA394E-9B31-4A42-8F69-B5AE981131DA}"/>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38" name="n_2mainValue【児童館】&#10;一人当たり面積">
          <a:extLst>
            <a:ext uri="{FF2B5EF4-FFF2-40B4-BE49-F238E27FC236}">
              <a16:creationId xmlns:a16="http://schemas.microsoft.com/office/drawing/2014/main" id="{929D26F7-7EBB-4B1B-9A00-A4475F4EE48F}"/>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9" name="n_3mainValue【児童館】&#10;一人当たり面積">
          <a:extLst>
            <a:ext uri="{FF2B5EF4-FFF2-40B4-BE49-F238E27FC236}">
              <a16:creationId xmlns:a16="http://schemas.microsoft.com/office/drawing/2014/main" id="{64E9F0BC-334B-465B-837C-9AACEF9E17D4}"/>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40" name="n_4mainValue【児童館】&#10;一人当たり面積">
          <a:extLst>
            <a:ext uri="{FF2B5EF4-FFF2-40B4-BE49-F238E27FC236}">
              <a16:creationId xmlns:a16="http://schemas.microsoft.com/office/drawing/2014/main" id="{B1A6BE61-923F-4123-AE4A-48B43DA3E6E3}"/>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2A97DED6-D54C-480B-AC74-BDC1042741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28CC7093-EA3C-4A9D-B125-CE7F454847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A0469B2D-0540-4CE5-B85B-F4BB82CE4B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2B19D677-4298-46F1-A7C5-E8E02E16C7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49179EBA-98BD-4CFB-AF0E-FC019CAACCE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67F11ACD-DAF9-4144-9012-58058329FF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4BE7E9B1-4A5D-4C57-B800-57C06C31CD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526D6F40-DCF2-459E-BD89-452E4BB24A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A4D04E7E-9E22-4FD7-B12A-A5A9DDBAF51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D85BD8D5-9FDA-4652-B187-AEE28888B3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8EFD39C0-8D88-401F-A40F-3EE791A45A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a:extLst>
            <a:ext uri="{FF2B5EF4-FFF2-40B4-BE49-F238E27FC236}">
              <a16:creationId xmlns:a16="http://schemas.microsoft.com/office/drawing/2014/main" id="{A831563A-107B-4279-94A4-8574534A020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a:extLst>
            <a:ext uri="{FF2B5EF4-FFF2-40B4-BE49-F238E27FC236}">
              <a16:creationId xmlns:a16="http://schemas.microsoft.com/office/drawing/2014/main" id="{0636D8FA-52C4-406A-A7D9-F0ADB523200D}"/>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a:extLst>
            <a:ext uri="{FF2B5EF4-FFF2-40B4-BE49-F238E27FC236}">
              <a16:creationId xmlns:a16="http://schemas.microsoft.com/office/drawing/2014/main" id="{010DA219-CB11-467B-9FF7-C3FC543A8A1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a:extLst>
            <a:ext uri="{FF2B5EF4-FFF2-40B4-BE49-F238E27FC236}">
              <a16:creationId xmlns:a16="http://schemas.microsoft.com/office/drawing/2014/main" id="{3A1D4B7D-EF12-48AD-A812-3E5EB38D619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a:extLst>
            <a:ext uri="{FF2B5EF4-FFF2-40B4-BE49-F238E27FC236}">
              <a16:creationId xmlns:a16="http://schemas.microsoft.com/office/drawing/2014/main" id="{14D1ECD0-590E-455C-9FCA-A37A64DC15B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a:extLst>
            <a:ext uri="{FF2B5EF4-FFF2-40B4-BE49-F238E27FC236}">
              <a16:creationId xmlns:a16="http://schemas.microsoft.com/office/drawing/2014/main" id="{176D60AB-CADC-485F-BC1D-8F5AA2A1276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a:extLst>
            <a:ext uri="{FF2B5EF4-FFF2-40B4-BE49-F238E27FC236}">
              <a16:creationId xmlns:a16="http://schemas.microsoft.com/office/drawing/2014/main" id="{0CE2630E-0D4B-4F75-BDD6-80DA106A3023}"/>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a:extLst>
            <a:ext uri="{FF2B5EF4-FFF2-40B4-BE49-F238E27FC236}">
              <a16:creationId xmlns:a16="http://schemas.microsoft.com/office/drawing/2014/main" id="{EDDF2F26-932A-4CF7-BE60-2B5244E7E42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E70FE57F-15D9-4BB4-AB4B-BE549304B2D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D4A04DA1-EB52-4462-9B6D-E73B637B0BB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96A900DE-CDB9-439F-BD48-6AE5A88228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763" name="直線コネクタ 762">
          <a:extLst>
            <a:ext uri="{FF2B5EF4-FFF2-40B4-BE49-F238E27FC236}">
              <a16:creationId xmlns:a16="http://schemas.microsoft.com/office/drawing/2014/main" id="{53323F28-72E7-433E-A667-01EFF3E4A97F}"/>
            </a:ext>
          </a:extLst>
        </xdr:cNvPr>
        <xdr:cNvCxnSpPr/>
      </xdr:nvCxnSpPr>
      <xdr:spPr>
        <a:xfrm flipV="1">
          <a:off x="16318864" y="172600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764" name="【公民館】&#10;有形固定資産減価償却率最小値テキスト">
          <a:extLst>
            <a:ext uri="{FF2B5EF4-FFF2-40B4-BE49-F238E27FC236}">
              <a16:creationId xmlns:a16="http://schemas.microsoft.com/office/drawing/2014/main" id="{9C7C623E-56CE-4402-845F-51F821FF0D18}"/>
            </a:ext>
          </a:extLst>
        </xdr:cNvPr>
        <xdr:cNvSpPr txBox="1"/>
      </xdr:nvSpPr>
      <xdr:spPr>
        <a:xfrm>
          <a:off x="16357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765" name="直線コネクタ 764">
          <a:extLst>
            <a:ext uri="{FF2B5EF4-FFF2-40B4-BE49-F238E27FC236}">
              <a16:creationId xmlns:a16="http://schemas.microsoft.com/office/drawing/2014/main" id="{096EE1EA-41C4-4A24-9C1E-08EEE359F3A9}"/>
            </a:ext>
          </a:extLst>
        </xdr:cNvPr>
        <xdr:cNvCxnSpPr/>
      </xdr:nvCxnSpPr>
      <xdr:spPr>
        <a:xfrm>
          <a:off x="16230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766" name="【公民館】&#10;有形固定資産減価償却率最大値テキスト">
          <a:extLst>
            <a:ext uri="{FF2B5EF4-FFF2-40B4-BE49-F238E27FC236}">
              <a16:creationId xmlns:a16="http://schemas.microsoft.com/office/drawing/2014/main" id="{7B03A903-E6FB-4377-882C-1BDF518548C2}"/>
            </a:ext>
          </a:extLst>
        </xdr:cNvPr>
        <xdr:cNvSpPr txBox="1"/>
      </xdr:nvSpPr>
      <xdr:spPr>
        <a:xfrm>
          <a:off x="16357600" y="170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767" name="直線コネクタ 766">
          <a:extLst>
            <a:ext uri="{FF2B5EF4-FFF2-40B4-BE49-F238E27FC236}">
              <a16:creationId xmlns:a16="http://schemas.microsoft.com/office/drawing/2014/main" id="{8EAC50F4-BD8F-4ABF-899F-9CE5019D99AF}"/>
            </a:ext>
          </a:extLst>
        </xdr:cNvPr>
        <xdr:cNvCxnSpPr/>
      </xdr:nvCxnSpPr>
      <xdr:spPr>
        <a:xfrm>
          <a:off x="16230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768" name="【公民館】&#10;有形固定資産減価償却率平均値テキスト">
          <a:extLst>
            <a:ext uri="{FF2B5EF4-FFF2-40B4-BE49-F238E27FC236}">
              <a16:creationId xmlns:a16="http://schemas.microsoft.com/office/drawing/2014/main" id="{EEEE59D9-E5DB-439F-A76C-5EA6B402B165}"/>
            </a:ext>
          </a:extLst>
        </xdr:cNvPr>
        <xdr:cNvSpPr txBox="1"/>
      </xdr:nvSpPr>
      <xdr:spPr>
        <a:xfrm>
          <a:off x="16357600" y="17705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769" name="フローチャート: 判断 768">
          <a:extLst>
            <a:ext uri="{FF2B5EF4-FFF2-40B4-BE49-F238E27FC236}">
              <a16:creationId xmlns:a16="http://schemas.microsoft.com/office/drawing/2014/main" id="{C8B396A2-7DDE-4E11-8AF3-FB58D3BE611C}"/>
            </a:ext>
          </a:extLst>
        </xdr:cNvPr>
        <xdr:cNvSpPr/>
      </xdr:nvSpPr>
      <xdr:spPr>
        <a:xfrm>
          <a:off x="162687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770" name="フローチャート: 判断 769">
          <a:extLst>
            <a:ext uri="{FF2B5EF4-FFF2-40B4-BE49-F238E27FC236}">
              <a16:creationId xmlns:a16="http://schemas.microsoft.com/office/drawing/2014/main" id="{65415E07-7774-43AB-9F3B-E557E3C43174}"/>
            </a:ext>
          </a:extLst>
        </xdr:cNvPr>
        <xdr:cNvSpPr/>
      </xdr:nvSpPr>
      <xdr:spPr>
        <a:xfrm>
          <a:off x="15430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771" name="フローチャート: 判断 770">
          <a:extLst>
            <a:ext uri="{FF2B5EF4-FFF2-40B4-BE49-F238E27FC236}">
              <a16:creationId xmlns:a16="http://schemas.microsoft.com/office/drawing/2014/main" id="{3BAE2CBF-5E21-4C80-A3DF-48C5C6D9E35F}"/>
            </a:ext>
          </a:extLst>
        </xdr:cNvPr>
        <xdr:cNvSpPr/>
      </xdr:nvSpPr>
      <xdr:spPr>
        <a:xfrm>
          <a:off x="14541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72" name="フローチャート: 判断 771">
          <a:extLst>
            <a:ext uri="{FF2B5EF4-FFF2-40B4-BE49-F238E27FC236}">
              <a16:creationId xmlns:a16="http://schemas.microsoft.com/office/drawing/2014/main" id="{8DB1F46B-DA2C-4749-BB3E-9A4061D54F39}"/>
            </a:ext>
          </a:extLst>
        </xdr:cNvPr>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64263</xdr:rowOff>
    </xdr:from>
    <xdr:to>
      <xdr:col>67</xdr:col>
      <xdr:colOff>101600</xdr:colOff>
      <xdr:row>103</xdr:row>
      <xdr:rowOff>165863</xdr:rowOff>
    </xdr:to>
    <xdr:sp macro="" textlink="">
      <xdr:nvSpPr>
        <xdr:cNvPr id="773" name="フローチャート: 判断 772">
          <a:extLst>
            <a:ext uri="{FF2B5EF4-FFF2-40B4-BE49-F238E27FC236}">
              <a16:creationId xmlns:a16="http://schemas.microsoft.com/office/drawing/2014/main" id="{2BD054D0-E524-4AFC-B276-8701229323AA}"/>
            </a:ext>
          </a:extLst>
        </xdr:cNvPr>
        <xdr:cNvSpPr/>
      </xdr:nvSpPr>
      <xdr:spPr>
        <a:xfrm>
          <a:off x="12763500" y="1772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35D855F-C40A-4894-8AF1-9074DFC4D55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C470252-F3C8-44B6-804E-A514E01371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2ED6BCD-E0C3-4B20-9A4F-0E5A0C3E59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5E695EE-5A8A-4F88-9463-B16ED2AFA6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04FDEC9-7F0C-4853-A8D8-0ECF150734F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779" name="楕円 778">
          <a:extLst>
            <a:ext uri="{FF2B5EF4-FFF2-40B4-BE49-F238E27FC236}">
              <a16:creationId xmlns:a16="http://schemas.microsoft.com/office/drawing/2014/main" id="{7B5250B3-40EB-4508-811A-95908E52336A}"/>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780" name="【公民館】&#10;有形固定資産減価償却率該当値テキスト">
          <a:extLst>
            <a:ext uri="{FF2B5EF4-FFF2-40B4-BE49-F238E27FC236}">
              <a16:creationId xmlns:a16="http://schemas.microsoft.com/office/drawing/2014/main" id="{0E17C2BC-2044-48C0-BD0F-714FE8ABD60F}"/>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xdr:rowOff>
    </xdr:from>
    <xdr:to>
      <xdr:col>81</xdr:col>
      <xdr:colOff>101600</xdr:colOff>
      <xdr:row>106</xdr:row>
      <xdr:rowOff>117856</xdr:rowOff>
    </xdr:to>
    <xdr:sp macro="" textlink="">
      <xdr:nvSpPr>
        <xdr:cNvPr id="781" name="楕円 780">
          <a:extLst>
            <a:ext uri="{FF2B5EF4-FFF2-40B4-BE49-F238E27FC236}">
              <a16:creationId xmlns:a16="http://schemas.microsoft.com/office/drawing/2014/main" id="{1C68E8F3-7E03-4D31-B0D1-45853409DFB7}"/>
            </a:ext>
          </a:extLst>
        </xdr:cNvPr>
        <xdr:cNvSpPr/>
      </xdr:nvSpPr>
      <xdr:spPr>
        <a:xfrm>
          <a:off x="15430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67056</xdr:rowOff>
    </xdr:from>
    <xdr:to>
      <xdr:col>85</xdr:col>
      <xdr:colOff>127000</xdr:colOff>
      <xdr:row>106</xdr:row>
      <xdr:rowOff>87630</xdr:rowOff>
    </xdr:to>
    <xdr:cxnSp macro="">
      <xdr:nvCxnSpPr>
        <xdr:cNvPr id="782" name="直線コネクタ 781">
          <a:extLst>
            <a:ext uri="{FF2B5EF4-FFF2-40B4-BE49-F238E27FC236}">
              <a16:creationId xmlns:a16="http://schemas.microsoft.com/office/drawing/2014/main" id="{93CB13AD-1F3F-4BDA-B6C0-4ED1034E86A8}"/>
            </a:ext>
          </a:extLst>
        </xdr:cNvPr>
        <xdr:cNvCxnSpPr/>
      </xdr:nvCxnSpPr>
      <xdr:spPr>
        <a:xfrm>
          <a:off x="15481300" y="1824075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96265</xdr:rowOff>
    </xdr:from>
    <xdr:to>
      <xdr:col>76</xdr:col>
      <xdr:colOff>165100</xdr:colOff>
      <xdr:row>106</xdr:row>
      <xdr:rowOff>26415</xdr:rowOff>
    </xdr:to>
    <xdr:sp macro="" textlink="">
      <xdr:nvSpPr>
        <xdr:cNvPr id="783" name="楕円 782">
          <a:extLst>
            <a:ext uri="{FF2B5EF4-FFF2-40B4-BE49-F238E27FC236}">
              <a16:creationId xmlns:a16="http://schemas.microsoft.com/office/drawing/2014/main" id="{6B295567-7455-4A2A-84D2-9A8E8FCA06E3}"/>
            </a:ext>
          </a:extLst>
        </xdr:cNvPr>
        <xdr:cNvSpPr/>
      </xdr:nvSpPr>
      <xdr:spPr>
        <a:xfrm>
          <a:off x="14541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147065</xdr:rowOff>
    </xdr:from>
    <xdr:to>
      <xdr:col>81</xdr:col>
      <xdr:colOff>50800</xdr:colOff>
      <xdr:row>106</xdr:row>
      <xdr:rowOff>67056</xdr:rowOff>
    </xdr:to>
    <xdr:cxnSp macro="">
      <xdr:nvCxnSpPr>
        <xdr:cNvPr id="784" name="直線コネクタ 783">
          <a:extLst>
            <a:ext uri="{FF2B5EF4-FFF2-40B4-BE49-F238E27FC236}">
              <a16:creationId xmlns:a16="http://schemas.microsoft.com/office/drawing/2014/main" id="{1AE95F83-BB59-40CE-9799-EF47FF574BA3}"/>
            </a:ext>
          </a:extLst>
        </xdr:cNvPr>
        <xdr:cNvCxnSpPr/>
      </xdr:nvCxnSpPr>
      <xdr:spPr>
        <a:xfrm>
          <a:off x="14592300" y="181493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50546</xdr:rowOff>
    </xdr:from>
    <xdr:to>
      <xdr:col>72</xdr:col>
      <xdr:colOff>38100</xdr:colOff>
      <xdr:row>105</xdr:row>
      <xdr:rowOff>152146</xdr:rowOff>
    </xdr:to>
    <xdr:sp macro="" textlink="">
      <xdr:nvSpPr>
        <xdr:cNvPr id="785" name="楕円 784">
          <a:extLst>
            <a:ext uri="{FF2B5EF4-FFF2-40B4-BE49-F238E27FC236}">
              <a16:creationId xmlns:a16="http://schemas.microsoft.com/office/drawing/2014/main" id="{787CBB38-491C-4838-8F8E-4C98C333107E}"/>
            </a:ext>
          </a:extLst>
        </xdr:cNvPr>
        <xdr:cNvSpPr/>
      </xdr:nvSpPr>
      <xdr:spPr>
        <a:xfrm>
          <a:off x="13652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101346</xdr:rowOff>
    </xdr:from>
    <xdr:to>
      <xdr:col>76</xdr:col>
      <xdr:colOff>114300</xdr:colOff>
      <xdr:row>105</xdr:row>
      <xdr:rowOff>147065</xdr:rowOff>
    </xdr:to>
    <xdr:cxnSp macro="">
      <xdr:nvCxnSpPr>
        <xdr:cNvPr id="786" name="直線コネクタ 785">
          <a:extLst>
            <a:ext uri="{FF2B5EF4-FFF2-40B4-BE49-F238E27FC236}">
              <a16:creationId xmlns:a16="http://schemas.microsoft.com/office/drawing/2014/main" id="{F3150344-8E05-46F7-BCCA-739808EB35FC}"/>
            </a:ext>
          </a:extLst>
        </xdr:cNvPr>
        <xdr:cNvCxnSpPr/>
      </xdr:nvCxnSpPr>
      <xdr:spPr>
        <a:xfrm>
          <a:off x="13703300" y="181035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xdr:rowOff>
    </xdr:from>
    <xdr:to>
      <xdr:col>67</xdr:col>
      <xdr:colOff>101600</xdr:colOff>
      <xdr:row>105</xdr:row>
      <xdr:rowOff>106426</xdr:rowOff>
    </xdr:to>
    <xdr:sp macro="" textlink="">
      <xdr:nvSpPr>
        <xdr:cNvPr id="787" name="楕円 786">
          <a:extLst>
            <a:ext uri="{FF2B5EF4-FFF2-40B4-BE49-F238E27FC236}">
              <a16:creationId xmlns:a16="http://schemas.microsoft.com/office/drawing/2014/main" id="{BF58CADC-F659-42C5-84D2-C0D999CE3C49}"/>
            </a:ext>
          </a:extLst>
        </xdr:cNvPr>
        <xdr:cNvSpPr/>
      </xdr:nvSpPr>
      <xdr:spPr>
        <a:xfrm>
          <a:off x="12763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55626</xdr:rowOff>
    </xdr:from>
    <xdr:to>
      <xdr:col>71</xdr:col>
      <xdr:colOff>177800</xdr:colOff>
      <xdr:row>105</xdr:row>
      <xdr:rowOff>101346</xdr:rowOff>
    </xdr:to>
    <xdr:cxnSp macro="">
      <xdr:nvCxnSpPr>
        <xdr:cNvPr id="788" name="直線コネクタ 787">
          <a:extLst>
            <a:ext uri="{FF2B5EF4-FFF2-40B4-BE49-F238E27FC236}">
              <a16:creationId xmlns:a16="http://schemas.microsoft.com/office/drawing/2014/main" id="{0582BF06-B84F-41D9-B929-0861CC3CC64F}"/>
            </a:ext>
          </a:extLst>
        </xdr:cNvPr>
        <xdr:cNvCxnSpPr/>
      </xdr:nvCxnSpPr>
      <xdr:spPr>
        <a:xfrm>
          <a:off x="12814300" y="18057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789" name="n_1aveValue【公民館】&#10;有形固定資産減価償却率">
          <a:extLst>
            <a:ext uri="{FF2B5EF4-FFF2-40B4-BE49-F238E27FC236}">
              <a16:creationId xmlns:a16="http://schemas.microsoft.com/office/drawing/2014/main" id="{2E953B49-1852-4233-9F6C-BC686E7DE2D3}"/>
            </a:ext>
          </a:extLst>
        </xdr:cNvPr>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790" name="n_2aveValue【公民館】&#10;有形固定資産減価償却率">
          <a:extLst>
            <a:ext uri="{FF2B5EF4-FFF2-40B4-BE49-F238E27FC236}">
              <a16:creationId xmlns:a16="http://schemas.microsoft.com/office/drawing/2014/main" id="{ABB0DC2D-102F-4B26-A40D-C3DB6EF0F287}"/>
            </a:ext>
          </a:extLst>
        </xdr:cNvPr>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91" name="n_3aveValue【公民館】&#10;有形固定資産減価償却率">
          <a:extLst>
            <a:ext uri="{FF2B5EF4-FFF2-40B4-BE49-F238E27FC236}">
              <a16:creationId xmlns:a16="http://schemas.microsoft.com/office/drawing/2014/main" id="{EF581F7B-D8B5-48A7-926D-AE1AF70BB520}"/>
            </a:ext>
          </a:extLst>
        </xdr:cNvPr>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10940</xdr:rowOff>
    </xdr:from>
    <xdr:ext cx="405111" cy="259045"/>
    <xdr:sp macro="" textlink="">
      <xdr:nvSpPr>
        <xdr:cNvPr id="792" name="n_4aveValue【公民館】&#10;有形固定資産減価償却率">
          <a:extLst>
            <a:ext uri="{FF2B5EF4-FFF2-40B4-BE49-F238E27FC236}">
              <a16:creationId xmlns:a16="http://schemas.microsoft.com/office/drawing/2014/main" id="{E1851B17-C60C-4EAE-96A2-9C3B0D06EA8E}"/>
            </a:ext>
          </a:extLst>
        </xdr:cNvPr>
        <xdr:cNvSpPr txBox="1"/>
      </xdr:nvSpPr>
      <xdr:spPr>
        <a:xfrm>
          <a:off x="12611744" y="1749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108983</xdr:rowOff>
    </xdr:from>
    <xdr:ext cx="405111" cy="259045"/>
    <xdr:sp macro="" textlink="">
      <xdr:nvSpPr>
        <xdr:cNvPr id="793" name="n_1mainValue【公民館】&#10;有形固定資産減価償却率">
          <a:extLst>
            <a:ext uri="{FF2B5EF4-FFF2-40B4-BE49-F238E27FC236}">
              <a16:creationId xmlns:a16="http://schemas.microsoft.com/office/drawing/2014/main" id="{9098128C-4667-41CE-9AA6-7975656436E3}"/>
            </a:ext>
          </a:extLst>
        </xdr:cNvPr>
        <xdr:cNvSpPr txBox="1"/>
      </xdr:nvSpPr>
      <xdr:spPr>
        <a:xfrm>
          <a:off x="15266044"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17542</xdr:rowOff>
    </xdr:from>
    <xdr:ext cx="405111" cy="259045"/>
    <xdr:sp macro="" textlink="">
      <xdr:nvSpPr>
        <xdr:cNvPr id="794" name="n_2mainValue【公民館】&#10;有形固定資産減価償却率">
          <a:extLst>
            <a:ext uri="{FF2B5EF4-FFF2-40B4-BE49-F238E27FC236}">
              <a16:creationId xmlns:a16="http://schemas.microsoft.com/office/drawing/2014/main" id="{4B6434DB-9AEE-4780-8C85-69245F8801B8}"/>
            </a:ext>
          </a:extLst>
        </xdr:cNvPr>
        <xdr:cNvSpPr txBox="1"/>
      </xdr:nvSpPr>
      <xdr:spPr>
        <a:xfrm>
          <a:off x="143897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143273</xdr:rowOff>
    </xdr:from>
    <xdr:ext cx="405111" cy="259045"/>
    <xdr:sp macro="" textlink="">
      <xdr:nvSpPr>
        <xdr:cNvPr id="795" name="n_3mainValue【公民館】&#10;有形固定資産減価償却率">
          <a:extLst>
            <a:ext uri="{FF2B5EF4-FFF2-40B4-BE49-F238E27FC236}">
              <a16:creationId xmlns:a16="http://schemas.microsoft.com/office/drawing/2014/main" id="{87320A70-8273-442E-8B1B-4CAD0522C7E6}"/>
            </a:ext>
          </a:extLst>
        </xdr:cNvPr>
        <xdr:cNvSpPr txBox="1"/>
      </xdr:nvSpPr>
      <xdr:spPr>
        <a:xfrm>
          <a:off x="13500744"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97553</xdr:rowOff>
    </xdr:from>
    <xdr:ext cx="405111" cy="259045"/>
    <xdr:sp macro="" textlink="">
      <xdr:nvSpPr>
        <xdr:cNvPr id="796" name="n_4mainValue【公民館】&#10;有形固定資産減価償却率">
          <a:extLst>
            <a:ext uri="{FF2B5EF4-FFF2-40B4-BE49-F238E27FC236}">
              <a16:creationId xmlns:a16="http://schemas.microsoft.com/office/drawing/2014/main" id="{C3FCD134-E569-459A-A9C4-5147EF61F141}"/>
            </a:ext>
          </a:extLst>
        </xdr:cNvPr>
        <xdr:cNvSpPr txBox="1"/>
      </xdr:nvSpPr>
      <xdr:spPr>
        <a:xfrm>
          <a:off x="126117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C0DB4F66-A19E-463F-9108-3DBF169B97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CCDC541A-ECBB-469D-BC7D-0220C428971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F9293349-46C0-4FC0-8C55-76B287126F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74CEA5F6-8084-4E1E-AFB1-67A86B6EDE6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69EFEEC4-1E67-43C4-9060-1754930F12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3BDB079-2CBD-4E6D-8E91-92F01FFA5F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3C547E2B-147B-4C17-8080-E960C96331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C8BC08D4-9F37-434A-98D1-714B62A030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FFE5E117-12A0-4181-8859-166BAFFC7CC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59479469-35AC-4981-BCBB-E6527F5214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id="{40F14E6A-02B6-4156-901D-2CC54CFAF78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6624A88C-3F58-48B6-95D2-8E0708C2CF2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id="{48CE0887-C3D4-4998-A136-087822539FE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id="{C7534FC3-EAE6-42FA-9AC1-EA973958048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id="{8240F67E-E9DD-429F-8D71-FD9B7C66CCD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id="{2CBD4C0B-D49C-4FD1-AF98-20497F5989C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id="{7BEFE21B-2095-436D-BB59-40636899611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id="{E6D03663-C5BC-456A-8A55-549D3419DE3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66925D98-4C51-46AA-8D75-F58B0CE7C1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6BC5FFE4-4371-47FD-823D-286FA0B31A4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728D12CD-B5A7-428A-A268-8B99F9D7D4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818" name="直線コネクタ 817">
          <a:extLst>
            <a:ext uri="{FF2B5EF4-FFF2-40B4-BE49-F238E27FC236}">
              <a16:creationId xmlns:a16="http://schemas.microsoft.com/office/drawing/2014/main" id="{B1D94C20-836B-466F-ADA3-B874A71B50EC}"/>
            </a:ext>
          </a:extLst>
        </xdr:cNvPr>
        <xdr:cNvCxnSpPr/>
      </xdr:nvCxnSpPr>
      <xdr:spPr>
        <a:xfrm flipV="1">
          <a:off x="22160864" y="172600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19" name="【公民館】&#10;一人当たり面積最小値テキスト">
          <a:extLst>
            <a:ext uri="{FF2B5EF4-FFF2-40B4-BE49-F238E27FC236}">
              <a16:creationId xmlns:a16="http://schemas.microsoft.com/office/drawing/2014/main" id="{817F435C-736B-4181-8E6A-39101808EEE2}"/>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20" name="直線コネクタ 819">
          <a:extLst>
            <a:ext uri="{FF2B5EF4-FFF2-40B4-BE49-F238E27FC236}">
              <a16:creationId xmlns:a16="http://schemas.microsoft.com/office/drawing/2014/main" id="{F3E1360B-AD67-4BD9-99BD-3A3B97A2276A}"/>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821" name="【公民館】&#10;一人当たり面積最大値テキスト">
          <a:extLst>
            <a:ext uri="{FF2B5EF4-FFF2-40B4-BE49-F238E27FC236}">
              <a16:creationId xmlns:a16="http://schemas.microsoft.com/office/drawing/2014/main" id="{D0207DFF-972E-4588-85F9-AFAE2AF4B8BE}"/>
            </a:ext>
          </a:extLst>
        </xdr:cNvPr>
        <xdr:cNvSpPr txBox="1"/>
      </xdr:nvSpPr>
      <xdr:spPr>
        <a:xfrm>
          <a:off x="22199600" y="170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822" name="直線コネクタ 821">
          <a:extLst>
            <a:ext uri="{FF2B5EF4-FFF2-40B4-BE49-F238E27FC236}">
              <a16:creationId xmlns:a16="http://schemas.microsoft.com/office/drawing/2014/main" id="{1BBA1030-D940-460B-B7C3-AA1F45FDB4DE}"/>
            </a:ext>
          </a:extLst>
        </xdr:cNvPr>
        <xdr:cNvCxnSpPr/>
      </xdr:nvCxnSpPr>
      <xdr:spPr>
        <a:xfrm>
          <a:off x="22072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99840</xdr:rowOff>
    </xdr:from>
    <xdr:ext cx="469744" cy="259045"/>
    <xdr:sp macro="" textlink="">
      <xdr:nvSpPr>
        <xdr:cNvPr id="823" name="【公民館】&#10;一人当たり面積平均値テキスト">
          <a:extLst>
            <a:ext uri="{FF2B5EF4-FFF2-40B4-BE49-F238E27FC236}">
              <a16:creationId xmlns:a16="http://schemas.microsoft.com/office/drawing/2014/main" id="{4AF288A6-2655-4C31-876B-23018EA8EB99}"/>
            </a:ext>
          </a:extLst>
        </xdr:cNvPr>
        <xdr:cNvSpPr txBox="1"/>
      </xdr:nvSpPr>
      <xdr:spPr>
        <a:xfrm>
          <a:off x="22199600" y="1810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824" name="フローチャート: 判断 823">
          <a:extLst>
            <a:ext uri="{FF2B5EF4-FFF2-40B4-BE49-F238E27FC236}">
              <a16:creationId xmlns:a16="http://schemas.microsoft.com/office/drawing/2014/main" id="{F28519E4-B093-4893-BE3F-B95A55CCBAA7}"/>
            </a:ext>
          </a:extLst>
        </xdr:cNvPr>
        <xdr:cNvSpPr/>
      </xdr:nvSpPr>
      <xdr:spPr>
        <a:xfrm>
          <a:off x="221107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825" name="フローチャート: 判断 824">
          <a:extLst>
            <a:ext uri="{FF2B5EF4-FFF2-40B4-BE49-F238E27FC236}">
              <a16:creationId xmlns:a16="http://schemas.microsoft.com/office/drawing/2014/main" id="{F8E87268-9FD9-4F57-A4C3-E4D4387767EE}"/>
            </a:ext>
          </a:extLst>
        </xdr:cNvPr>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50546</xdr:rowOff>
    </xdr:from>
    <xdr:to>
      <xdr:col>107</xdr:col>
      <xdr:colOff>101600</xdr:colOff>
      <xdr:row>105</xdr:row>
      <xdr:rowOff>152146</xdr:rowOff>
    </xdr:to>
    <xdr:sp macro="" textlink="">
      <xdr:nvSpPr>
        <xdr:cNvPr id="826" name="フローチャート: 判断 825">
          <a:extLst>
            <a:ext uri="{FF2B5EF4-FFF2-40B4-BE49-F238E27FC236}">
              <a16:creationId xmlns:a16="http://schemas.microsoft.com/office/drawing/2014/main" id="{DD52FBB2-FEB8-416C-9FDC-AA14323C2AB8}"/>
            </a:ext>
          </a:extLst>
        </xdr:cNvPr>
        <xdr:cNvSpPr/>
      </xdr:nvSpPr>
      <xdr:spPr>
        <a:xfrm>
          <a:off x="20383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39115</xdr:rowOff>
    </xdr:from>
    <xdr:to>
      <xdr:col>102</xdr:col>
      <xdr:colOff>165100</xdr:colOff>
      <xdr:row>105</xdr:row>
      <xdr:rowOff>140715</xdr:rowOff>
    </xdr:to>
    <xdr:sp macro="" textlink="">
      <xdr:nvSpPr>
        <xdr:cNvPr id="827" name="フローチャート: 判断 826">
          <a:extLst>
            <a:ext uri="{FF2B5EF4-FFF2-40B4-BE49-F238E27FC236}">
              <a16:creationId xmlns:a16="http://schemas.microsoft.com/office/drawing/2014/main" id="{7FBC148D-7F7A-4408-847F-0CEBCC9A9881}"/>
            </a:ext>
          </a:extLst>
        </xdr:cNvPr>
        <xdr:cNvSpPr/>
      </xdr:nvSpPr>
      <xdr:spPr>
        <a:xfrm>
          <a:off x="19494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52832</xdr:rowOff>
    </xdr:from>
    <xdr:to>
      <xdr:col>98</xdr:col>
      <xdr:colOff>38100</xdr:colOff>
      <xdr:row>105</xdr:row>
      <xdr:rowOff>154432</xdr:rowOff>
    </xdr:to>
    <xdr:sp macro="" textlink="">
      <xdr:nvSpPr>
        <xdr:cNvPr id="828" name="フローチャート: 判断 827">
          <a:extLst>
            <a:ext uri="{FF2B5EF4-FFF2-40B4-BE49-F238E27FC236}">
              <a16:creationId xmlns:a16="http://schemas.microsoft.com/office/drawing/2014/main" id="{68E2660D-DDD8-40D0-8944-6A9A13D7BC22}"/>
            </a:ext>
          </a:extLst>
        </xdr:cNvPr>
        <xdr:cNvSpPr/>
      </xdr:nvSpPr>
      <xdr:spPr>
        <a:xfrm>
          <a:off x="18605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3D2B907-2A15-4D71-97E5-2A8B1298F6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98C4D0B-1406-49B5-9A6A-9CEF381DDAA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3DF5939-BB72-43B0-B0A3-6415220FEF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F771FF5-1853-4A68-801A-9711E755A3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4FA8D3B-6949-4DB3-A061-CCBAEB82DE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80263</xdr:rowOff>
    </xdr:from>
    <xdr:to>
      <xdr:col>116</xdr:col>
      <xdr:colOff>114300</xdr:colOff>
      <xdr:row>106</xdr:row>
      <xdr:rowOff>10413</xdr:rowOff>
    </xdr:to>
    <xdr:sp macro="" textlink="">
      <xdr:nvSpPr>
        <xdr:cNvPr id="834" name="楕円 833">
          <a:extLst>
            <a:ext uri="{FF2B5EF4-FFF2-40B4-BE49-F238E27FC236}">
              <a16:creationId xmlns:a16="http://schemas.microsoft.com/office/drawing/2014/main" id="{9CEBD1F7-CBE0-4E83-BDBE-83DD49F609E4}"/>
            </a:ext>
          </a:extLst>
        </xdr:cNvPr>
        <xdr:cNvSpPr/>
      </xdr:nvSpPr>
      <xdr:spPr>
        <a:xfrm>
          <a:off x="221107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103140</xdr:rowOff>
    </xdr:from>
    <xdr:ext cx="469744" cy="259045"/>
    <xdr:sp macro="" textlink="">
      <xdr:nvSpPr>
        <xdr:cNvPr id="835" name="【公民館】&#10;一人当たり面積該当値テキスト">
          <a:extLst>
            <a:ext uri="{FF2B5EF4-FFF2-40B4-BE49-F238E27FC236}">
              <a16:creationId xmlns:a16="http://schemas.microsoft.com/office/drawing/2014/main" id="{AB84F9B4-161F-4FB8-B0B2-FF0115607704}"/>
            </a:ext>
          </a:extLst>
        </xdr:cNvPr>
        <xdr:cNvSpPr txBox="1"/>
      </xdr:nvSpPr>
      <xdr:spPr>
        <a:xfrm>
          <a:off x="22199600" y="1793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836" name="楕円 835">
          <a:extLst>
            <a:ext uri="{FF2B5EF4-FFF2-40B4-BE49-F238E27FC236}">
              <a16:creationId xmlns:a16="http://schemas.microsoft.com/office/drawing/2014/main" id="{96614297-2005-4304-95F5-B12753B6B285}"/>
            </a:ext>
          </a:extLst>
        </xdr:cNvPr>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131063</xdr:rowOff>
    </xdr:from>
    <xdr:to>
      <xdr:col>116</xdr:col>
      <xdr:colOff>63500</xdr:colOff>
      <xdr:row>105</xdr:row>
      <xdr:rowOff>133350</xdr:rowOff>
    </xdr:to>
    <xdr:cxnSp macro="">
      <xdr:nvCxnSpPr>
        <xdr:cNvPr id="837" name="直線コネクタ 836">
          <a:extLst>
            <a:ext uri="{FF2B5EF4-FFF2-40B4-BE49-F238E27FC236}">
              <a16:creationId xmlns:a16="http://schemas.microsoft.com/office/drawing/2014/main" id="{0E081A16-277A-42AB-B841-734A67BDA1A8}"/>
            </a:ext>
          </a:extLst>
        </xdr:cNvPr>
        <xdr:cNvCxnSpPr/>
      </xdr:nvCxnSpPr>
      <xdr:spPr>
        <a:xfrm flipV="1">
          <a:off x="21323300" y="181333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98552</xdr:rowOff>
    </xdr:from>
    <xdr:to>
      <xdr:col>107</xdr:col>
      <xdr:colOff>101600</xdr:colOff>
      <xdr:row>106</xdr:row>
      <xdr:rowOff>28702</xdr:rowOff>
    </xdr:to>
    <xdr:sp macro="" textlink="">
      <xdr:nvSpPr>
        <xdr:cNvPr id="838" name="楕円 837">
          <a:extLst>
            <a:ext uri="{FF2B5EF4-FFF2-40B4-BE49-F238E27FC236}">
              <a16:creationId xmlns:a16="http://schemas.microsoft.com/office/drawing/2014/main" id="{6C86A8EF-3F98-49A4-AC91-8B09315076AD}"/>
            </a:ext>
          </a:extLst>
        </xdr:cNvPr>
        <xdr:cNvSpPr/>
      </xdr:nvSpPr>
      <xdr:spPr>
        <a:xfrm>
          <a:off x="20383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149352</xdr:rowOff>
    </xdr:to>
    <xdr:cxnSp macro="">
      <xdr:nvCxnSpPr>
        <xdr:cNvPr id="839" name="直線コネクタ 838">
          <a:extLst>
            <a:ext uri="{FF2B5EF4-FFF2-40B4-BE49-F238E27FC236}">
              <a16:creationId xmlns:a16="http://schemas.microsoft.com/office/drawing/2014/main" id="{0683DD74-5E68-413C-8E17-1753ACB6F5F6}"/>
            </a:ext>
          </a:extLst>
        </xdr:cNvPr>
        <xdr:cNvCxnSpPr/>
      </xdr:nvCxnSpPr>
      <xdr:spPr>
        <a:xfrm flipV="1">
          <a:off x="20434300" y="1813560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98552</xdr:rowOff>
    </xdr:from>
    <xdr:to>
      <xdr:col>102</xdr:col>
      <xdr:colOff>165100</xdr:colOff>
      <xdr:row>106</xdr:row>
      <xdr:rowOff>28702</xdr:rowOff>
    </xdr:to>
    <xdr:sp macro="" textlink="">
      <xdr:nvSpPr>
        <xdr:cNvPr id="840" name="楕円 839">
          <a:extLst>
            <a:ext uri="{FF2B5EF4-FFF2-40B4-BE49-F238E27FC236}">
              <a16:creationId xmlns:a16="http://schemas.microsoft.com/office/drawing/2014/main" id="{CDC77BC0-AC2D-475C-8CA6-22308A5924E5}"/>
            </a:ext>
          </a:extLst>
        </xdr:cNvPr>
        <xdr:cNvSpPr/>
      </xdr:nvSpPr>
      <xdr:spPr>
        <a:xfrm>
          <a:off x="19494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149352</xdr:rowOff>
    </xdr:from>
    <xdr:to>
      <xdr:col>107</xdr:col>
      <xdr:colOff>50800</xdr:colOff>
      <xdr:row>105</xdr:row>
      <xdr:rowOff>149352</xdr:rowOff>
    </xdr:to>
    <xdr:cxnSp macro="">
      <xdr:nvCxnSpPr>
        <xdr:cNvPr id="841" name="直線コネクタ 840">
          <a:extLst>
            <a:ext uri="{FF2B5EF4-FFF2-40B4-BE49-F238E27FC236}">
              <a16:creationId xmlns:a16="http://schemas.microsoft.com/office/drawing/2014/main" id="{12321C09-0D77-4F71-B4A6-DA08894BDE90}"/>
            </a:ext>
          </a:extLst>
        </xdr:cNvPr>
        <xdr:cNvCxnSpPr/>
      </xdr:nvCxnSpPr>
      <xdr:spPr>
        <a:xfrm>
          <a:off x="19545300" y="181516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98552</xdr:rowOff>
    </xdr:from>
    <xdr:to>
      <xdr:col>98</xdr:col>
      <xdr:colOff>38100</xdr:colOff>
      <xdr:row>106</xdr:row>
      <xdr:rowOff>28702</xdr:rowOff>
    </xdr:to>
    <xdr:sp macro="" textlink="">
      <xdr:nvSpPr>
        <xdr:cNvPr id="842" name="楕円 841">
          <a:extLst>
            <a:ext uri="{FF2B5EF4-FFF2-40B4-BE49-F238E27FC236}">
              <a16:creationId xmlns:a16="http://schemas.microsoft.com/office/drawing/2014/main" id="{A944BD8C-8D3D-4E4E-8E53-4DE5194A3A07}"/>
            </a:ext>
          </a:extLst>
        </xdr:cNvPr>
        <xdr:cNvSpPr/>
      </xdr:nvSpPr>
      <xdr:spPr>
        <a:xfrm>
          <a:off x="18605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149352</xdr:rowOff>
    </xdr:from>
    <xdr:to>
      <xdr:col>102</xdr:col>
      <xdr:colOff>114300</xdr:colOff>
      <xdr:row>105</xdr:row>
      <xdr:rowOff>149352</xdr:rowOff>
    </xdr:to>
    <xdr:cxnSp macro="">
      <xdr:nvCxnSpPr>
        <xdr:cNvPr id="843" name="直線コネクタ 842">
          <a:extLst>
            <a:ext uri="{FF2B5EF4-FFF2-40B4-BE49-F238E27FC236}">
              <a16:creationId xmlns:a16="http://schemas.microsoft.com/office/drawing/2014/main" id="{13ECFA82-6297-4191-8C76-90C280DAF6CD}"/>
            </a:ext>
          </a:extLst>
        </xdr:cNvPr>
        <xdr:cNvCxnSpPr/>
      </xdr:nvCxnSpPr>
      <xdr:spPr>
        <a:xfrm>
          <a:off x="18656300" y="181516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44975</xdr:rowOff>
    </xdr:from>
    <xdr:ext cx="469744" cy="259045"/>
    <xdr:sp macro="" textlink="">
      <xdr:nvSpPr>
        <xdr:cNvPr id="844" name="n_1aveValue【公民館】&#10;一人当たり面積">
          <a:extLst>
            <a:ext uri="{FF2B5EF4-FFF2-40B4-BE49-F238E27FC236}">
              <a16:creationId xmlns:a16="http://schemas.microsoft.com/office/drawing/2014/main" id="{571B829D-7CFD-42EC-B7A9-155419C025AC}"/>
            </a:ext>
          </a:extLst>
        </xdr:cNvPr>
        <xdr:cNvSpPr txBox="1"/>
      </xdr:nvSpPr>
      <xdr:spPr>
        <a:xfrm>
          <a:off x="21075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macro="" textlink="">
      <xdr:nvSpPr>
        <xdr:cNvPr id="845" name="n_2aveValue【公民館】&#10;一人当たり面積">
          <a:extLst>
            <a:ext uri="{FF2B5EF4-FFF2-40B4-BE49-F238E27FC236}">
              <a16:creationId xmlns:a16="http://schemas.microsoft.com/office/drawing/2014/main" id="{C47E8F00-7EF3-4E3B-B2FC-CDD569D7A69B}"/>
            </a:ext>
          </a:extLst>
        </xdr:cNvPr>
        <xdr:cNvSpPr txBox="1"/>
      </xdr:nvSpPr>
      <xdr:spPr>
        <a:xfrm>
          <a:off x="20199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157242</xdr:rowOff>
    </xdr:from>
    <xdr:ext cx="469744" cy="259045"/>
    <xdr:sp macro="" textlink="">
      <xdr:nvSpPr>
        <xdr:cNvPr id="846" name="n_3aveValue【公民館】&#10;一人当たり面積">
          <a:extLst>
            <a:ext uri="{FF2B5EF4-FFF2-40B4-BE49-F238E27FC236}">
              <a16:creationId xmlns:a16="http://schemas.microsoft.com/office/drawing/2014/main" id="{0CFC7F48-F01C-4097-8D47-583FD246555E}"/>
            </a:ext>
          </a:extLst>
        </xdr:cNvPr>
        <xdr:cNvSpPr txBox="1"/>
      </xdr:nvSpPr>
      <xdr:spPr>
        <a:xfrm>
          <a:off x="19310427" y="178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170959</xdr:rowOff>
    </xdr:from>
    <xdr:ext cx="469744" cy="259045"/>
    <xdr:sp macro="" textlink="">
      <xdr:nvSpPr>
        <xdr:cNvPr id="847" name="n_4aveValue【公民館】&#10;一人当たり面積">
          <a:extLst>
            <a:ext uri="{FF2B5EF4-FFF2-40B4-BE49-F238E27FC236}">
              <a16:creationId xmlns:a16="http://schemas.microsoft.com/office/drawing/2014/main" id="{B0A54D12-0044-438E-8A05-6E43D079E734}"/>
            </a:ext>
          </a:extLst>
        </xdr:cNvPr>
        <xdr:cNvSpPr txBox="1"/>
      </xdr:nvSpPr>
      <xdr:spPr>
        <a:xfrm>
          <a:off x="184214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848" name="n_1mainValue【公民館】&#10;一人当たり面積">
          <a:extLst>
            <a:ext uri="{FF2B5EF4-FFF2-40B4-BE49-F238E27FC236}">
              <a16:creationId xmlns:a16="http://schemas.microsoft.com/office/drawing/2014/main" id="{D063E99C-28FE-46EF-98EE-17BD536F544A}"/>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19829</xdr:rowOff>
    </xdr:from>
    <xdr:ext cx="469744" cy="259045"/>
    <xdr:sp macro="" textlink="">
      <xdr:nvSpPr>
        <xdr:cNvPr id="849" name="n_2mainValue【公民館】&#10;一人当たり面積">
          <a:extLst>
            <a:ext uri="{FF2B5EF4-FFF2-40B4-BE49-F238E27FC236}">
              <a16:creationId xmlns:a16="http://schemas.microsoft.com/office/drawing/2014/main" id="{A8963E48-6C49-4674-87F8-1867A6EE9241}"/>
            </a:ext>
          </a:extLst>
        </xdr:cNvPr>
        <xdr:cNvSpPr txBox="1"/>
      </xdr:nvSpPr>
      <xdr:spPr>
        <a:xfrm>
          <a:off x="20199427"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19829</xdr:rowOff>
    </xdr:from>
    <xdr:ext cx="469744" cy="259045"/>
    <xdr:sp macro="" textlink="">
      <xdr:nvSpPr>
        <xdr:cNvPr id="850" name="n_3mainValue【公民館】&#10;一人当たり面積">
          <a:extLst>
            <a:ext uri="{FF2B5EF4-FFF2-40B4-BE49-F238E27FC236}">
              <a16:creationId xmlns:a16="http://schemas.microsoft.com/office/drawing/2014/main" id="{B3F5DD2A-101A-4E83-A14A-F9FD7DB00E79}"/>
            </a:ext>
          </a:extLst>
        </xdr:cNvPr>
        <xdr:cNvSpPr txBox="1"/>
      </xdr:nvSpPr>
      <xdr:spPr>
        <a:xfrm>
          <a:off x="19310427"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19829</xdr:rowOff>
    </xdr:from>
    <xdr:ext cx="469744" cy="259045"/>
    <xdr:sp macro="" textlink="">
      <xdr:nvSpPr>
        <xdr:cNvPr id="851" name="n_4mainValue【公民館】&#10;一人当たり面積">
          <a:extLst>
            <a:ext uri="{FF2B5EF4-FFF2-40B4-BE49-F238E27FC236}">
              <a16:creationId xmlns:a16="http://schemas.microsoft.com/office/drawing/2014/main" id="{0B7EE6F8-E669-4F82-BDF5-E3D41E0319CF}"/>
            </a:ext>
          </a:extLst>
        </xdr:cNvPr>
        <xdr:cNvSpPr txBox="1"/>
      </xdr:nvSpPr>
      <xdr:spPr>
        <a:xfrm>
          <a:off x="18421427"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D47DCACC-0045-40E9-9F36-775981E5EA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82E6C7D4-C474-4BE8-900B-71361BC21D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1742C524-456A-46B4-926A-9D07DE727A1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類似団体と比較して特に有形固定資産減価償却率が高くなっている施設は公民館であり、低くなっている施設は道路である。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公民館については、現在市内に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つの公民館が設置されており、ともに築年数が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年を超えているものの、大規模改修行ったうえで、現在も利用している。今後も適正な維持管理に努めていく。</a:t>
          </a:r>
        </a:p>
        <a:p>
          <a:r>
            <a:rPr kumimoji="1" lang="ja-JP" altLang="en-US" sz="1300">
              <a:latin typeface="ＭＳ Ｐゴシック" panose="020B0600070205080204" pitchFamily="50" charset="-128"/>
              <a:ea typeface="ＭＳ Ｐゴシック" panose="020B0600070205080204" pitchFamily="50" charset="-128"/>
            </a:rPr>
            <a:t>道路については、取得日が不明なものが複数あり、これらは合併年度の前年度末を取得日としているため、有形固定資産減価償却率が低くなっていると考えられる。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17660B-8F90-4DBE-BE60-47BD221709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A68BC3-15EE-414E-942B-C81AA29D93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625D5C-C866-4602-B2E0-ABD03D3463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E8F6A4-7102-4CD3-BE4E-540BF23FF20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B9E6D4-D05F-46B9-BA8D-507DBE9E80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892F80-3DD1-4A6A-AE53-F23B9F67D5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CB098F-FED7-423C-A536-A8321DC8F4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26E1C1-4DF0-474E-99E5-7031390E10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93DA6D-0569-42A9-AF83-4B4550EE29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47E30E-8BDB-4D20-B80A-51C97E7138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33,250
32,997
211.30
18,686,213
17,461,279
1,090,850
10,066,631
12,041,912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1FC52A-B61D-4DCD-8D26-8E5A569D7F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E314ED-73EC-4208-A70F-B6D3AFF72BE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70FFA7-32B5-430E-814A-20254FD854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03D19F-E927-4AA5-8F89-93ED3ECFEB8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31DC18-8AFF-4A33-95A4-EDE7813B80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488AD87-C28F-45F5-8BD4-D49378364B6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01E1EF-9CBD-41E5-BD87-24DAA6FB45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730D61-36CD-4135-AB85-70F57488FD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650A85-034C-4D27-8611-CB98DBFA31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44CB83-2431-4860-8700-551AB8B005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B55A7E-978E-4195-BF7A-2BED704F79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29D0E8-83F2-4701-BD05-D631AF5692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DAB9AC-0360-40C8-80D6-6466C8BE99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4AB940-5553-4570-BFCB-576EB6EF39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8F160F-99A1-4979-922B-6C8EB16E5E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468CAD-F2DA-46A0-92CE-14AB109DAE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36E743-D959-42EB-BD04-5D8FB2378A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AA102D-D7DC-429F-B17D-4A49591837C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8997EC-42F6-4F74-AE0F-E04B5FD38B1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813EF7-5BB7-4337-9FAD-54DB3BCA6D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B0752A-E7AA-4CE6-99ED-F6F490ECFE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EA3C0F-E906-4C7D-8679-F63896B71C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07DC3FA-9B18-4EE9-997C-922A1A45FA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DDD528-4B05-45AE-991F-D22CC12FEB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F98D26-FF0B-42A8-9026-E18C99C0D9D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30D0A1-F31E-492E-9FA3-9DA3942474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63749C-7746-4223-BC0F-EF1199B487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5EC218-0DB7-4DE7-ABCF-8C2C1AD8F8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AC8605-9F9F-4858-9772-BA0CD61ADF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0AC52F-1706-46FC-B5DA-074F7B0EED6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151820-6C5F-4BF5-8338-A79F2CAACDD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FCF720-41ED-419C-B5AD-F2E2FE27D9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B57BC67-1E88-49BB-9838-BC410959282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AE5A951-C2E5-4903-B5E7-BA568EB9757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1777B07-0F00-45F5-A4D2-9393501E48F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928BD84-12EC-42DF-BB19-24CA1AB1780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19B614A-AE1A-4F25-8413-697893F116D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FA5D112-7644-49CE-8567-C79D756EEAF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C09C9E8-CE6E-4C19-B885-E1122349AC5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2E1E17A-358A-4B55-BBE3-C9CEE4F4926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2175C10-C83B-49DB-961C-7B1C5E8BAB9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5A9815A-31EE-4F58-A6CF-E73B3A149EF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F44C3C4-7A9C-4B9F-BF3B-1AF2BED1F56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589F7B5-55BA-46C2-8A36-C819C29B6F1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6474A77-060F-487A-89A5-00E64E377A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C7FDFB7-20FE-4DFC-9DF4-5C6A452557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E9EA63F7-3D33-406A-9A4A-62B87FCD3DD1}"/>
            </a:ext>
          </a:extLst>
        </xdr:cNvPr>
        <xdr:cNvCxnSpPr/>
      </xdr:nvCxnSpPr>
      <xdr:spPr>
        <a:xfrm flipV="1">
          <a:off x="4634865" y="5720987"/>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DEAE7BD6-3990-4917-B893-4B63AB01CC29}"/>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9F16DBF-1C9C-408A-AA4E-74327563EB4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id="{7313D579-6CDF-4359-8DB9-B2998DE5DE70}"/>
            </a:ext>
          </a:extLst>
        </xdr:cNvPr>
        <xdr:cNvSpPr txBox="1"/>
      </xdr:nvSpPr>
      <xdr:spPr>
        <a:xfrm>
          <a:off x="4673600" y="549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id="{B2F470D1-5884-48E7-AF99-9F3324E08F59}"/>
            </a:ext>
          </a:extLst>
        </xdr:cNvPr>
        <xdr:cNvCxnSpPr/>
      </xdr:nvCxnSpPr>
      <xdr:spPr>
        <a:xfrm>
          <a:off x="4546600" y="57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3" name="【図書館】&#10;有形固定資産減価償却率平均値テキスト">
          <a:extLst>
            <a:ext uri="{FF2B5EF4-FFF2-40B4-BE49-F238E27FC236}">
              <a16:creationId xmlns:a16="http://schemas.microsoft.com/office/drawing/2014/main" id="{224C8DB5-DCBD-450D-B794-D1CAC0158C65}"/>
            </a:ext>
          </a:extLst>
        </xdr:cNvPr>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id="{D4A0B576-2F0F-4630-A5B3-4C581B2B3158}"/>
            </a:ext>
          </a:extLst>
        </xdr:cNvPr>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id="{5467AA42-FEA8-4C90-9730-70A82C1173C8}"/>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144599</xdr:rowOff>
    </xdr:from>
    <xdr:to>
      <xdr:col>15</xdr:col>
      <xdr:colOff>101600</xdr:colOff>
      <xdr:row>37</xdr:row>
      <xdr:rowOff>74749</xdr:rowOff>
    </xdr:to>
    <xdr:sp macro="" textlink="">
      <xdr:nvSpPr>
        <xdr:cNvPr id="66" name="フローチャート: 判断 65">
          <a:extLst>
            <a:ext uri="{FF2B5EF4-FFF2-40B4-BE49-F238E27FC236}">
              <a16:creationId xmlns:a16="http://schemas.microsoft.com/office/drawing/2014/main" id="{4E643099-0968-40EB-A117-223C7D7EBC45}"/>
            </a:ext>
          </a:extLst>
        </xdr:cNvPr>
        <xdr:cNvSpPr/>
      </xdr:nvSpPr>
      <xdr:spPr>
        <a:xfrm>
          <a:off x="2857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5064DFBA-32FC-49E8-97B9-801FE6AAE093}"/>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A021A09A-9752-4F6F-BD60-52166B041116}"/>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0EED68D-5AB1-4C59-AF0D-378BA753EE9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DA6F56-161E-471C-87FF-36F36AFD0E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4D072B6-CFE6-4CBB-8686-D1DF0E54336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DA2172-B467-4C06-8B16-06D5B66D2A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51D3C31-4C90-49B3-BA56-F10620E21D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4" name="楕円 73">
          <a:extLst>
            <a:ext uri="{FF2B5EF4-FFF2-40B4-BE49-F238E27FC236}">
              <a16:creationId xmlns:a16="http://schemas.microsoft.com/office/drawing/2014/main" id="{FDC6003D-F43F-4C18-81E2-2AD59C974CA1}"/>
            </a:ext>
          </a:extLst>
        </xdr:cNvPr>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5" name="【図書館】&#10;有形固定資産減価償却率該当値テキスト">
          <a:extLst>
            <a:ext uri="{FF2B5EF4-FFF2-40B4-BE49-F238E27FC236}">
              <a16:creationId xmlns:a16="http://schemas.microsoft.com/office/drawing/2014/main" id="{418D8946-ED0F-4CAE-B019-D0BF7E49B644}"/>
            </a:ext>
          </a:extLst>
        </xdr:cNvPr>
        <xdr:cNvSpPr txBox="1"/>
      </xdr:nvSpPr>
      <xdr:spPr>
        <a:xfrm>
          <a:off x="4673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a:extLst>
            <a:ext uri="{FF2B5EF4-FFF2-40B4-BE49-F238E27FC236}">
              <a16:creationId xmlns:a16="http://schemas.microsoft.com/office/drawing/2014/main" id="{93D36F73-E7ED-42D2-87DD-CCE132BDFD43}"/>
            </a:ext>
          </a:extLst>
        </xdr:cNvPr>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43543</xdr:rowOff>
    </xdr:to>
    <xdr:cxnSp macro="">
      <xdr:nvCxnSpPr>
        <xdr:cNvPr id="77" name="直線コネクタ 76">
          <a:extLst>
            <a:ext uri="{FF2B5EF4-FFF2-40B4-BE49-F238E27FC236}">
              <a16:creationId xmlns:a16="http://schemas.microsoft.com/office/drawing/2014/main" id="{61FDC9AC-4F10-41F4-967E-BC8CAC818B5F}"/>
            </a:ext>
          </a:extLst>
        </xdr:cNvPr>
        <xdr:cNvCxnSpPr/>
      </xdr:nvCxnSpPr>
      <xdr:spPr>
        <a:xfrm flipV="1">
          <a:off x="3797300" y="655701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66222</xdr:rowOff>
    </xdr:from>
    <xdr:to>
      <xdr:col>15</xdr:col>
      <xdr:colOff>101600</xdr:colOff>
      <xdr:row>39</xdr:row>
      <xdr:rowOff>167822</xdr:rowOff>
    </xdr:to>
    <xdr:sp macro="" textlink="">
      <xdr:nvSpPr>
        <xdr:cNvPr id="78" name="楕円 77">
          <a:extLst>
            <a:ext uri="{FF2B5EF4-FFF2-40B4-BE49-F238E27FC236}">
              <a16:creationId xmlns:a16="http://schemas.microsoft.com/office/drawing/2014/main" id="{861E98A1-F1CE-4B73-8E7D-A477C89A886E}"/>
            </a:ext>
          </a:extLst>
        </xdr:cNvPr>
        <xdr:cNvSpPr/>
      </xdr:nvSpPr>
      <xdr:spPr>
        <a:xfrm>
          <a:off x="2857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39</xdr:row>
      <xdr:rowOff>117022</xdr:rowOff>
    </xdr:to>
    <xdr:cxnSp macro="">
      <xdr:nvCxnSpPr>
        <xdr:cNvPr id="79" name="直線コネクタ 78">
          <a:extLst>
            <a:ext uri="{FF2B5EF4-FFF2-40B4-BE49-F238E27FC236}">
              <a16:creationId xmlns:a16="http://schemas.microsoft.com/office/drawing/2014/main" id="{C9E8D5DE-66D6-4264-9CB2-2777C8362FE7}"/>
            </a:ext>
          </a:extLst>
        </xdr:cNvPr>
        <xdr:cNvCxnSpPr/>
      </xdr:nvCxnSpPr>
      <xdr:spPr>
        <a:xfrm flipV="1">
          <a:off x="2908300" y="6558643"/>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33565</xdr:rowOff>
    </xdr:from>
    <xdr:to>
      <xdr:col>10</xdr:col>
      <xdr:colOff>165100</xdr:colOff>
      <xdr:row>39</xdr:row>
      <xdr:rowOff>135165</xdr:rowOff>
    </xdr:to>
    <xdr:sp macro="" textlink="">
      <xdr:nvSpPr>
        <xdr:cNvPr id="80" name="楕円 79">
          <a:extLst>
            <a:ext uri="{FF2B5EF4-FFF2-40B4-BE49-F238E27FC236}">
              <a16:creationId xmlns:a16="http://schemas.microsoft.com/office/drawing/2014/main" id="{1535586A-A00B-40F9-84DB-203A13913D06}"/>
            </a:ext>
          </a:extLst>
        </xdr:cNvPr>
        <xdr:cNvSpPr/>
      </xdr:nvSpPr>
      <xdr:spPr>
        <a:xfrm>
          <a:off x="196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84365</xdr:rowOff>
    </xdr:from>
    <xdr:to>
      <xdr:col>15</xdr:col>
      <xdr:colOff>50800</xdr:colOff>
      <xdr:row>39</xdr:row>
      <xdr:rowOff>117022</xdr:rowOff>
    </xdr:to>
    <xdr:cxnSp macro="">
      <xdr:nvCxnSpPr>
        <xdr:cNvPr id="81" name="直線コネクタ 80">
          <a:extLst>
            <a:ext uri="{FF2B5EF4-FFF2-40B4-BE49-F238E27FC236}">
              <a16:creationId xmlns:a16="http://schemas.microsoft.com/office/drawing/2014/main" id="{418DF309-A3D3-48C4-9B7E-6E450DFD5D2D}"/>
            </a:ext>
          </a:extLst>
        </xdr:cNvPr>
        <xdr:cNvCxnSpPr/>
      </xdr:nvCxnSpPr>
      <xdr:spPr>
        <a:xfrm>
          <a:off x="2019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a:extLst>
            <a:ext uri="{FF2B5EF4-FFF2-40B4-BE49-F238E27FC236}">
              <a16:creationId xmlns:a16="http://schemas.microsoft.com/office/drawing/2014/main" id="{11423239-9FF1-4240-A5A9-BA097121E72F}"/>
            </a:ext>
          </a:extLst>
        </xdr:cNvPr>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84365</xdr:rowOff>
    </xdr:to>
    <xdr:cxnSp macro="">
      <xdr:nvCxnSpPr>
        <xdr:cNvPr id="83" name="直線コネクタ 82">
          <a:extLst>
            <a:ext uri="{FF2B5EF4-FFF2-40B4-BE49-F238E27FC236}">
              <a16:creationId xmlns:a16="http://schemas.microsoft.com/office/drawing/2014/main" id="{2C6ED48D-B4AC-4129-9EBA-D964EE19B192}"/>
            </a:ext>
          </a:extLst>
        </xdr:cNvPr>
        <xdr:cNvCxnSpPr/>
      </xdr:nvCxnSpPr>
      <xdr:spPr>
        <a:xfrm>
          <a:off x="1130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4" name="n_1aveValue【図書館】&#10;有形固定資産減価償却率">
          <a:extLst>
            <a:ext uri="{FF2B5EF4-FFF2-40B4-BE49-F238E27FC236}">
              <a16:creationId xmlns:a16="http://schemas.microsoft.com/office/drawing/2014/main" id="{1EB6060F-88C0-46B5-9622-FA42143DF0DD}"/>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91276</xdr:rowOff>
    </xdr:from>
    <xdr:ext cx="405111" cy="259045"/>
    <xdr:sp macro="" textlink="">
      <xdr:nvSpPr>
        <xdr:cNvPr id="85" name="n_2aveValue【図書館】&#10;有形固定資産減価償却率">
          <a:extLst>
            <a:ext uri="{FF2B5EF4-FFF2-40B4-BE49-F238E27FC236}">
              <a16:creationId xmlns:a16="http://schemas.microsoft.com/office/drawing/2014/main" id="{FF158AE0-00D2-4ABB-8985-DB91E40A6F8E}"/>
            </a:ext>
          </a:extLst>
        </xdr:cNvPr>
        <xdr:cNvSpPr txBox="1"/>
      </xdr:nvSpPr>
      <xdr:spPr>
        <a:xfrm>
          <a:off x="2705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6" name="n_3aveValue【図書館】&#10;有形固定資産減価償却率">
          <a:extLst>
            <a:ext uri="{FF2B5EF4-FFF2-40B4-BE49-F238E27FC236}">
              <a16:creationId xmlns:a16="http://schemas.microsoft.com/office/drawing/2014/main" id="{4F4D82D4-A7AD-4564-9282-C78DD611F6AB}"/>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E6AA4F71-32BB-411F-88D5-E157CE9F9A7D}"/>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110870</xdr:rowOff>
    </xdr:from>
    <xdr:ext cx="405111" cy="259045"/>
    <xdr:sp macro="" textlink="">
      <xdr:nvSpPr>
        <xdr:cNvPr id="88" name="n_1mainValue【図書館】&#10;有形固定資産減価償却率">
          <a:extLst>
            <a:ext uri="{FF2B5EF4-FFF2-40B4-BE49-F238E27FC236}">
              <a16:creationId xmlns:a16="http://schemas.microsoft.com/office/drawing/2014/main" id="{EC464A9F-BDA4-4806-AECC-7E4C8169187C}"/>
            </a:ext>
          </a:extLst>
        </xdr:cNvPr>
        <xdr:cNvSpPr txBox="1"/>
      </xdr:nvSpPr>
      <xdr:spPr>
        <a:xfrm>
          <a:off x="3582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89" name="n_2mainValue【図書館】&#10;有形固定資産減価償却率">
          <a:extLst>
            <a:ext uri="{FF2B5EF4-FFF2-40B4-BE49-F238E27FC236}">
              <a16:creationId xmlns:a16="http://schemas.microsoft.com/office/drawing/2014/main" id="{A92AA566-B469-40D8-9F83-DFC83CAEADE4}"/>
            </a:ext>
          </a:extLst>
        </xdr:cNvPr>
        <xdr:cNvSpPr txBox="1"/>
      </xdr:nvSpPr>
      <xdr:spPr>
        <a:xfrm>
          <a:off x="2705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126292</xdr:rowOff>
    </xdr:from>
    <xdr:ext cx="405111" cy="259045"/>
    <xdr:sp macro="" textlink="">
      <xdr:nvSpPr>
        <xdr:cNvPr id="90" name="n_3mainValue【図書館】&#10;有形固定資産減価償却率">
          <a:extLst>
            <a:ext uri="{FF2B5EF4-FFF2-40B4-BE49-F238E27FC236}">
              <a16:creationId xmlns:a16="http://schemas.microsoft.com/office/drawing/2014/main" id="{AD50BACC-497E-40B1-AB7D-6BEBFBA125BB}"/>
            </a:ext>
          </a:extLst>
        </xdr:cNvPr>
        <xdr:cNvSpPr txBox="1"/>
      </xdr:nvSpPr>
      <xdr:spPr>
        <a:xfrm>
          <a:off x="1816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a:extLst>
            <a:ext uri="{FF2B5EF4-FFF2-40B4-BE49-F238E27FC236}">
              <a16:creationId xmlns:a16="http://schemas.microsoft.com/office/drawing/2014/main" id="{57136D76-2E76-4DAD-9CC8-3FD0BC667A93}"/>
            </a:ext>
          </a:extLst>
        </xdr:cNvPr>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FE53A1A-821A-41BF-9313-0B9D07B8FA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03D5772-0671-46FC-9C71-1E786A9D92F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30EB4BF-C010-4F4F-AE89-DDBC4642B49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9F66F00-C185-499B-B738-F71F4BFB16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CA95F83-FB98-4905-BC44-EEE9853D20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23A6B4A-0B26-4131-AD54-1B6A315443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CC5C8D8-0489-44A3-94A3-4D55125A7C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C640FEF-7BCE-4F3F-A039-E5EC99585D2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D1F2735-7C8F-4A0D-9F4D-FA0B4A31515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26C0C53-CF57-4126-B477-7E6C7F744A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2CBC0CC-4D6C-463A-BD90-0AC6997A7BA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AE294E0-0AD2-4340-AE95-8265173755C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AF16FA3-FB2F-4C8F-A3D6-C2B619C77B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E123A5E-DDDC-4D8A-9755-992C2D174E4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135AD57-6EDE-40F4-975E-5A4DD290F5C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B2D1A9C7-7DFB-4C9E-8050-1C5EF8ACBBB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76B1267-8035-4023-A918-2043BE87FCC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DBB5239-2238-41EB-8130-A1891A58605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20B9BDE-8490-45F9-B44D-02AD06A92E2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19112BC-401A-4FF5-9843-3E56A880ED5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4279FE0-5FF4-4CE1-B7D9-F3981A09B3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196EBCE-537E-4755-A909-AE819D14B0F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2D219052-F285-4611-8244-C68BC6B9D5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E779A4DE-5A91-4F38-AA9F-20F5B0D64F5B}"/>
            </a:ext>
          </a:extLst>
        </xdr:cNvPr>
        <xdr:cNvCxnSpPr/>
      </xdr:nvCxnSpPr>
      <xdr:spPr>
        <a:xfrm flipV="1">
          <a:off x="10476865" y="5638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935CCB7E-ACF9-4AEC-85B3-D34D90BCC40A}"/>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6D74113A-13DB-4661-A605-99B563A595CC}"/>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D19C0EBF-52BE-4272-866C-708EFF8455E2}"/>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FCA5C2DE-E94E-4A05-B87E-0AB91B9A232B}"/>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20" name="【図書館】&#10;一人当たり面積平均値テキスト">
          <a:extLst>
            <a:ext uri="{FF2B5EF4-FFF2-40B4-BE49-F238E27FC236}">
              <a16:creationId xmlns:a16="http://schemas.microsoft.com/office/drawing/2014/main" id="{EBE630F6-5035-4834-9110-28935BB47B0C}"/>
            </a:ext>
          </a:extLst>
        </xdr:cNvPr>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a16="http://schemas.microsoft.com/office/drawing/2014/main" id="{C4002C06-AB8A-493F-B2D6-67E729A1FB1B}"/>
            </a:ext>
          </a:extLst>
        </xdr:cNvPr>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a16="http://schemas.microsoft.com/office/drawing/2014/main" id="{64DE0A6F-A9EA-4DB8-A0A2-932CECABF3FE}"/>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165100</xdr:rowOff>
    </xdr:from>
    <xdr:to>
      <xdr:col>46</xdr:col>
      <xdr:colOff>38100</xdr:colOff>
      <xdr:row>37</xdr:row>
      <xdr:rowOff>95250</xdr:rowOff>
    </xdr:to>
    <xdr:sp macro="" textlink="">
      <xdr:nvSpPr>
        <xdr:cNvPr id="123" name="フローチャート: 判断 122">
          <a:extLst>
            <a:ext uri="{FF2B5EF4-FFF2-40B4-BE49-F238E27FC236}">
              <a16:creationId xmlns:a16="http://schemas.microsoft.com/office/drawing/2014/main" id="{E76C121A-CDD2-416C-9B68-B4E09482F8E9}"/>
            </a:ext>
          </a:extLst>
        </xdr:cNvPr>
        <xdr:cNvSpPr/>
      </xdr:nvSpPr>
      <xdr:spPr>
        <a:xfrm>
          <a:off x="8699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6350</xdr:rowOff>
    </xdr:from>
    <xdr:to>
      <xdr:col>41</xdr:col>
      <xdr:colOff>101600</xdr:colOff>
      <xdr:row>37</xdr:row>
      <xdr:rowOff>107950</xdr:rowOff>
    </xdr:to>
    <xdr:sp macro="" textlink="">
      <xdr:nvSpPr>
        <xdr:cNvPr id="124" name="フローチャート: 判断 123">
          <a:extLst>
            <a:ext uri="{FF2B5EF4-FFF2-40B4-BE49-F238E27FC236}">
              <a16:creationId xmlns:a16="http://schemas.microsoft.com/office/drawing/2014/main" id="{AF1F9DDB-B020-41E8-A99D-5B29334B8D87}"/>
            </a:ext>
          </a:extLst>
        </xdr:cNvPr>
        <xdr:cNvSpPr/>
      </xdr:nvSpPr>
      <xdr:spPr>
        <a:xfrm>
          <a:off x="781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31750</xdr:rowOff>
    </xdr:from>
    <xdr:to>
      <xdr:col>36</xdr:col>
      <xdr:colOff>165100</xdr:colOff>
      <xdr:row>37</xdr:row>
      <xdr:rowOff>133350</xdr:rowOff>
    </xdr:to>
    <xdr:sp macro="" textlink="">
      <xdr:nvSpPr>
        <xdr:cNvPr id="125" name="フローチャート: 判断 124">
          <a:extLst>
            <a:ext uri="{FF2B5EF4-FFF2-40B4-BE49-F238E27FC236}">
              <a16:creationId xmlns:a16="http://schemas.microsoft.com/office/drawing/2014/main" id="{295D7828-DD6B-40F2-BD9C-8178165F3C58}"/>
            </a:ext>
          </a:extLst>
        </xdr:cNvPr>
        <xdr:cNvSpPr/>
      </xdr:nvSpPr>
      <xdr:spPr>
        <a:xfrm>
          <a:off x="6921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CF7146-1338-438A-8903-586231D542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551453-D37F-4869-8C04-ADF706D04A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FD157F2-BD59-4A82-9947-71D05725D5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10F8B18-78AD-4B6C-9B8E-92CFC64C2F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2465D93-E32F-4EED-8D71-5C506029CC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158750</xdr:rowOff>
    </xdr:from>
    <xdr:to>
      <xdr:col>55</xdr:col>
      <xdr:colOff>50800</xdr:colOff>
      <xdr:row>36</xdr:row>
      <xdr:rowOff>88900</xdr:rowOff>
    </xdr:to>
    <xdr:sp macro="" textlink="">
      <xdr:nvSpPr>
        <xdr:cNvPr id="131" name="楕円 130">
          <a:extLst>
            <a:ext uri="{FF2B5EF4-FFF2-40B4-BE49-F238E27FC236}">
              <a16:creationId xmlns:a16="http://schemas.microsoft.com/office/drawing/2014/main" id="{521554EC-C2B4-4D02-828E-38420EEECB50}"/>
            </a:ext>
          </a:extLst>
        </xdr:cNvPr>
        <xdr:cNvSpPr/>
      </xdr:nvSpPr>
      <xdr:spPr>
        <a:xfrm>
          <a:off x="10426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10177</xdr:rowOff>
    </xdr:from>
    <xdr:ext cx="469744" cy="259045"/>
    <xdr:sp macro="" textlink="">
      <xdr:nvSpPr>
        <xdr:cNvPr id="132" name="【図書館】&#10;一人当たり面積該当値テキスト">
          <a:extLst>
            <a:ext uri="{FF2B5EF4-FFF2-40B4-BE49-F238E27FC236}">
              <a16:creationId xmlns:a16="http://schemas.microsoft.com/office/drawing/2014/main" id="{4EF6A205-4317-4112-8D64-7173B688905C}"/>
            </a:ext>
          </a:extLst>
        </xdr:cNvPr>
        <xdr:cNvSpPr txBox="1"/>
      </xdr:nvSpPr>
      <xdr:spPr>
        <a:xfrm>
          <a:off x="105156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158750</xdr:rowOff>
    </xdr:from>
    <xdr:to>
      <xdr:col>50</xdr:col>
      <xdr:colOff>165100</xdr:colOff>
      <xdr:row>36</xdr:row>
      <xdr:rowOff>88900</xdr:rowOff>
    </xdr:to>
    <xdr:sp macro="" textlink="">
      <xdr:nvSpPr>
        <xdr:cNvPr id="133" name="楕円 132">
          <a:extLst>
            <a:ext uri="{FF2B5EF4-FFF2-40B4-BE49-F238E27FC236}">
              <a16:creationId xmlns:a16="http://schemas.microsoft.com/office/drawing/2014/main" id="{77732CD1-24EC-4D2A-BA38-87BC6D26962F}"/>
            </a:ext>
          </a:extLst>
        </xdr:cNvPr>
        <xdr:cNvSpPr/>
      </xdr:nvSpPr>
      <xdr:spPr>
        <a:xfrm>
          <a:off x="958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38100</xdr:rowOff>
    </xdr:from>
    <xdr:to>
      <xdr:col>55</xdr:col>
      <xdr:colOff>0</xdr:colOff>
      <xdr:row>36</xdr:row>
      <xdr:rowOff>38100</xdr:rowOff>
    </xdr:to>
    <xdr:cxnSp macro="">
      <xdr:nvCxnSpPr>
        <xdr:cNvPr id="134" name="直線コネクタ 133">
          <a:extLst>
            <a:ext uri="{FF2B5EF4-FFF2-40B4-BE49-F238E27FC236}">
              <a16:creationId xmlns:a16="http://schemas.microsoft.com/office/drawing/2014/main" id="{C6D98391-5D5C-46F3-A266-4A2DE783AAE9}"/>
            </a:ext>
          </a:extLst>
        </xdr:cNvPr>
        <xdr:cNvCxnSpPr/>
      </xdr:nvCxnSpPr>
      <xdr:spPr>
        <a:xfrm>
          <a:off x="9639300" y="621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35" name="楕円 134">
          <a:extLst>
            <a:ext uri="{FF2B5EF4-FFF2-40B4-BE49-F238E27FC236}">
              <a16:creationId xmlns:a16="http://schemas.microsoft.com/office/drawing/2014/main" id="{7781D375-8D08-4079-BB62-C14F1F41D791}"/>
            </a:ext>
          </a:extLst>
        </xdr:cNvPr>
        <xdr:cNvSpPr/>
      </xdr:nvSpPr>
      <xdr:spPr>
        <a:xfrm>
          <a:off x="8699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38100</xdr:rowOff>
    </xdr:from>
    <xdr:to>
      <xdr:col>50</xdr:col>
      <xdr:colOff>114300</xdr:colOff>
      <xdr:row>38</xdr:row>
      <xdr:rowOff>0</xdr:rowOff>
    </xdr:to>
    <xdr:cxnSp macro="">
      <xdr:nvCxnSpPr>
        <xdr:cNvPr id="136" name="直線コネクタ 135">
          <a:extLst>
            <a:ext uri="{FF2B5EF4-FFF2-40B4-BE49-F238E27FC236}">
              <a16:creationId xmlns:a16="http://schemas.microsoft.com/office/drawing/2014/main" id="{D04B6F00-D3A0-4293-8C15-B1CD23CA493B}"/>
            </a:ext>
          </a:extLst>
        </xdr:cNvPr>
        <xdr:cNvCxnSpPr/>
      </xdr:nvCxnSpPr>
      <xdr:spPr>
        <a:xfrm flipV="1">
          <a:off x="8750300" y="6210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120650</xdr:rowOff>
    </xdr:from>
    <xdr:to>
      <xdr:col>41</xdr:col>
      <xdr:colOff>101600</xdr:colOff>
      <xdr:row>38</xdr:row>
      <xdr:rowOff>50800</xdr:rowOff>
    </xdr:to>
    <xdr:sp macro="" textlink="">
      <xdr:nvSpPr>
        <xdr:cNvPr id="137" name="楕円 136">
          <a:extLst>
            <a:ext uri="{FF2B5EF4-FFF2-40B4-BE49-F238E27FC236}">
              <a16:creationId xmlns:a16="http://schemas.microsoft.com/office/drawing/2014/main" id="{6CCA914A-49C7-4858-9001-C9789B3671BD}"/>
            </a:ext>
          </a:extLst>
        </xdr:cNvPr>
        <xdr:cNvSpPr/>
      </xdr:nvSpPr>
      <xdr:spPr>
        <a:xfrm>
          <a:off x="781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0</xdr:rowOff>
    </xdr:from>
    <xdr:to>
      <xdr:col>45</xdr:col>
      <xdr:colOff>177800</xdr:colOff>
      <xdr:row>38</xdr:row>
      <xdr:rowOff>0</xdr:rowOff>
    </xdr:to>
    <xdr:cxnSp macro="">
      <xdr:nvCxnSpPr>
        <xdr:cNvPr id="138" name="直線コネクタ 137">
          <a:extLst>
            <a:ext uri="{FF2B5EF4-FFF2-40B4-BE49-F238E27FC236}">
              <a16:creationId xmlns:a16="http://schemas.microsoft.com/office/drawing/2014/main" id="{BCB8A8C3-AFD6-470A-9F7C-80A6A31E2DDC}"/>
            </a:ext>
          </a:extLst>
        </xdr:cNvPr>
        <xdr:cNvCxnSpPr/>
      </xdr:nvCxnSpPr>
      <xdr:spPr>
        <a:xfrm>
          <a:off x="7861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39" name="楕円 138">
          <a:extLst>
            <a:ext uri="{FF2B5EF4-FFF2-40B4-BE49-F238E27FC236}">
              <a16:creationId xmlns:a16="http://schemas.microsoft.com/office/drawing/2014/main" id="{9831411F-2C43-427C-80FC-72D2C28E77FE}"/>
            </a:ext>
          </a:extLst>
        </xdr:cNvPr>
        <xdr:cNvSpPr/>
      </xdr:nvSpPr>
      <xdr:spPr>
        <a:xfrm>
          <a:off x="6921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0</xdr:rowOff>
    </xdr:from>
    <xdr:to>
      <xdr:col>41</xdr:col>
      <xdr:colOff>50800</xdr:colOff>
      <xdr:row>38</xdr:row>
      <xdr:rowOff>0</xdr:rowOff>
    </xdr:to>
    <xdr:cxnSp macro="">
      <xdr:nvCxnSpPr>
        <xdr:cNvPr id="140" name="直線コネクタ 139">
          <a:extLst>
            <a:ext uri="{FF2B5EF4-FFF2-40B4-BE49-F238E27FC236}">
              <a16:creationId xmlns:a16="http://schemas.microsoft.com/office/drawing/2014/main" id="{CA5E40AF-BB84-4349-9F7B-A992161FA84D}"/>
            </a:ext>
          </a:extLst>
        </xdr:cNvPr>
        <xdr:cNvCxnSpPr/>
      </xdr:nvCxnSpPr>
      <xdr:spPr>
        <a:xfrm>
          <a:off x="6972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41" name="n_1aveValue【図書館】&#10;一人当たり面積">
          <a:extLst>
            <a:ext uri="{FF2B5EF4-FFF2-40B4-BE49-F238E27FC236}">
              <a16:creationId xmlns:a16="http://schemas.microsoft.com/office/drawing/2014/main" id="{C5765FC0-4639-43A3-B140-9E8D7608C42B}"/>
            </a:ext>
          </a:extLst>
        </xdr:cNvPr>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111777</xdr:rowOff>
    </xdr:from>
    <xdr:ext cx="469744" cy="259045"/>
    <xdr:sp macro="" textlink="">
      <xdr:nvSpPr>
        <xdr:cNvPr id="142" name="n_2aveValue【図書館】&#10;一人当たり面積">
          <a:extLst>
            <a:ext uri="{FF2B5EF4-FFF2-40B4-BE49-F238E27FC236}">
              <a16:creationId xmlns:a16="http://schemas.microsoft.com/office/drawing/2014/main" id="{FEFE52A6-F6C7-485D-9A25-6CADA207ABC6}"/>
            </a:ext>
          </a:extLst>
        </xdr:cNvPr>
        <xdr:cNvSpPr txBox="1"/>
      </xdr:nvSpPr>
      <xdr:spPr>
        <a:xfrm>
          <a:off x="851542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43" name="n_3aveValue【図書館】&#10;一人当たり面積">
          <a:extLst>
            <a:ext uri="{FF2B5EF4-FFF2-40B4-BE49-F238E27FC236}">
              <a16:creationId xmlns:a16="http://schemas.microsoft.com/office/drawing/2014/main" id="{C206BAD2-B6E5-4B40-9029-895D224C36F8}"/>
            </a:ext>
          </a:extLst>
        </xdr:cNvPr>
        <xdr:cNvSpPr txBox="1"/>
      </xdr:nvSpPr>
      <xdr:spPr>
        <a:xfrm>
          <a:off x="7626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149877</xdr:rowOff>
    </xdr:from>
    <xdr:ext cx="469744" cy="259045"/>
    <xdr:sp macro="" textlink="">
      <xdr:nvSpPr>
        <xdr:cNvPr id="144" name="n_4aveValue【図書館】&#10;一人当たり面積">
          <a:extLst>
            <a:ext uri="{FF2B5EF4-FFF2-40B4-BE49-F238E27FC236}">
              <a16:creationId xmlns:a16="http://schemas.microsoft.com/office/drawing/2014/main" id="{4CC66B2F-B062-40C6-9688-8BCF7734484F}"/>
            </a:ext>
          </a:extLst>
        </xdr:cNvPr>
        <xdr:cNvSpPr txBox="1"/>
      </xdr:nvSpPr>
      <xdr:spPr>
        <a:xfrm>
          <a:off x="6737427"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105427</xdr:rowOff>
    </xdr:from>
    <xdr:ext cx="469744" cy="259045"/>
    <xdr:sp macro="" textlink="">
      <xdr:nvSpPr>
        <xdr:cNvPr id="145" name="n_1mainValue【図書館】&#10;一人当たり面積">
          <a:extLst>
            <a:ext uri="{FF2B5EF4-FFF2-40B4-BE49-F238E27FC236}">
              <a16:creationId xmlns:a16="http://schemas.microsoft.com/office/drawing/2014/main" id="{38BC2932-4C8F-40DA-8134-368DCEA79A66}"/>
            </a:ext>
          </a:extLst>
        </xdr:cNvPr>
        <xdr:cNvSpPr txBox="1"/>
      </xdr:nvSpPr>
      <xdr:spPr>
        <a:xfrm>
          <a:off x="93917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41927</xdr:rowOff>
    </xdr:from>
    <xdr:ext cx="469744" cy="259045"/>
    <xdr:sp macro="" textlink="">
      <xdr:nvSpPr>
        <xdr:cNvPr id="146" name="n_2mainValue【図書館】&#10;一人当たり面積">
          <a:extLst>
            <a:ext uri="{FF2B5EF4-FFF2-40B4-BE49-F238E27FC236}">
              <a16:creationId xmlns:a16="http://schemas.microsoft.com/office/drawing/2014/main" id="{8FB90447-7532-47FB-92DE-953BCAF9810A}"/>
            </a:ext>
          </a:extLst>
        </xdr:cNvPr>
        <xdr:cNvSpPr txBox="1"/>
      </xdr:nvSpPr>
      <xdr:spPr>
        <a:xfrm>
          <a:off x="85154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41927</xdr:rowOff>
    </xdr:from>
    <xdr:ext cx="469744" cy="259045"/>
    <xdr:sp macro="" textlink="">
      <xdr:nvSpPr>
        <xdr:cNvPr id="147" name="n_3mainValue【図書館】&#10;一人当たり面積">
          <a:extLst>
            <a:ext uri="{FF2B5EF4-FFF2-40B4-BE49-F238E27FC236}">
              <a16:creationId xmlns:a16="http://schemas.microsoft.com/office/drawing/2014/main" id="{A22D7ECE-44D7-4A4C-B16F-D08278B7CDBA}"/>
            </a:ext>
          </a:extLst>
        </xdr:cNvPr>
        <xdr:cNvSpPr txBox="1"/>
      </xdr:nvSpPr>
      <xdr:spPr>
        <a:xfrm>
          <a:off x="76264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41927</xdr:rowOff>
    </xdr:from>
    <xdr:ext cx="469744" cy="259045"/>
    <xdr:sp macro="" textlink="">
      <xdr:nvSpPr>
        <xdr:cNvPr id="148" name="n_4mainValue【図書館】&#10;一人当たり面積">
          <a:extLst>
            <a:ext uri="{FF2B5EF4-FFF2-40B4-BE49-F238E27FC236}">
              <a16:creationId xmlns:a16="http://schemas.microsoft.com/office/drawing/2014/main" id="{998BBE0C-36FC-453F-94EA-83D9DBE8DDFC}"/>
            </a:ext>
          </a:extLst>
        </xdr:cNvPr>
        <xdr:cNvSpPr txBox="1"/>
      </xdr:nvSpPr>
      <xdr:spPr>
        <a:xfrm>
          <a:off x="67374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1933D03-53AA-4065-9736-90E92CE26C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B54B2DD-FDE3-47D3-B4C9-C2B20B7032F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B67FDC5-A38A-4C72-A69C-FF3CB0D95E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E4C6594-0C4C-4E05-B36B-E605556687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914D244-7380-4C4B-884B-9327FE541A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F250E11-4D18-486D-92A1-C6E4C58A81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04F5D2C-E58F-4A2C-87F6-F58EA169D0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867258D-CE98-4F43-83F3-386EB337B4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6B35A94-E0BC-4027-94A6-1772BCCA79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556B63D-D48D-43F1-A5A4-2DB461785B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BAB0E91-2A73-4B38-942A-1D753E29CD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7EA56D3-48C3-44D4-A7CB-79C0C411777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F20E948-87FA-4471-8966-A7C8060450A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E67E9153-DFEB-4041-8041-B68A2573C28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4A70DCD6-F3E0-42D6-A528-1ED69440026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AE5C97ED-B4F9-439F-9A21-AAFF63B08D7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4731C31E-8871-429E-8C93-7395BF7E868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F0130038-E484-4249-A1B8-0447A3AF483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F7D7A35-0836-4683-90B0-B9E4675C8E0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0CC5BCF-D288-4ABE-BFDD-A411DC79DB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7FB56013-D6F0-4013-87A1-DCCCEA948A8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0E4D283-72F9-4DD2-9B23-2DA98B5001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6402F589-B359-4DBA-96CC-E31DCDE6E5C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36FE4338-59BF-4A88-BD6C-BF051FEA1C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9AD45337-5ECB-4435-AD7D-A314E9BA0BDB}"/>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22646C99-DE9B-43B5-85BC-9F329443391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A62DAD90-B502-40E7-A994-7CDB02F2FF4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7791EF44-14BD-45C4-A40A-614D02F69588}"/>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a16="http://schemas.microsoft.com/office/drawing/2014/main" id="{35975F40-07D6-43E5-A60C-529FCDA400B3}"/>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8F2CE95-4B0A-42AE-8BDA-C732C2CD277C}"/>
            </a:ext>
          </a:extLst>
        </xdr:cNvPr>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a16="http://schemas.microsoft.com/office/drawing/2014/main" id="{E8889854-70EE-4801-8FEB-01934AEC8004}"/>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a16="http://schemas.microsoft.com/office/drawing/2014/main" id="{EABE01F9-1F59-4406-A03A-DE67F806F637}"/>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81" name="フローチャート: 判断 180">
          <a:extLst>
            <a:ext uri="{FF2B5EF4-FFF2-40B4-BE49-F238E27FC236}">
              <a16:creationId xmlns:a16="http://schemas.microsoft.com/office/drawing/2014/main" id="{0934BB6D-4967-4D38-A3EA-E6E245B1C919}"/>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2" name="フローチャート: 判断 181">
          <a:extLst>
            <a:ext uri="{FF2B5EF4-FFF2-40B4-BE49-F238E27FC236}">
              <a16:creationId xmlns:a16="http://schemas.microsoft.com/office/drawing/2014/main" id="{C04348CC-35E9-4DB4-BE75-0323CE34461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3" name="フローチャート: 判断 182">
          <a:extLst>
            <a:ext uri="{FF2B5EF4-FFF2-40B4-BE49-F238E27FC236}">
              <a16:creationId xmlns:a16="http://schemas.microsoft.com/office/drawing/2014/main" id="{087BE235-4847-4CDA-A9E1-5CC6CCC9929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6130667-481A-4274-BBCD-0CBD6325BD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126FF7-E49C-482B-97A7-F6BE8EF413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09CEAB7-5EF7-48A5-A1EA-2D18BAFFD3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18B1734-D37F-4FE8-8949-9A49B0D14F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1D94356-4415-4F91-BBF2-3899B7307BF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9" name="楕円 188">
          <a:extLst>
            <a:ext uri="{FF2B5EF4-FFF2-40B4-BE49-F238E27FC236}">
              <a16:creationId xmlns:a16="http://schemas.microsoft.com/office/drawing/2014/main" id="{A9F577A6-E91E-40B9-8DF5-96A3769755B5}"/>
            </a:ext>
          </a:extLst>
        </xdr:cNvPr>
        <xdr:cNvSpPr/>
      </xdr:nvSpPr>
      <xdr:spPr>
        <a:xfrm>
          <a:off x="4584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21607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3C7526D-27E3-48CE-9B07-FB563807ECB4}"/>
            </a:ext>
          </a:extLst>
        </xdr:cNvPr>
        <xdr:cNvSpPr txBox="1"/>
      </xdr:nvSpPr>
      <xdr:spPr>
        <a:xfrm>
          <a:off x="4673600"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91" name="楕円 190">
          <a:extLst>
            <a:ext uri="{FF2B5EF4-FFF2-40B4-BE49-F238E27FC236}">
              <a16:creationId xmlns:a16="http://schemas.microsoft.com/office/drawing/2014/main" id="{0F98348D-8A0F-4006-AB7F-37B46575BA99}"/>
            </a:ext>
          </a:extLst>
        </xdr:cNvPr>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49530</xdr:rowOff>
    </xdr:to>
    <xdr:cxnSp macro="">
      <xdr:nvCxnSpPr>
        <xdr:cNvPr id="192" name="直線コネクタ 191">
          <a:extLst>
            <a:ext uri="{FF2B5EF4-FFF2-40B4-BE49-F238E27FC236}">
              <a16:creationId xmlns:a16="http://schemas.microsoft.com/office/drawing/2014/main" id="{E05D3039-75BF-4A82-B009-3F4AB243BDCD}"/>
            </a:ext>
          </a:extLst>
        </xdr:cNvPr>
        <xdr:cNvCxnSpPr/>
      </xdr:nvCxnSpPr>
      <xdr:spPr>
        <a:xfrm>
          <a:off x="3797300" y="102984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67310</xdr:rowOff>
    </xdr:from>
    <xdr:to>
      <xdr:col>15</xdr:col>
      <xdr:colOff>101600</xdr:colOff>
      <xdr:row>59</xdr:row>
      <xdr:rowOff>168910</xdr:rowOff>
    </xdr:to>
    <xdr:sp macro="" textlink="">
      <xdr:nvSpPr>
        <xdr:cNvPr id="193" name="楕円 192">
          <a:extLst>
            <a:ext uri="{FF2B5EF4-FFF2-40B4-BE49-F238E27FC236}">
              <a16:creationId xmlns:a16="http://schemas.microsoft.com/office/drawing/2014/main" id="{1687CB6B-70DE-4891-A8BB-03737C0C62D2}"/>
            </a:ext>
          </a:extLst>
        </xdr:cNvPr>
        <xdr:cNvSpPr/>
      </xdr:nvSpPr>
      <xdr:spPr>
        <a:xfrm>
          <a:off x="2857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118110</xdr:rowOff>
    </xdr:from>
    <xdr:to>
      <xdr:col>19</xdr:col>
      <xdr:colOff>177800</xdr:colOff>
      <xdr:row>60</xdr:row>
      <xdr:rowOff>11430</xdr:rowOff>
    </xdr:to>
    <xdr:cxnSp macro="">
      <xdr:nvCxnSpPr>
        <xdr:cNvPr id="194" name="直線コネクタ 193">
          <a:extLst>
            <a:ext uri="{FF2B5EF4-FFF2-40B4-BE49-F238E27FC236}">
              <a16:creationId xmlns:a16="http://schemas.microsoft.com/office/drawing/2014/main" id="{13ECC682-040B-4E87-8D88-611CAFECA60A}"/>
            </a:ext>
          </a:extLst>
        </xdr:cNvPr>
        <xdr:cNvCxnSpPr/>
      </xdr:nvCxnSpPr>
      <xdr:spPr>
        <a:xfrm>
          <a:off x="2908300" y="102336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31115</xdr:rowOff>
    </xdr:from>
    <xdr:to>
      <xdr:col>10</xdr:col>
      <xdr:colOff>165100</xdr:colOff>
      <xdr:row>59</xdr:row>
      <xdr:rowOff>132715</xdr:rowOff>
    </xdr:to>
    <xdr:sp macro="" textlink="">
      <xdr:nvSpPr>
        <xdr:cNvPr id="195" name="楕円 194">
          <a:extLst>
            <a:ext uri="{FF2B5EF4-FFF2-40B4-BE49-F238E27FC236}">
              <a16:creationId xmlns:a16="http://schemas.microsoft.com/office/drawing/2014/main" id="{70F7B12E-14E1-48DC-93AB-64C2785DF07D}"/>
            </a:ext>
          </a:extLst>
        </xdr:cNvPr>
        <xdr:cNvSpPr/>
      </xdr:nvSpPr>
      <xdr:spPr>
        <a:xfrm>
          <a:off x="1968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81915</xdr:rowOff>
    </xdr:from>
    <xdr:to>
      <xdr:col>15</xdr:col>
      <xdr:colOff>50800</xdr:colOff>
      <xdr:row>59</xdr:row>
      <xdr:rowOff>118110</xdr:rowOff>
    </xdr:to>
    <xdr:cxnSp macro="">
      <xdr:nvCxnSpPr>
        <xdr:cNvPr id="196" name="直線コネクタ 195">
          <a:extLst>
            <a:ext uri="{FF2B5EF4-FFF2-40B4-BE49-F238E27FC236}">
              <a16:creationId xmlns:a16="http://schemas.microsoft.com/office/drawing/2014/main" id="{7D69A948-1C98-43AA-B691-525C24282728}"/>
            </a:ext>
          </a:extLst>
        </xdr:cNvPr>
        <xdr:cNvCxnSpPr/>
      </xdr:nvCxnSpPr>
      <xdr:spPr>
        <a:xfrm>
          <a:off x="2019300" y="10197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158750</xdr:rowOff>
    </xdr:from>
    <xdr:to>
      <xdr:col>6</xdr:col>
      <xdr:colOff>38100</xdr:colOff>
      <xdr:row>59</xdr:row>
      <xdr:rowOff>88900</xdr:rowOff>
    </xdr:to>
    <xdr:sp macro="" textlink="">
      <xdr:nvSpPr>
        <xdr:cNvPr id="197" name="楕円 196">
          <a:extLst>
            <a:ext uri="{FF2B5EF4-FFF2-40B4-BE49-F238E27FC236}">
              <a16:creationId xmlns:a16="http://schemas.microsoft.com/office/drawing/2014/main" id="{4D2213D8-9327-4A63-A5B8-A53937D17FFC}"/>
            </a:ext>
          </a:extLst>
        </xdr:cNvPr>
        <xdr:cNvSpPr/>
      </xdr:nvSpPr>
      <xdr:spPr>
        <a:xfrm>
          <a:off x="1079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81915</xdr:rowOff>
    </xdr:to>
    <xdr:cxnSp macro="">
      <xdr:nvCxnSpPr>
        <xdr:cNvPr id="198" name="直線コネクタ 197">
          <a:extLst>
            <a:ext uri="{FF2B5EF4-FFF2-40B4-BE49-F238E27FC236}">
              <a16:creationId xmlns:a16="http://schemas.microsoft.com/office/drawing/2014/main" id="{C7582CD1-31DC-4B87-99B8-2444222B9422}"/>
            </a:ext>
          </a:extLst>
        </xdr:cNvPr>
        <xdr:cNvCxnSpPr/>
      </xdr:nvCxnSpPr>
      <xdr:spPr>
        <a:xfrm>
          <a:off x="1130300" y="101536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199" name="n_1aveValue【体育館・プール】&#10;有形固定資産減価償却率">
          <a:extLst>
            <a:ext uri="{FF2B5EF4-FFF2-40B4-BE49-F238E27FC236}">
              <a16:creationId xmlns:a16="http://schemas.microsoft.com/office/drawing/2014/main" id="{70BFAA53-6A18-46AF-8BBE-FD7E2AB65E6A}"/>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200" name="n_2aveValue【体育館・プール】&#10;有形固定資産減価償却率">
          <a:extLst>
            <a:ext uri="{FF2B5EF4-FFF2-40B4-BE49-F238E27FC236}">
              <a16:creationId xmlns:a16="http://schemas.microsoft.com/office/drawing/2014/main" id="{AD052BB5-F3DE-4B17-B071-EC1B85CCFC36}"/>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1" name="n_3aveValue【体育館・プール】&#10;有形固定資産減価償却率">
          <a:extLst>
            <a:ext uri="{FF2B5EF4-FFF2-40B4-BE49-F238E27FC236}">
              <a16:creationId xmlns:a16="http://schemas.microsoft.com/office/drawing/2014/main" id="{4970E1A0-AD79-4E30-9939-A7C153288BE9}"/>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2" name="n_4aveValue【体育館・プール】&#10;有形固定資産減価償却率">
          <a:extLst>
            <a:ext uri="{FF2B5EF4-FFF2-40B4-BE49-F238E27FC236}">
              <a16:creationId xmlns:a16="http://schemas.microsoft.com/office/drawing/2014/main" id="{F953AF6B-4F8B-4049-BD14-2DF68E565631}"/>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203" name="n_1mainValue【体育館・プール】&#10;有形固定資産減価償却率">
          <a:extLst>
            <a:ext uri="{FF2B5EF4-FFF2-40B4-BE49-F238E27FC236}">
              <a16:creationId xmlns:a16="http://schemas.microsoft.com/office/drawing/2014/main" id="{5076804E-1CF0-4BAC-B52B-EBD1BF5852D0}"/>
            </a:ext>
          </a:extLst>
        </xdr:cNvPr>
        <xdr:cNvSpPr txBox="1"/>
      </xdr:nvSpPr>
      <xdr:spPr>
        <a:xfrm>
          <a:off x="3582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13987</xdr:rowOff>
    </xdr:from>
    <xdr:ext cx="405111" cy="259045"/>
    <xdr:sp macro="" textlink="">
      <xdr:nvSpPr>
        <xdr:cNvPr id="204" name="n_2mainValue【体育館・プール】&#10;有形固定資産減価償却率">
          <a:extLst>
            <a:ext uri="{FF2B5EF4-FFF2-40B4-BE49-F238E27FC236}">
              <a16:creationId xmlns:a16="http://schemas.microsoft.com/office/drawing/2014/main" id="{79969F50-B595-45BE-BB06-24EEFEEB496D}"/>
            </a:ext>
          </a:extLst>
        </xdr:cNvPr>
        <xdr:cNvSpPr txBox="1"/>
      </xdr:nvSpPr>
      <xdr:spPr>
        <a:xfrm>
          <a:off x="2705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149242</xdr:rowOff>
    </xdr:from>
    <xdr:ext cx="405111" cy="259045"/>
    <xdr:sp macro="" textlink="">
      <xdr:nvSpPr>
        <xdr:cNvPr id="205" name="n_3mainValue【体育館・プール】&#10;有形固定資産減価償却率">
          <a:extLst>
            <a:ext uri="{FF2B5EF4-FFF2-40B4-BE49-F238E27FC236}">
              <a16:creationId xmlns:a16="http://schemas.microsoft.com/office/drawing/2014/main" id="{C8FD39A3-E085-4AC9-8775-9825D6141257}"/>
            </a:ext>
          </a:extLst>
        </xdr:cNvPr>
        <xdr:cNvSpPr txBox="1"/>
      </xdr:nvSpPr>
      <xdr:spPr>
        <a:xfrm>
          <a:off x="1816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105427</xdr:rowOff>
    </xdr:from>
    <xdr:ext cx="405111" cy="259045"/>
    <xdr:sp macro="" textlink="">
      <xdr:nvSpPr>
        <xdr:cNvPr id="206" name="n_4mainValue【体育館・プール】&#10;有形固定資産減価償却率">
          <a:extLst>
            <a:ext uri="{FF2B5EF4-FFF2-40B4-BE49-F238E27FC236}">
              <a16:creationId xmlns:a16="http://schemas.microsoft.com/office/drawing/2014/main" id="{9BF3A53F-4FE3-45AC-BFE0-ABBED3558465}"/>
            </a:ext>
          </a:extLst>
        </xdr:cNvPr>
        <xdr:cNvSpPr txBox="1"/>
      </xdr:nvSpPr>
      <xdr:spPr>
        <a:xfrm>
          <a:off x="927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EA22543-2701-4D35-858F-E184506325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CB27078-185A-450D-BC50-349C790A4A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28E7166-93DB-428B-AEBC-4C2D6B9596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7E8EAE3-81E3-483E-8025-A881F88639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A563790-02DE-482E-B2A4-31663917677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027C2C0-2530-4E40-8D24-8143340853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80D013-B666-46F9-88FE-C91AF81510C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D0444DD-9A42-4559-9325-E81642BEA7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C7C0F41-4727-40D0-BF8B-AD114E6D96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34948AE-7139-479E-AA14-BCFE477AF7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3275C85-F4BB-42A9-89FB-C18739B5EBB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256A2132-0AA5-45B1-9C8F-D8A3D8BC1AE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5D6B8C5-E1A6-43E5-A9BD-AC9172F97B2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15C6D200-129D-4BAF-B372-081A51AEC8B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EECC128-0C78-4F05-862B-B5FC242716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26D83D67-2A8E-4BEA-BC25-8F21D8CACB7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AC459D3-81A5-4FA4-AD7E-F2F5FF20B19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9C6032F8-CCF5-49CB-B146-18CD53C5475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9A2A496-254C-4CBD-B672-7871807FC47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D04BFAA3-979B-4BAD-9BBA-E3621CA1370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CEE84E0-A142-44B1-A89B-02E52CD71B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23EE23CD-3685-41A3-9BC9-B784D9C812A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59B8FC7-00AA-488A-99FF-FFED2B3D10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50BE0DBA-BE1B-4695-B512-21E7DCF73610}"/>
            </a:ext>
          </a:extLst>
        </xdr:cNvPr>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4CBD68D3-8434-48CB-B397-4EF21B0C80B4}"/>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5EAA661D-C0AC-4246-8609-67F73202EF4A}"/>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a16="http://schemas.microsoft.com/office/drawing/2014/main" id="{2690EA02-1518-4101-8AEE-74D1A018786E}"/>
            </a:ext>
          </a:extLst>
        </xdr:cNvPr>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a16="http://schemas.microsoft.com/office/drawing/2014/main" id="{466206BA-B503-4C22-95F2-ABCD554EA4FA}"/>
            </a:ext>
          </a:extLst>
        </xdr:cNvPr>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35" name="【体育館・プール】&#10;一人当たり面積平均値テキスト">
          <a:extLst>
            <a:ext uri="{FF2B5EF4-FFF2-40B4-BE49-F238E27FC236}">
              <a16:creationId xmlns:a16="http://schemas.microsoft.com/office/drawing/2014/main" id="{56905E8A-2B3B-4172-8EC9-6F1DFBDB0251}"/>
            </a:ext>
          </a:extLst>
        </xdr:cNvPr>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a16="http://schemas.microsoft.com/office/drawing/2014/main" id="{07D1C622-85C8-4D9B-8A62-1058AD7D1351}"/>
            </a:ext>
          </a:extLst>
        </xdr:cNvPr>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a16="http://schemas.microsoft.com/office/drawing/2014/main" id="{C7E04BB4-025B-46D1-8E7A-D84A34A1802D}"/>
            </a:ext>
          </a:extLst>
        </xdr:cNvPr>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62230</xdr:rowOff>
    </xdr:from>
    <xdr:to>
      <xdr:col>46</xdr:col>
      <xdr:colOff>38100</xdr:colOff>
      <xdr:row>61</xdr:row>
      <xdr:rowOff>163830</xdr:rowOff>
    </xdr:to>
    <xdr:sp macro="" textlink="">
      <xdr:nvSpPr>
        <xdr:cNvPr id="238" name="フローチャート: 判断 237">
          <a:extLst>
            <a:ext uri="{FF2B5EF4-FFF2-40B4-BE49-F238E27FC236}">
              <a16:creationId xmlns:a16="http://schemas.microsoft.com/office/drawing/2014/main" id="{A7D0BF7B-2D65-4B09-817C-135C7CC37CB2}"/>
            </a:ext>
          </a:extLst>
        </xdr:cNvPr>
        <xdr:cNvSpPr/>
      </xdr:nvSpPr>
      <xdr:spPr>
        <a:xfrm>
          <a:off x="86995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102870</xdr:rowOff>
    </xdr:from>
    <xdr:to>
      <xdr:col>41</xdr:col>
      <xdr:colOff>101600</xdr:colOff>
      <xdr:row>62</xdr:row>
      <xdr:rowOff>33020</xdr:rowOff>
    </xdr:to>
    <xdr:sp macro="" textlink="">
      <xdr:nvSpPr>
        <xdr:cNvPr id="239" name="フローチャート: 判断 238">
          <a:extLst>
            <a:ext uri="{FF2B5EF4-FFF2-40B4-BE49-F238E27FC236}">
              <a16:creationId xmlns:a16="http://schemas.microsoft.com/office/drawing/2014/main" id="{4CB6793B-ED11-483E-A095-75D30D4B4146}"/>
            </a:ext>
          </a:extLst>
        </xdr:cNvPr>
        <xdr:cNvSpPr/>
      </xdr:nvSpPr>
      <xdr:spPr>
        <a:xfrm>
          <a:off x="7810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113030</xdr:rowOff>
    </xdr:from>
    <xdr:to>
      <xdr:col>36</xdr:col>
      <xdr:colOff>165100</xdr:colOff>
      <xdr:row>62</xdr:row>
      <xdr:rowOff>43180</xdr:rowOff>
    </xdr:to>
    <xdr:sp macro="" textlink="">
      <xdr:nvSpPr>
        <xdr:cNvPr id="240" name="フローチャート: 判断 239">
          <a:extLst>
            <a:ext uri="{FF2B5EF4-FFF2-40B4-BE49-F238E27FC236}">
              <a16:creationId xmlns:a16="http://schemas.microsoft.com/office/drawing/2014/main" id="{BE355241-42F7-4BF1-AD0E-19578DE692B5}"/>
            </a:ext>
          </a:extLst>
        </xdr:cNvPr>
        <xdr:cNvSpPr/>
      </xdr:nvSpPr>
      <xdr:spPr>
        <a:xfrm>
          <a:off x="6921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AF2B248-CD0C-4DEF-95FC-F87DB4DC459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22950B3-E0B5-4117-8614-BCD182D516B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BA9391B-7A1C-49C7-BFF2-0FD45C70C1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28DD78-78EB-4FEF-B77D-454F5BD7252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F1F42E6-7A31-4FCA-9ACF-0428A65F78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81280</xdr:rowOff>
    </xdr:from>
    <xdr:to>
      <xdr:col>55</xdr:col>
      <xdr:colOff>50800</xdr:colOff>
      <xdr:row>63</xdr:row>
      <xdr:rowOff>11430</xdr:rowOff>
    </xdr:to>
    <xdr:sp macro="" textlink="">
      <xdr:nvSpPr>
        <xdr:cNvPr id="246" name="楕円 245">
          <a:extLst>
            <a:ext uri="{FF2B5EF4-FFF2-40B4-BE49-F238E27FC236}">
              <a16:creationId xmlns:a16="http://schemas.microsoft.com/office/drawing/2014/main" id="{154BC36D-DE7C-4A50-AEE3-13870D12E45F}"/>
            </a:ext>
          </a:extLst>
        </xdr:cNvPr>
        <xdr:cNvSpPr/>
      </xdr:nvSpPr>
      <xdr:spPr>
        <a:xfrm>
          <a:off x="104267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59707</xdr:rowOff>
    </xdr:from>
    <xdr:ext cx="469744" cy="259045"/>
    <xdr:sp macro="" textlink="">
      <xdr:nvSpPr>
        <xdr:cNvPr id="247" name="【体育館・プール】&#10;一人当たり面積該当値テキスト">
          <a:extLst>
            <a:ext uri="{FF2B5EF4-FFF2-40B4-BE49-F238E27FC236}">
              <a16:creationId xmlns:a16="http://schemas.microsoft.com/office/drawing/2014/main" id="{006AADD9-CEBE-4EC1-923D-B144FD610211}"/>
            </a:ext>
          </a:extLst>
        </xdr:cNvPr>
        <xdr:cNvSpPr txBox="1"/>
      </xdr:nvSpPr>
      <xdr:spPr>
        <a:xfrm>
          <a:off x="10515600" y="1068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81280</xdr:rowOff>
    </xdr:from>
    <xdr:to>
      <xdr:col>50</xdr:col>
      <xdr:colOff>165100</xdr:colOff>
      <xdr:row>63</xdr:row>
      <xdr:rowOff>11430</xdr:rowOff>
    </xdr:to>
    <xdr:sp macro="" textlink="">
      <xdr:nvSpPr>
        <xdr:cNvPr id="248" name="楕円 247">
          <a:extLst>
            <a:ext uri="{FF2B5EF4-FFF2-40B4-BE49-F238E27FC236}">
              <a16:creationId xmlns:a16="http://schemas.microsoft.com/office/drawing/2014/main" id="{60438E87-1EA5-4B63-BD84-90D6C0286031}"/>
            </a:ext>
          </a:extLst>
        </xdr:cNvPr>
        <xdr:cNvSpPr/>
      </xdr:nvSpPr>
      <xdr:spPr>
        <a:xfrm>
          <a:off x="9588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132080</xdr:rowOff>
    </xdr:from>
    <xdr:to>
      <xdr:col>55</xdr:col>
      <xdr:colOff>0</xdr:colOff>
      <xdr:row>62</xdr:row>
      <xdr:rowOff>132080</xdr:rowOff>
    </xdr:to>
    <xdr:cxnSp macro="">
      <xdr:nvCxnSpPr>
        <xdr:cNvPr id="249" name="直線コネクタ 248">
          <a:extLst>
            <a:ext uri="{FF2B5EF4-FFF2-40B4-BE49-F238E27FC236}">
              <a16:creationId xmlns:a16="http://schemas.microsoft.com/office/drawing/2014/main" id="{573C3919-E5C4-4D06-8A18-EA4CA62DD4DC}"/>
            </a:ext>
          </a:extLst>
        </xdr:cNvPr>
        <xdr:cNvCxnSpPr/>
      </xdr:nvCxnSpPr>
      <xdr:spPr>
        <a:xfrm>
          <a:off x="9639300" y="10761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83820</xdr:rowOff>
    </xdr:from>
    <xdr:to>
      <xdr:col>46</xdr:col>
      <xdr:colOff>38100</xdr:colOff>
      <xdr:row>63</xdr:row>
      <xdr:rowOff>13970</xdr:rowOff>
    </xdr:to>
    <xdr:sp macro="" textlink="">
      <xdr:nvSpPr>
        <xdr:cNvPr id="250" name="楕円 249">
          <a:extLst>
            <a:ext uri="{FF2B5EF4-FFF2-40B4-BE49-F238E27FC236}">
              <a16:creationId xmlns:a16="http://schemas.microsoft.com/office/drawing/2014/main" id="{7B3C9AD9-6E94-4832-AECD-6B2DB245EF82}"/>
            </a:ext>
          </a:extLst>
        </xdr:cNvPr>
        <xdr:cNvSpPr/>
      </xdr:nvSpPr>
      <xdr:spPr>
        <a:xfrm>
          <a:off x="8699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132080</xdr:rowOff>
    </xdr:from>
    <xdr:to>
      <xdr:col>50</xdr:col>
      <xdr:colOff>114300</xdr:colOff>
      <xdr:row>62</xdr:row>
      <xdr:rowOff>134620</xdr:rowOff>
    </xdr:to>
    <xdr:cxnSp macro="">
      <xdr:nvCxnSpPr>
        <xdr:cNvPr id="251" name="直線コネクタ 250">
          <a:extLst>
            <a:ext uri="{FF2B5EF4-FFF2-40B4-BE49-F238E27FC236}">
              <a16:creationId xmlns:a16="http://schemas.microsoft.com/office/drawing/2014/main" id="{7B03CEB8-93BB-4559-BDF8-5C8C4882CB92}"/>
            </a:ext>
          </a:extLst>
        </xdr:cNvPr>
        <xdr:cNvCxnSpPr/>
      </xdr:nvCxnSpPr>
      <xdr:spPr>
        <a:xfrm flipV="1">
          <a:off x="8750300" y="107619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82550</xdr:rowOff>
    </xdr:from>
    <xdr:to>
      <xdr:col>41</xdr:col>
      <xdr:colOff>101600</xdr:colOff>
      <xdr:row>63</xdr:row>
      <xdr:rowOff>12700</xdr:rowOff>
    </xdr:to>
    <xdr:sp macro="" textlink="">
      <xdr:nvSpPr>
        <xdr:cNvPr id="252" name="楕円 251">
          <a:extLst>
            <a:ext uri="{FF2B5EF4-FFF2-40B4-BE49-F238E27FC236}">
              <a16:creationId xmlns:a16="http://schemas.microsoft.com/office/drawing/2014/main" id="{26BC5D53-D470-408A-B0BA-C664E9035B74}"/>
            </a:ext>
          </a:extLst>
        </xdr:cNvPr>
        <xdr:cNvSpPr/>
      </xdr:nvSpPr>
      <xdr:spPr>
        <a:xfrm>
          <a:off x="7810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133350</xdr:rowOff>
    </xdr:from>
    <xdr:to>
      <xdr:col>45</xdr:col>
      <xdr:colOff>177800</xdr:colOff>
      <xdr:row>62</xdr:row>
      <xdr:rowOff>134620</xdr:rowOff>
    </xdr:to>
    <xdr:cxnSp macro="">
      <xdr:nvCxnSpPr>
        <xdr:cNvPr id="253" name="直線コネクタ 252">
          <a:extLst>
            <a:ext uri="{FF2B5EF4-FFF2-40B4-BE49-F238E27FC236}">
              <a16:creationId xmlns:a16="http://schemas.microsoft.com/office/drawing/2014/main" id="{65B3BC88-70E3-42A0-94A3-329255741B39}"/>
            </a:ext>
          </a:extLst>
        </xdr:cNvPr>
        <xdr:cNvCxnSpPr/>
      </xdr:nvCxnSpPr>
      <xdr:spPr>
        <a:xfrm>
          <a:off x="7861300" y="107632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83820</xdr:rowOff>
    </xdr:from>
    <xdr:to>
      <xdr:col>36</xdr:col>
      <xdr:colOff>165100</xdr:colOff>
      <xdr:row>63</xdr:row>
      <xdr:rowOff>13970</xdr:rowOff>
    </xdr:to>
    <xdr:sp macro="" textlink="">
      <xdr:nvSpPr>
        <xdr:cNvPr id="254" name="楕円 253">
          <a:extLst>
            <a:ext uri="{FF2B5EF4-FFF2-40B4-BE49-F238E27FC236}">
              <a16:creationId xmlns:a16="http://schemas.microsoft.com/office/drawing/2014/main" id="{68E46E80-A146-4637-B6AB-9179D25C76F2}"/>
            </a:ext>
          </a:extLst>
        </xdr:cNvPr>
        <xdr:cNvSpPr/>
      </xdr:nvSpPr>
      <xdr:spPr>
        <a:xfrm>
          <a:off x="6921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133350</xdr:rowOff>
    </xdr:from>
    <xdr:to>
      <xdr:col>41</xdr:col>
      <xdr:colOff>50800</xdr:colOff>
      <xdr:row>62</xdr:row>
      <xdr:rowOff>134620</xdr:rowOff>
    </xdr:to>
    <xdr:cxnSp macro="">
      <xdr:nvCxnSpPr>
        <xdr:cNvPr id="255" name="直線コネクタ 254">
          <a:extLst>
            <a:ext uri="{FF2B5EF4-FFF2-40B4-BE49-F238E27FC236}">
              <a16:creationId xmlns:a16="http://schemas.microsoft.com/office/drawing/2014/main" id="{5350C715-18DB-48B2-9E94-7BAFDDF07919}"/>
            </a:ext>
          </a:extLst>
        </xdr:cNvPr>
        <xdr:cNvCxnSpPr/>
      </xdr:nvCxnSpPr>
      <xdr:spPr>
        <a:xfrm flipV="1">
          <a:off x="6972300" y="107632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135907</xdr:rowOff>
    </xdr:from>
    <xdr:ext cx="469744" cy="259045"/>
    <xdr:sp macro="" textlink="">
      <xdr:nvSpPr>
        <xdr:cNvPr id="256" name="n_1aveValue【体育館・プール】&#10;一人当たり面積">
          <a:extLst>
            <a:ext uri="{FF2B5EF4-FFF2-40B4-BE49-F238E27FC236}">
              <a16:creationId xmlns:a16="http://schemas.microsoft.com/office/drawing/2014/main" id="{ED5810C2-8ACC-40C6-A1AC-120A3EE8E59F}"/>
            </a:ext>
          </a:extLst>
        </xdr:cNvPr>
        <xdr:cNvSpPr txBox="1"/>
      </xdr:nvSpPr>
      <xdr:spPr>
        <a:xfrm>
          <a:off x="9391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8907</xdr:rowOff>
    </xdr:from>
    <xdr:ext cx="469744" cy="259045"/>
    <xdr:sp macro="" textlink="">
      <xdr:nvSpPr>
        <xdr:cNvPr id="257" name="n_2aveValue【体育館・プール】&#10;一人当たり面積">
          <a:extLst>
            <a:ext uri="{FF2B5EF4-FFF2-40B4-BE49-F238E27FC236}">
              <a16:creationId xmlns:a16="http://schemas.microsoft.com/office/drawing/2014/main" id="{7BC252D3-2C92-495D-9E9D-DA474265C47D}"/>
            </a:ext>
          </a:extLst>
        </xdr:cNvPr>
        <xdr:cNvSpPr txBox="1"/>
      </xdr:nvSpPr>
      <xdr:spPr>
        <a:xfrm>
          <a:off x="8515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49547</xdr:rowOff>
    </xdr:from>
    <xdr:ext cx="469744" cy="259045"/>
    <xdr:sp macro="" textlink="">
      <xdr:nvSpPr>
        <xdr:cNvPr id="258" name="n_3aveValue【体育館・プール】&#10;一人当たり面積">
          <a:extLst>
            <a:ext uri="{FF2B5EF4-FFF2-40B4-BE49-F238E27FC236}">
              <a16:creationId xmlns:a16="http://schemas.microsoft.com/office/drawing/2014/main" id="{966AD08B-8164-4552-BA38-CDC4943DB5DA}"/>
            </a:ext>
          </a:extLst>
        </xdr:cNvPr>
        <xdr:cNvSpPr txBox="1"/>
      </xdr:nvSpPr>
      <xdr:spPr>
        <a:xfrm>
          <a:off x="76264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59707</xdr:rowOff>
    </xdr:from>
    <xdr:ext cx="469744" cy="259045"/>
    <xdr:sp macro="" textlink="">
      <xdr:nvSpPr>
        <xdr:cNvPr id="259" name="n_4aveValue【体育館・プール】&#10;一人当たり面積">
          <a:extLst>
            <a:ext uri="{FF2B5EF4-FFF2-40B4-BE49-F238E27FC236}">
              <a16:creationId xmlns:a16="http://schemas.microsoft.com/office/drawing/2014/main" id="{1E2D4910-58AB-4AC1-806C-030AF0E10F73}"/>
            </a:ext>
          </a:extLst>
        </xdr:cNvPr>
        <xdr:cNvSpPr txBox="1"/>
      </xdr:nvSpPr>
      <xdr:spPr>
        <a:xfrm>
          <a:off x="6737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2557</xdr:rowOff>
    </xdr:from>
    <xdr:ext cx="469744" cy="259045"/>
    <xdr:sp macro="" textlink="">
      <xdr:nvSpPr>
        <xdr:cNvPr id="260" name="n_1mainValue【体育館・プール】&#10;一人当たり面積">
          <a:extLst>
            <a:ext uri="{FF2B5EF4-FFF2-40B4-BE49-F238E27FC236}">
              <a16:creationId xmlns:a16="http://schemas.microsoft.com/office/drawing/2014/main" id="{C7D55B81-7E9A-4703-B25C-3F73F270EF89}"/>
            </a:ext>
          </a:extLst>
        </xdr:cNvPr>
        <xdr:cNvSpPr txBox="1"/>
      </xdr:nvSpPr>
      <xdr:spPr>
        <a:xfrm>
          <a:off x="93917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5097</xdr:rowOff>
    </xdr:from>
    <xdr:ext cx="469744" cy="259045"/>
    <xdr:sp macro="" textlink="">
      <xdr:nvSpPr>
        <xdr:cNvPr id="261" name="n_2mainValue【体育館・プール】&#10;一人当たり面積">
          <a:extLst>
            <a:ext uri="{FF2B5EF4-FFF2-40B4-BE49-F238E27FC236}">
              <a16:creationId xmlns:a16="http://schemas.microsoft.com/office/drawing/2014/main" id="{289C7DC6-0C1E-4EA6-8CDB-8CA07A5B5F1F}"/>
            </a:ext>
          </a:extLst>
        </xdr:cNvPr>
        <xdr:cNvSpPr txBox="1"/>
      </xdr:nvSpPr>
      <xdr:spPr>
        <a:xfrm>
          <a:off x="85154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3827</xdr:rowOff>
    </xdr:from>
    <xdr:ext cx="469744" cy="259045"/>
    <xdr:sp macro="" textlink="">
      <xdr:nvSpPr>
        <xdr:cNvPr id="262" name="n_3mainValue【体育館・プール】&#10;一人当たり面積">
          <a:extLst>
            <a:ext uri="{FF2B5EF4-FFF2-40B4-BE49-F238E27FC236}">
              <a16:creationId xmlns:a16="http://schemas.microsoft.com/office/drawing/2014/main" id="{DF425341-350C-4842-91DB-299A301A8948}"/>
            </a:ext>
          </a:extLst>
        </xdr:cNvPr>
        <xdr:cNvSpPr txBox="1"/>
      </xdr:nvSpPr>
      <xdr:spPr>
        <a:xfrm>
          <a:off x="7626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5097</xdr:rowOff>
    </xdr:from>
    <xdr:ext cx="469744" cy="259045"/>
    <xdr:sp macro="" textlink="">
      <xdr:nvSpPr>
        <xdr:cNvPr id="263" name="n_4mainValue【体育館・プール】&#10;一人当たり面積">
          <a:extLst>
            <a:ext uri="{FF2B5EF4-FFF2-40B4-BE49-F238E27FC236}">
              <a16:creationId xmlns:a16="http://schemas.microsoft.com/office/drawing/2014/main" id="{7C3F85F8-E65B-4853-93DE-C3F8EC890160}"/>
            </a:ext>
          </a:extLst>
        </xdr:cNvPr>
        <xdr:cNvSpPr txBox="1"/>
      </xdr:nvSpPr>
      <xdr:spPr>
        <a:xfrm>
          <a:off x="67374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BB07B25-664F-4618-B74F-A577ACB6F2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77E9D46-1355-4A65-A319-CBDBA5EFF1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F46B57E-6272-4E9B-BB3D-1D72F0585C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68F1EF2-CEAB-4970-AF53-159169934AE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62551F5-3358-4A48-A5BA-974F026EF8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5D3D8CD-42E5-47E9-856B-87C9294D8E5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109119F-332E-4177-9A2B-4D3EF9F598B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A5A0CD8-3771-4285-88E3-462B191DF5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2C4AD72-EA51-4B8D-9A08-9D13A2ABAF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F048775-3FCC-483C-B130-7AEBA64ECB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DB3E08C-2AC9-4F4F-BD48-FDBD8B728F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555158D6-3A2B-4F91-9731-0E666D8428B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F95D2496-E663-4E66-AEF2-31090BD60E1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103B3525-4544-4ADF-969E-C1B581EDE54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57B03A9C-44F4-424E-A8EB-BEB52ABA4CE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D8BAEF0F-FBE3-4861-BEFF-C9200EE6160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55FC8A4F-A4F7-4946-BC4F-2EF3BB9E0E1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DC44B71C-E710-4D20-B461-E990F519BE4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25810697-1484-4EC8-8B86-DDA865AB939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0835AF5-E538-4267-A44B-E1655F894E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B5981E90-9BB6-4AB0-B511-BD305FCF194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BDA675D-044F-4E8A-B83A-C7851D2EEA6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86" name="直線コネクタ 285">
          <a:extLst>
            <a:ext uri="{FF2B5EF4-FFF2-40B4-BE49-F238E27FC236}">
              <a16:creationId xmlns:a16="http://schemas.microsoft.com/office/drawing/2014/main" id="{B3391372-8820-4F4B-A21A-AD00214DB262}"/>
            </a:ext>
          </a:extLst>
        </xdr:cNvPr>
        <xdr:cNvCxnSpPr/>
      </xdr:nvCxnSpPr>
      <xdr:spPr>
        <a:xfrm flipV="1">
          <a:off x="4634865" y="13306044"/>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6683932A-AEE4-4E71-9D0E-3F7F934A115E}"/>
            </a:ext>
          </a:extLst>
        </xdr:cNvPr>
        <xdr:cNvSpPr txBox="1"/>
      </xdr:nvSpPr>
      <xdr:spPr>
        <a:xfrm>
          <a:off x="4673600" y="1472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88" name="直線コネクタ 287">
          <a:extLst>
            <a:ext uri="{FF2B5EF4-FFF2-40B4-BE49-F238E27FC236}">
              <a16:creationId xmlns:a16="http://schemas.microsoft.com/office/drawing/2014/main" id="{536FB308-043B-4083-806D-4A1E5C4BF9AF}"/>
            </a:ext>
          </a:extLst>
        </xdr:cNvPr>
        <xdr:cNvCxnSpPr/>
      </xdr:nvCxnSpPr>
      <xdr:spPr>
        <a:xfrm>
          <a:off x="4546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1B6AED2-7932-4FBA-97D4-8BE244D7B3C2}"/>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46409C95-D196-4265-8995-9FF6ED8BE709}"/>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23892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55CEA5E-6A19-4021-8883-CC01196C7602}"/>
            </a:ext>
          </a:extLst>
        </xdr:cNvPr>
        <xdr:cNvSpPr txBox="1"/>
      </xdr:nvSpPr>
      <xdr:spPr>
        <a:xfrm>
          <a:off x="4673600" y="1373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92" name="フローチャート: 判断 291">
          <a:extLst>
            <a:ext uri="{FF2B5EF4-FFF2-40B4-BE49-F238E27FC236}">
              <a16:creationId xmlns:a16="http://schemas.microsoft.com/office/drawing/2014/main" id="{963A823D-F991-43C8-9FA2-5245B3AA4374}"/>
            </a:ext>
          </a:extLst>
        </xdr:cNvPr>
        <xdr:cNvSpPr/>
      </xdr:nvSpPr>
      <xdr:spPr>
        <a:xfrm>
          <a:off x="45847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93" name="フローチャート: 判断 292">
          <a:extLst>
            <a:ext uri="{FF2B5EF4-FFF2-40B4-BE49-F238E27FC236}">
              <a16:creationId xmlns:a16="http://schemas.microsoft.com/office/drawing/2014/main" id="{91D44E6B-E966-4C88-9612-8D433CDA6E43}"/>
            </a:ext>
          </a:extLst>
        </xdr:cNvPr>
        <xdr:cNvSpPr/>
      </xdr:nvSpPr>
      <xdr:spPr>
        <a:xfrm>
          <a:off x="3746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a:extLst>
            <a:ext uri="{FF2B5EF4-FFF2-40B4-BE49-F238E27FC236}">
              <a16:creationId xmlns:a16="http://schemas.microsoft.com/office/drawing/2014/main" id="{E86BE8B6-76DA-480E-811A-24C769E3DE15}"/>
            </a:ext>
          </a:extLst>
        </xdr:cNvPr>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26163</xdr:rowOff>
    </xdr:from>
    <xdr:to>
      <xdr:col>10</xdr:col>
      <xdr:colOff>165100</xdr:colOff>
      <xdr:row>80</xdr:row>
      <xdr:rowOff>127763</xdr:rowOff>
    </xdr:to>
    <xdr:sp macro="" textlink="">
      <xdr:nvSpPr>
        <xdr:cNvPr id="295" name="フローチャート: 判断 294">
          <a:extLst>
            <a:ext uri="{FF2B5EF4-FFF2-40B4-BE49-F238E27FC236}">
              <a16:creationId xmlns:a16="http://schemas.microsoft.com/office/drawing/2014/main" id="{A0478813-36F8-4E52-AB9F-85D2CCC057D8}"/>
            </a:ext>
          </a:extLst>
        </xdr:cNvPr>
        <xdr:cNvSpPr/>
      </xdr:nvSpPr>
      <xdr:spPr>
        <a:xfrm>
          <a:off x="19685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165608</xdr:rowOff>
    </xdr:from>
    <xdr:to>
      <xdr:col>6</xdr:col>
      <xdr:colOff>38100</xdr:colOff>
      <xdr:row>80</xdr:row>
      <xdr:rowOff>95758</xdr:rowOff>
    </xdr:to>
    <xdr:sp macro="" textlink="">
      <xdr:nvSpPr>
        <xdr:cNvPr id="296" name="フローチャート: 判断 295">
          <a:extLst>
            <a:ext uri="{FF2B5EF4-FFF2-40B4-BE49-F238E27FC236}">
              <a16:creationId xmlns:a16="http://schemas.microsoft.com/office/drawing/2014/main" id="{C3B6A880-3906-4742-B7C1-1A0A0C924BF5}"/>
            </a:ext>
          </a:extLst>
        </xdr:cNvPr>
        <xdr:cNvSpPr/>
      </xdr:nvSpPr>
      <xdr:spPr>
        <a:xfrm>
          <a:off x="1079500" y="1371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D444B9F-6BD5-45BB-8766-199CBCCACA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9838938-215C-494C-8AE1-EC886E172BC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5943C5E-294C-495F-B51E-83D4B29937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A0EAC3-BCA9-4B6A-8F92-8A71A0B028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4DE1EA9-CA70-4CD2-85B3-8371170B835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76454</xdr:rowOff>
    </xdr:from>
    <xdr:to>
      <xdr:col>24</xdr:col>
      <xdr:colOff>114300</xdr:colOff>
      <xdr:row>84</xdr:row>
      <xdr:rowOff>6604</xdr:rowOff>
    </xdr:to>
    <xdr:sp macro="" textlink="">
      <xdr:nvSpPr>
        <xdr:cNvPr id="302" name="楕円 301">
          <a:extLst>
            <a:ext uri="{FF2B5EF4-FFF2-40B4-BE49-F238E27FC236}">
              <a16:creationId xmlns:a16="http://schemas.microsoft.com/office/drawing/2014/main" id="{29CF6BC7-E413-4480-A8CF-D6A5B3147A01}"/>
            </a:ext>
          </a:extLst>
        </xdr:cNvPr>
        <xdr:cNvSpPr/>
      </xdr:nvSpPr>
      <xdr:spPr>
        <a:xfrm>
          <a:off x="45847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54881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58B2847-B81B-4947-A1F0-24F3F702CCE9}"/>
            </a:ext>
          </a:extLst>
        </xdr:cNvPr>
        <xdr:cNvSpPr txBox="1"/>
      </xdr:nvSpPr>
      <xdr:spPr>
        <a:xfrm>
          <a:off x="4673600"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30735</xdr:rowOff>
    </xdr:from>
    <xdr:to>
      <xdr:col>20</xdr:col>
      <xdr:colOff>38100</xdr:colOff>
      <xdr:row>83</xdr:row>
      <xdr:rowOff>132335</xdr:rowOff>
    </xdr:to>
    <xdr:sp macro="" textlink="">
      <xdr:nvSpPr>
        <xdr:cNvPr id="304" name="楕円 303">
          <a:extLst>
            <a:ext uri="{FF2B5EF4-FFF2-40B4-BE49-F238E27FC236}">
              <a16:creationId xmlns:a16="http://schemas.microsoft.com/office/drawing/2014/main" id="{B1F8C27E-FBC9-47D6-B558-198E4D674418}"/>
            </a:ext>
          </a:extLst>
        </xdr:cNvPr>
        <xdr:cNvSpPr/>
      </xdr:nvSpPr>
      <xdr:spPr>
        <a:xfrm>
          <a:off x="3746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81535</xdr:rowOff>
    </xdr:from>
    <xdr:to>
      <xdr:col>24</xdr:col>
      <xdr:colOff>63500</xdr:colOff>
      <xdr:row>83</xdr:row>
      <xdr:rowOff>127254</xdr:rowOff>
    </xdr:to>
    <xdr:cxnSp macro="">
      <xdr:nvCxnSpPr>
        <xdr:cNvPr id="305" name="直線コネクタ 304">
          <a:extLst>
            <a:ext uri="{FF2B5EF4-FFF2-40B4-BE49-F238E27FC236}">
              <a16:creationId xmlns:a16="http://schemas.microsoft.com/office/drawing/2014/main" id="{A18AF821-A5E5-43C8-9CF9-B4A775F30EC1}"/>
            </a:ext>
          </a:extLst>
        </xdr:cNvPr>
        <xdr:cNvCxnSpPr/>
      </xdr:nvCxnSpPr>
      <xdr:spPr>
        <a:xfrm>
          <a:off x="3797300" y="1431188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149606</xdr:rowOff>
    </xdr:from>
    <xdr:to>
      <xdr:col>15</xdr:col>
      <xdr:colOff>101600</xdr:colOff>
      <xdr:row>83</xdr:row>
      <xdr:rowOff>79756</xdr:rowOff>
    </xdr:to>
    <xdr:sp macro="" textlink="">
      <xdr:nvSpPr>
        <xdr:cNvPr id="306" name="楕円 305">
          <a:extLst>
            <a:ext uri="{FF2B5EF4-FFF2-40B4-BE49-F238E27FC236}">
              <a16:creationId xmlns:a16="http://schemas.microsoft.com/office/drawing/2014/main" id="{A619EDB8-8FAC-4E74-B0CD-098B6AD23D85}"/>
            </a:ext>
          </a:extLst>
        </xdr:cNvPr>
        <xdr:cNvSpPr/>
      </xdr:nvSpPr>
      <xdr:spPr>
        <a:xfrm>
          <a:off x="2857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28956</xdr:rowOff>
    </xdr:from>
    <xdr:to>
      <xdr:col>19</xdr:col>
      <xdr:colOff>177800</xdr:colOff>
      <xdr:row>83</xdr:row>
      <xdr:rowOff>81535</xdr:rowOff>
    </xdr:to>
    <xdr:cxnSp macro="">
      <xdr:nvCxnSpPr>
        <xdr:cNvPr id="307" name="直線コネクタ 306">
          <a:extLst>
            <a:ext uri="{FF2B5EF4-FFF2-40B4-BE49-F238E27FC236}">
              <a16:creationId xmlns:a16="http://schemas.microsoft.com/office/drawing/2014/main" id="{DBA3EE4F-9BAE-407A-ACB7-1A85DAB5D4EB}"/>
            </a:ext>
          </a:extLst>
        </xdr:cNvPr>
        <xdr:cNvCxnSpPr/>
      </xdr:nvCxnSpPr>
      <xdr:spPr>
        <a:xfrm>
          <a:off x="2908300" y="14259306"/>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103887</xdr:rowOff>
    </xdr:from>
    <xdr:to>
      <xdr:col>10</xdr:col>
      <xdr:colOff>165100</xdr:colOff>
      <xdr:row>83</xdr:row>
      <xdr:rowOff>34037</xdr:rowOff>
    </xdr:to>
    <xdr:sp macro="" textlink="">
      <xdr:nvSpPr>
        <xdr:cNvPr id="308" name="楕円 307">
          <a:extLst>
            <a:ext uri="{FF2B5EF4-FFF2-40B4-BE49-F238E27FC236}">
              <a16:creationId xmlns:a16="http://schemas.microsoft.com/office/drawing/2014/main" id="{BFDAB1DF-5DEB-46C0-93EC-C2BCDC1938D0}"/>
            </a:ext>
          </a:extLst>
        </xdr:cNvPr>
        <xdr:cNvSpPr/>
      </xdr:nvSpPr>
      <xdr:spPr>
        <a:xfrm>
          <a:off x="1968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154687</xdr:rowOff>
    </xdr:from>
    <xdr:to>
      <xdr:col>15</xdr:col>
      <xdr:colOff>50800</xdr:colOff>
      <xdr:row>83</xdr:row>
      <xdr:rowOff>28956</xdr:rowOff>
    </xdr:to>
    <xdr:cxnSp macro="">
      <xdr:nvCxnSpPr>
        <xdr:cNvPr id="309" name="直線コネクタ 308">
          <a:extLst>
            <a:ext uri="{FF2B5EF4-FFF2-40B4-BE49-F238E27FC236}">
              <a16:creationId xmlns:a16="http://schemas.microsoft.com/office/drawing/2014/main" id="{BCF9B2E7-BF82-4198-AF34-7BACB37E8084}"/>
            </a:ext>
          </a:extLst>
        </xdr:cNvPr>
        <xdr:cNvCxnSpPr/>
      </xdr:nvCxnSpPr>
      <xdr:spPr>
        <a:xfrm>
          <a:off x="2019300" y="1421358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58165</xdr:rowOff>
    </xdr:from>
    <xdr:to>
      <xdr:col>6</xdr:col>
      <xdr:colOff>38100</xdr:colOff>
      <xdr:row>82</xdr:row>
      <xdr:rowOff>159765</xdr:rowOff>
    </xdr:to>
    <xdr:sp macro="" textlink="">
      <xdr:nvSpPr>
        <xdr:cNvPr id="310" name="楕円 309">
          <a:extLst>
            <a:ext uri="{FF2B5EF4-FFF2-40B4-BE49-F238E27FC236}">
              <a16:creationId xmlns:a16="http://schemas.microsoft.com/office/drawing/2014/main" id="{5CB7E5A3-3B28-4DD1-81C4-AA7D11801B99}"/>
            </a:ext>
          </a:extLst>
        </xdr:cNvPr>
        <xdr:cNvSpPr/>
      </xdr:nvSpPr>
      <xdr:spPr>
        <a:xfrm>
          <a:off x="1079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108965</xdr:rowOff>
    </xdr:from>
    <xdr:to>
      <xdr:col>10</xdr:col>
      <xdr:colOff>114300</xdr:colOff>
      <xdr:row>82</xdr:row>
      <xdr:rowOff>154687</xdr:rowOff>
    </xdr:to>
    <xdr:cxnSp macro="">
      <xdr:nvCxnSpPr>
        <xdr:cNvPr id="311" name="直線コネクタ 310">
          <a:extLst>
            <a:ext uri="{FF2B5EF4-FFF2-40B4-BE49-F238E27FC236}">
              <a16:creationId xmlns:a16="http://schemas.microsoft.com/office/drawing/2014/main" id="{45348E21-CB58-4F50-BB2C-2EDAB9535D57}"/>
            </a:ext>
          </a:extLst>
        </xdr:cNvPr>
        <xdr:cNvCxnSpPr/>
      </xdr:nvCxnSpPr>
      <xdr:spPr>
        <a:xfrm>
          <a:off x="1130300" y="1416786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77995</xdr:rowOff>
    </xdr:from>
    <xdr:ext cx="405111" cy="259045"/>
    <xdr:sp macro="" textlink="">
      <xdr:nvSpPr>
        <xdr:cNvPr id="312" name="n_1aveValue【福祉施設】&#10;有形固定資産減価償却率">
          <a:extLst>
            <a:ext uri="{FF2B5EF4-FFF2-40B4-BE49-F238E27FC236}">
              <a16:creationId xmlns:a16="http://schemas.microsoft.com/office/drawing/2014/main" id="{7249EA0A-686E-4CB6-8324-823D9C4A945E}"/>
            </a:ext>
          </a:extLst>
        </xdr:cNvPr>
        <xdr:cNvSpPr txBox="1"/>
      </xdr:nvSpPr>
      <xdr:spPr>
        <a:xfrm>
          <a:off x="35820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3" name="n_2aveValue【福祉施設】&#10;有形固定資産減価償却率">
          <a:extLst>
            <a:ext uri="{FF2B5EF4-FFF2-40B4-BE49-F238E27FC236}">
              <a16:creationId xmlns:a16="http://schemas.microsoft.com/office/drawing/2014/main" id="{5B90DE18-509C-43FA-B8A1-8D39E68D9235}"/>
            </a:ext>
          </a:extLst>
        </xdr:cNvPr>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144290</xdr:rowOff>
    </xdr:from>
    <xdr:ext cx="405111" cy="259045"/>
    <xdr:sp macro="" textlink="">
      <xdr:nvSpPr>
        <xdr:cNvPr id="314" name="n_3aveValue【福祉施設】&#10;有形固定資産減価償却率">
          <a:extLst>
            <a:ext uri="{FF2B5EF4-FFF2-40B4-BE49-F238E27FC236}">
              <a16:creationId xmlns:a16="http://schemas.microsoft.com/office/drawing/2014/main" id="{5E1A76D9-C47A-4BB5-B571-0F5CC4B4E124}"/>
            </a:ext>
          </a:extLst>
        </xdr:cNvPr>
        <xdr:cNvSpPr txBox="1"/>
      </xdr:nvSpPr>
      <xdr:spPr>
        <a:xfrm>
          <a:off x="1816744"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112285</xdr:rowOff>
    </xdr:from>
    <xdr:ext cx="405111" cy="259045"/>
    <xdr:sp macro="" textlink="">
      <xdr:nvSpPr>
        <xdr:cNvPr id="315" name="n_4aveValue【福祉施設】&#10;有形固定資産減価償却率">
          <a:extLst>
            <a:ext uri="{FF2B5EF4-FFF2-40B4-BE49-F238E27FC236}">
              <a16:creationId xmlns:a16="http://schemas.microsoft.com/office/drawing/2014/main" id="{B6CE5FE8-1E67-4794-96D5-CE48CA0DC547}"/>
            </a:ext>
          </a:extLst>
        </xdr:cNvPr>
        <xdr:cNvSpPr txBox="1"/>
      </xdr:nvSpPr>
      <xdr:spPr>
        <a:xfrm>
          <a:off x="927744" y="1348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123462</xdr:rowOff>
    </xdr:from>
    <xdr:ext cx="405111" cy="259045"/>
    <xdr:sp macro="" textlink="">
      <xdr:nvSpPr>
        <xdr:cNvPr id="316" name="n_1mainValue【福祉施設】&#10;有形固定資産減価償却率">
          <a:extLst>
            <a:ext uri="{FF2B5EF4-FFF2-40B4-BE49-F238E27FC236}">
              <a16:creationId xmlns:a16="http://schemas.microsoft.com/office/drawing/2014/main" id="{FB033060-797A-4389-9E03-A2926292E069}"/>
            </a:ext>
          </a:extLst>
        </xdr:cNvPr>
        <xdr:cNvSpPr txBox="1"/>
      </xdr:nvSpPr>
      <xdr:spPr>
        <a:xfrm>
          <a:off x="3582044" y="1435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70883</xdr:rowOff>
    </xdr:from>
    <xdr:ext cx="405111" cy="259045"/>
    <xdr:sp macro="" textlink="">
      <xdr:nvSpPr>
        <xdr:cNvPr id="317" name="n_2mainValue【福祉施設】&#10;有形固定資産減価償却率">
          <a:extLst>
            <a:ext uri="{FF2B5EF4-FFF2-40B4-BE49-F238E27FC236}">
              <a16:creationId xmlns:a16="http://schemas.microsoft.com/office/drawing/2014/main" id="{9B7D9252-2073-4CCF-A067-E1E913624BEC}"/>
            </a:ext>
          </a:extLst>
        </xdr:cNvPr>
        <xdr:cNvSpPr txBox="1"/>
      </xdr:nvSpPr>
      <xdr:spPr>
        <a:xfrm>
          <a:off x="2705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25164</xdr:rowOff>
    </xdr:from>
    <xdr:ext cx="405111" cy="259045"/>
    <xdr:sp macro="" textlink="">
      <xdr:nvSpPr>
        <xdr:cNvPr id="318" name="n_3mainValue【福祉施設】&#10;有形固定資産減価償却率">
          <a:extLst>
            <a:ext uri="{FF2B5EF4-FFF2-40B4-BE49-F238E27FC236}">
              <a16:creationId xmlns:a16="http://schemas.microsoft.com/office/drawing/2014/main" id="{6D26B52C-7302-4919-ADBA-9F8EA78FE894}"/>
            </a:ext>
          </a:extLst>
        </xdr:cNvPr>
        <xdr:cNvSpPr txBox="1"/>
      </xdr:nvSpPr>
      <xdr:spPr>
        <a:xfrm>
          <a:off x="1816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150892</xdr:rowOff>
    </xdr:from>
    <xdr:ext cx="405111" cy="259045"/>
    <xdr:sp macro="" textlink="">
      <xdr:nvSpPr>
        <xdr:cNvPr id="319" name="n_4mainValue【福祉施設】&#10;有形固定資産減価償却率">
          <a:extLst>
            <a:ext uri="{FF2B5EF4-FFF2-40B4-BE49-F238E27FC236}">
              <a16:creationId xmlns:a16="http://schemas.microsoft.com/office/drawing/2014/main" id="{5362ACF1-ACC0-49DD-9BF9-244E36BE7600}"/>
            </a:ext>
          </a:extLst>
        </xdr:cNvPr>
        <xdr:cNvSpPr txBox="1"/>
      </xdr:nvSpPr>
      <xdr:spPr>
        <a:xfrm>
          <a:off x="927744"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D7ECDA5E-AD3F-405B-A205-19FCA5364B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CC66F1F-002A-4C6A-8653-63094E5B53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C7D6E48-D9C2-419F-B7E5-B8D4C6F95C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2D2EBF3-EFDA-45B9-9652-CCE361D49C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9F25B35-5D65-45CE-B8DE-612708DB4FF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CDCD21D-6507-4F8A-9F8A-7F6CFED987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08CF4B6-2F4F-4ABE-BD9A-9AEDF76515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5A87702-6861-48FF-8991-505156C1E3C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BE176A6-F91F-4B92-BFB2-EC4296021E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A097874-C631-4833-8F04-FD5E4865DB6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56ED0DB9-C0E4-4845-9BEB-7FA1CF04C3B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3D87D648-E3D8-4619-AF7A-9F24AE95BDB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C2A2EB47-1EC0-4784-82CD-988C0A4F92B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E460215B-6CDA-4578-B252-965FCE10141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5BF6D768-9229-4CBA-9780-65A4B0F14FE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1B88005A-5100-4F6A-AD6F-EE68A58B484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BD41081A-1260-4A96-8009-653910DF8E6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5A5137B6-C7EE-43E1-A3DF-ED3C5185D95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73E1432-A6CB-4716-A738-5608B776578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DE628E5C-5D4A-4555-8362-AADB402D523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9949F750-B7F0-4AEC-A8D7-0D66C8A412C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E412755B-A524-4C45-B2D4-6E2C4B987B8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2800538-E70C-446D-BE8A-70BC89C925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FBBAACA-F6FB-4BB6-A46A-CDDC2B48C92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7ABFA981-9F0B-45DB-80C3-2CF7E910E5A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5" name="直線コネクタ 344">
          <a:extLst>
            <a:ext uri="{FF2B5EF4-FFF2-40B4-BE49-F238E27FC236}">
              <a16:creationId xmlns:a16="http://schemas.microsoft.com/office/drawing/2014/main" id="{DA7442AB-4A3C-4CB1-952E-2B3FE584D365}"/>
            </a:ext>
          </a:extLst>
        </xdr:cNvPr>
        <xdr:cNvCxnSpPr/>
      </xdr:nvCxnSpPr>
      <xdr:spPr>
        <a:xfrm flipV="1">
          <a:off x="10476865" y="1344603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6" name="【福祉施設】&#10;一人当たり面積最小値テキスト">
          <a:extLst>
            <a:ext uri="{FF2B5EF4-FFF2-40B4-BE49-F238E27FC236}">
              <a16:creationId xmlns:a16="http://schemas.microsoft.com/office/drawing/2014/main" id="{CF624500-EA1C-420F-9D6F-A2FDFF0A5589}"/>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7" name="直線コネクタ 346">
          <a:extLst>
            <a:ext uri="{FF2B5EF4-FFF2-40B4-BE49-F238E27FC236}">
              <a16:creationId xmlns:a16="http://schemas.microsoft.com/office/drawing/2014/main" id="{7A4969C1-73CD-43F5-B6E8-E3443C9B317A}"/>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48" name="【福祉施設】&#10;一人当たり面積最大値テキスト">
          <a:extLst>
            <a:ext uri="{FF2B5EF4-FFF2-40B4-BE49-F238E27FC236}">
              <a16:creationId xmlns:a16="http://schemas.microsoft.com/office/drawing/2014/main" id="{D4317B78-DEB9-46C6-BBA6-E46B9B0B2BDA}"/>
            </a:ext>
          </a:extLst>
        </xdr:cNvPr>
        <xdr:cNvSpPr txBox="1"/>
      </xdr:nvSpPr>
      <xdr:spPr>
        <a:xfrm>
          <a:off x="10515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49" name="直線コネクタ 348">
          <a:extLst>
            <a:ext uri="{FF2B5EF4-FFF2-40B4-BE49-F238E27FC236}">
              <a16:creationId xmlns:a16="http://schemas.microsoft.com/office/drawing/2014/main" id="{9BF031E5-458C-415B-8BDD-38FB7A36DB68}"/>
            </a:ext>
          </a:extLst>
        </xdr:cNvPr>
        <xdr:cNvCxnSpPr/>
      </xdr:nvCxnSpPr>
      <xdr:spPr>
        <a:xfrm>
          <a:off x="10388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150058</xdr:rowOff>
    </xdr:from>
    <xdr:ext cx="469744" cy="259045"/>
    <xdr:sp macro="" textlink="">
      <xdr:nvSpPr>
        <xdr:cNvPr id="350" name="【福祉施設】&#10;一人当たり面積平均値テキスト">
          <a:extLst>
            <a:ext uri="{FF2B5EF4-FFF2-40B4-BE49-F238E27FC236}">
              <a16:creationId xmlns:a16="http://schemas.microsoft.com/office/drawing/2014/main" id="{0018E2C2-F113-48DD-BAB4-D236EDC1B070}"/>
            </a:ext>
          </a:extLst>
        </xdr:cNvPr>
        <xdr:cNvSpPr txBox="1"/>
      </xdr:nvSpPr>
      <xdr:spPr>
        <a:xfrm>
          <a:off x="10515600" y="1455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1" name="フローチャート: 判断 350">
          <a:extLst>
            <a:ext uri="{FF2B5EF4-FFF2-40B4-BE49-F238E27FC236}">
              <a16:creationId xmlns:a16="http://schemas.microsoft.com/office/drawing/2014/main" id="{D4B55458-3677-45A6-8C07-BF61BB2147AC}"/>
            </a:ext>
          </a:extLst>
        </xdr:cNvPr>
        <xdr:cNvSpPr/>
      </xdr:nvSpPr>
      <xdr:spPr>
        <a:xfrm>
          <a:off x="104267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2" name="フローチャート: 判断 351">
          <a:extLst>
            <a:ext uri="{FF2B5EF4-FFF2-40B4-BE49-F238E27FC236}">
              <a16:creationId xmlns:a16="http://schemas.microsoft.com/office/drawing/2014/main" id="{E9956729-E4C2-4D1C-878F-9C907B8BF80E}"/>
            </a:ext>
          </a:extLst>
        </xdr:cNvPr>
        <xdr:cNvSpPr/>
      </xdr:nvSpPr>
      <xdr:spPr>
        <a:xfrm>
          <a:off x="9588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a:extLst>
            <a:ext uri="{FF2B5EF4-FFF2-40B4-BE49-F238E27FC236}">
              <a16:creationId xmlns:a16="http://schemas.microsoft.com/office/drawing/2014/main" id="{E6BE75FA-DE3C-426D-86FB-683F2F76AFFA}"/>
            </a:ext>
          </a:extLst>
        </xdr:cNvPr>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127181</xdr:rowOff>
    </xdr:from>
    <xdr:to>
      <xdr:col>41</xdr:col>
      <xdr:colOff>101600</xdr:colOff>
      <xdr:row>86</xdr:row>
      <xdr:rowOff>57331</xdr:rowOff>
    </xdr:to>
    <xdr:sp macro="" textlink="">
      <xdr:nvSpPr>
        <xdr:cNvPr id="354" name="フローチャート: 判断 353">
          <a:extLst>
            <a:ext uri="{FF2B5EF4-FFF2-40B4-BE49-F238E27FC236}">
              <a16:creationId xmlns:a16="http://schemas.microsoft.com/office/drawing/2014/main" id="{9352F93D-83E6-47CA-8307-91D21C6D5F02}"/>
            </a:ext>
          </a:extLst>
        </xdr:cNvPr>
        <xdr:cNvSpPr/>
      </xdr:nvSpPr>
      <xdr:spPr>
        <a:xfrm>
          <a:off x="78105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127181</xdr:rowOff>
    </xdr:from>
    <xdr:to>
      <xdr:col>36</xdr:col>
      <xdr:colOff>165100</xdr:colOff>
      <xdr:row>86</xdr:row>
      <xdr:rowOff>57331</xdr:rowOff>
    </xdr:to>
    <xdr:sp macro="" textlink="">
      <xdr:nvSpPr>
        <xdr:cNvPr id="355" name="フローチャート: 判断 354">
          <a:extLst>
            <a:ext uri="{FF2B5EF4-FFF2-40B4-BE49-F238E27FC236}">
              <a16:creationId xmlns:a16="http://schemas.microsoft.com/office/drawing/2014/main" id="{A033856D-572E-41E6-83E6-D5B873FF3345}"/>
            </a:ext>
          </a:extLst>
        </xdr:cNvPr>
        <xdr:cNvSpPr/>
      </xdr:nvSpPr>
      <xdr:spPr>
        <a:xfrm>
          <a:off x="69215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4D3F798-59AC-4797-A3C5-8E985488D1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653323-E588-4BBD-930A-AD63983110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2ED3E20-1B43-45E5-9387-C3492E85A2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AE58445-C5D7-4F50-B47A-C288A938362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6B7BB3B-5B0A-4BC4-959B-B39B4C50219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73298</xdr:rowOff>
    </xdr:from>
    <xdr:to>
      <xdr:col>55</xdr:col>
      <xdr:colOff>50800</xdr:colOff>
      <xdr:row>87</xdr:row>
      <xdr:rowOff>3448</xdr:rowOff>
    </xdr:to>
    <xdr:sp macro="" textlink="">
      <xdr:nvSpPr>
        <xdr:cNvPr id="361" name="楕円 360">
          <a:extLst>
            <a:ext uri="{FF2B5EF4-FFF2-40B4-BE49-F238E27FC236}">
              <a16:creationId xmlns:a16="http://schemas.microsoft.com/office/drawing/2014/main" id="{CFB9C540-8B5E-43C7-9AA1-164161E46457}"/>
            </a:ext>
          </a:extLst>
        </xdr:cNvPr>
        <xdr:cNvSpPr/>
      </xdr:nvSpPr>
      <xdr:spPr>
        <a:xfrm>
          <a:off x="104267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159675</xdr:rowOff>
    </xdr:from>
    <xdr:ext cx="469744" cy="259045"/>
    <xdr:sp macro="" textlink="">
      <xdr:nvSpPr>
        <xdr:cNvPr id="362" name="【福祉施設】&#10;一人当たり面積該当値テキスト">
          <a:extLst>
            <a:ext uri="{FF2B5EF4-FFF2-40B4-BE49-F238E27FC236}">
              <a16:creationId xmlns:a16="http://schemas.microsoft.com/office/drawing/2014/main" id="{4E4A0D83-BCA3-44A1-8802-43EF7B510C7E}"/>
            </a:ext>
          </a:extLst>
        </xdr:cNvPr>
        <xdr:cNvSpPr txBox="1"/>
      </xdr:nvSpPr>
      <xdr:spPr>
        <a:xfrm>
          <a:off x="10515600" y="1473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73298</xdr:rowOff>
    </xdr:from>
    <xdr:to>
      <xdr:col>50</xdr:col>
      <xdr:colOff>165100</xdr:colOff>
      <xdr:row>87</xdr:row>
      <xdr:rowOff>3448</xdr:rowOff>
    </xdr:to>
    <xdr:sp macro="" textlink="">
      <xdr:nvSpPr>
        <xdr:cNvPr id="363" name="楕円 362">
          <a:extLst>
            <a:ext uri="{FF2B5EF4-FFF2-40B4-BE49-F238E27FC236}">
              <a16:creationId xmlns:a16="http://schemas.microsoft.com/office/drawing/2014/main" id="{3448EA2D-5D77-4C02-BB26-70BF45FE85B4}"/>
            </a:ext>
          </a:extLst>
        </xdr:cNvPr>
        <xdr:cNvSpPr/>
      </xdr:nvSpPr>
      <xdr:spPr>
        <a:xfrm>
          <a:off x="95885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124098</xdr:rowOff>
    </xdr:from>
    <xdr:to>
      <xdr:col>55</xdr:col>
      <xdr:colOff>0</xdr:colOff>
      <xdr:row>86</xdr:row>
      <xdr:rowOff>124098</xdr:rowOff>
    </xdr:to>
    <xdr:cxnSp macro="">
      <xdr:nvCxnSpPr>
        <xdr:cNvPr id="364" name="直線コネクタ 363">
          <a:extLst>
            <a:ext uri="{FF2B5EF4-FFF2-40B4-BE49-F238E27FC236}">
              <a16:creationId xmlns:a16="http://schemas.microsoft.com/office/drawing/2014/main" id="{A17F0EEC-35FC-46AC-B0F6-65263EDDDB7D}"/>
            </a:ext>
          </a:extLst>
        </xdr:cNvPr>
        <xdr:cNvCxnSpPr/>
      </xdr:nvCxnSpPr>
      <xdr:spPr>
        <a:xfrm>
          <a:off x="9639300" y="14868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73298</xdr:rowOff>
    </xdr:from>
    <xdr:to>
      <xdr:col>46</xdr:col>
      <xdr:colOff>38100</xdr:colOff>
      <xdr:row>87</xdr:row>
      <xdr:rowOff>3448</xdr:rowOff>
    </xdr:to>
    <xdr:sp macro="" textlink="">
      <xdr:nvSpPr>
        <xdr:cNvPr id="365" name="楕円 364">
          <a:extLst>
            <a:ext uri="{FF2B5EF4-FFF2-40B4-BE49-F238E27FC236}">
              <a16:creationId xmlns:a16="http://schemas.microsoft.com/office/drawing/2014/main" id="{54B3210D-5BCC-4C3B-A0B0-61B1ED57FEF5}"/>
            </a:ext>
          </a:extLst>
        </xdr:cNvPr>
        <xdr:cNvSpPr/>
      </xdr:nvSpPr>
      <xdr:spPr>
        <a:xfrm>
          <a:off x="86995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124098</xdr:rowOff>
    </xdr:from>
    <xdr:to>
      <xdr:col>50</xdr:col>
      <xdr:colOff>114300</xdr:colOff>
      <xdr:row>86</xdr:row>
      <xdr:rowOff>124098</xdr:rowOff>
    </xdr:to>
    <xdr:cxnSp macro="">
      <xdr:nvCxnSpPr>
        <xdr:cNvPr id="366" name="直線コネクタ 365">
          <a:extLst>
            <a:ext uri="{FF2B5EF4-FFF2-40B4-BE49-F238E27FC236}">
              <a16:creationId xmlns:a16="http://schemas.microsoft.com/office/drawing/2014/main" id="{282DE6FA-533D-44FD-8C45-99FC9628C108}"/>
            </a:ext>
          </a:extLst>
        </xdr:cNvPr>
        <xdr:cNvCxnSpPr/>
      </xdr:nvCxnSpPr>
      <xdr:spPr>
        <a:xfrm>
          <a:off x="8750300" y="14868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73298</xdr:rowOff>
    </xdr:from>
    <xdr:to>
      <xdr:col>41</xdr:col>
      <xdr:colOff>101600</xdr:colOff>
      <xdr:row>87</xdr:row>
      <xdr:rowOff>3448</xdr:rowOff>
    </xdr:to>
    <xdr:sp macro="" textlink="">
      <xdr:nvSpPr>
        <xdr:cNvPr id="367" name="楕円 366">
          <a:extLst>
            <a:ext uri="{FF2B5EF4-FFF2-40B4-BE49-F238E27FC236}">
              <a16:creationId xmlns:a16="http://schemas.microsoft.com/office/drawing/2014/main" id="{A895929A-FA4A-4E89-AD28-3F8AD27A0BB5}"/>
            </a:ext>
          </a:extLst>
        </xdr:cNvPr>
        <xdr:cNvSpPr/>
      </xdr:nvSpPr>
      <xdr:spPr>
        <a:xfrm>
          <a:off x="78105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124098</xdr:rowOff>
    </xdr:from>
    <xdr:to>
      <xdr:col>45</xdr:col>
      <xdr:colOff>177800</xdr:colOff>
      <xdr:row>86</xdr:row>
      <xdr:rowOff>124098</xdr:rowOff>
    </xdr:to>
    <xdr:cxnSp macro="">
      <xdr:nvCxnSpPr>
        <xdr:cNvPr id="368" name="直線コネクタ 367">
          <a:extLst>
            <a:ext uri="{FF2B5EF4-FFF2-40B4-BE49-F238E27FC236}">
              <a16:creationId xmlns:a16="http://schemas.microsoft.com/office/drawing/2014/main" id="{C1A2B062-DD69-46E1-8C44-907ED8001FB6}"/>
            </a:ext>
          </a:extLst>
        </xdr:cNvPr>
        <xdr:cNvCxnSpPr/>
      </xdr:nvCxnSpPr>
      <xdr:spPr>
        <a:xfrm>
          <a:off x="7861300" y="14868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73298</xdr:rowOff>
    </xdr:from>
    <xdr:to>
      <xdr:col>36</xdr:col>
      <xdr:colOff>165100</xdr:colOff>
      <xdr:row>87</xdr:row>
      <xdr:rowOff>3448</xdr:rowOff>
    </xdr:to>
    <xdr:sp macro="" textlink="">
      <xdr:nvSpPr>
        <xdr:cNvPr id="369" name="楕円 368">
          <a:extLst>
            <a:ext uri="{FF2B5EF4-FFF2-40B4-BE49-F238E27FC236}">
              <a16:creationId xmlns:a16="http://schemas.microsoft.com/office/drawing/2014/main" id="{559DA419-E2AE-48E5-8235-98F1B9EEF46F}"/>
            </a:ext>
          </a:extLst>
        </xdr:cNvPr>
        <xdr:cNvSpPr/>
      </xdr:nvSpPr>
      <xdr:spPr>
        <a:xfrm>
          <a:off x="6921500" y="14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124098</xdr:rowOff>
    </xdr:from>
    <xdr:to>
      <xdr:col>41</xdr:col>
      <xdr:colOff>50800</xdr:colOff>
      <xdr:row>86</xdr:row>
      <xdr:rowOff>124098</xdr:rowOff>
    </xdr:to>
    <xdr:cxnSp macro="">
      <xdr:nvCxnSpPr>
        <xdr:cNvPr id="370" name="直線コネクタ 369">
          <a:extLst>
            <a:ext uri="{FF2B5EF4-FFF2-40B4-BE49-F238E27FC236}">
              <a16:creationId xmlns:a16="http://schemas.microsoft.com/office/drawing/2014/main" id="{1F36C3BF-C30B-4A54-A7DE-B37B9999CDF4}"/>
            </a:ext>
          </a:extLst>
        </xdr:cNvPr>
        <xdr:cNvCxnSpPr/>
      </xdr:nvCxnSpPr>
      <xdr:spPr>
        <a:xfrm>
          <a:off x="6972300" y="14868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78213</xdr:rowOff>
    </xdr:from>
    <xdr:ext cx="469744" cy="259045"/>
    <xdr:sp macro="" textlink="">
      <xdr:nvSpPr>
        <xdr:cNvPr id="371" name="n_1aveValue【福祉施設】&#10;一人当たり面積">
          <a:extLst>
            <a:ext uri="{FF2B5EF4-FFF2-40B4-BE49-F238E27FC236}">
              <a16:creationId xmlns:a16="http://schemas.microsoft.com/office/drawing/2014/main" id="{77611F19-4943-420E-8ED4-D6FBDDAA410D}"/>
            </a:ext>
          </a:extLst>
        </xdr:cNvPr>
        <xdr:cNvSpPr txBox="1"/>
      </xdr:nvSpPr>
      <xdr:spPr>
        <a:xfrm>
          <a:off x="93917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2" name="n_2aveValue【福祉施設】&#10;一人当たり面積">
          <a:extLst>
            <a:ext uri="{FF2B5EF4-FFF2-40B4-BE49-F238E27FC236}">
              <a16:creationId xmlns:a16="http://schemas.microsoft.com/office/drawing/2014/main" id="{F68E2C57-A247-4480-9DA3-5CE8AFB20EC1}"/>
            </a:ext>
          </a:extLst>
        </xdr:cNvPr>
        <xdr:cNvSpPr txBox="1"/>
      </xdr:nvSpPr>
      <xdr:spPr>
        <a:xfrm>
          <a:off x="8515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73858</xdr:rowOff>
    </xdr:from>
    <xdr:ext cx="469744" cy="259045"/>
    <xdr:sp macro="" textlink="">
      <xdr:nvSpPr>
        <xdr:cNvPr id="373" name="n_3aveValue【福祉施設】&#10;一人当たり面積">
          <a:extLst>
            <a:ext uri="{FF2B5EF4-FFF2-40B4-BE49-F238E27FC236}">
              <a16:creationId xmlns:a16="http://schemas.microsoft.com/office/drawing/2014/main" id="{45FD65A8-E628-4C7B-8E8E-7255FED0F614}"/>
            </a:ext>
          </a:extLst>
        </xdr:cNvPr>
        <xdr:cNvSpPr txBox="1"/>
      </xdr:nvSpPr>
      <xdr:spPr>
        <a:xfrm>
          <a:off x="7626427" y="144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73858</xdr:rowOff>
    </xdr:from>
    <xdr:ext cx="469744" cy="259045"/>
    <xdr:sp macro="" textlink="">
      <xdr:nvSpPr>
        <xdr:cNvPr id="374" name="n_4aveValue【福祉施設】&#10;一人当たり面積">
          <a:extLst>
            <a:ext uri="{FF2B5EF4-FFF2-40B4-BE49-F238E27FC236}">
              <a16:creationId xmlns:a16="http://schemas.microsoft.com/office/drawing/2014/main" id="{164385AA-B0D2-49BE-BA51-4E5E16FAADA1}"/>
            </a:ext>
          </a:extLst>
        </xdr:cNvPr>
        <xdr:cNvSpPr txBox="1"/>
      </xdr:nvSpPr>
      <xdr:spPr>
        <a:xfrm>
          <a:off x="6737427" y="144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166025</xdr:rowOff>
    </xdr:from>
    <xdr:ext cx="469744" cy="259045"/>
    <xdr:sp macro="" textlink="">
      <xdr:nvSpPr>
        <xdr:cNvPr id="375" name="n_1mainValue【福祉施設】&#10;一人当たり面積">
          <a:extLst>
            <a:ext uri="{FF2B5EF4-FFF2-40B4-BE49-F238E27FC236}">
              <a16:creationId xmlns:a16="http://schemas.microsoft.com/office/drawing/2014/main" id="{93562AB4-1710-42F2-80DB-C8C3AD0D12E5}"/>
            </a:ext>
          </a:extLst>
        </xdr:cNvPr>
        <xdr:cNvSpPr txBox="1"/>
      </xdr:nvSpPr>
      <xdr:spPr>
        <a:xfrm>
          <a:off x="9391727"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166025</xdr:rowOff>
    </xdr:from>
    <xdr:ext cx="469744" cy="259045"/>
    <xdr:sp macro="" textlink="">
      <xdr:nvSpPr>
        <xdr:cNvPr id="376" name="n_2mainValue【福祉施設】&#10;一人当たり面積">
          <a:extLst>
            <a:ext uri="{FF2B5EF4-FFF2-40B4-BE49-F238E27FC236}">
              <a16:creationId xmlns:a16="http://schemas.microsoft.com/office/drawing/2014/main" id="{3F5454D6-5894-451D-A93C-203D57C41806}"/>
            </a:ext>
          </a:extLst>
        </xdr:cNvPr>
        <xdr:cNvSpPr txBox="1"/>
      </xdr:nvSpPr>
      <xdr:spPr>
        <a:xfrm>
          <a:off x="8515427"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166025</xdr:rowOff>
    </xdr:from>
    <xdr:ext cx="469744" cy="259045"/>
    <xdr:sp macro="" textlink="">
      <xdr:nvSpPr>
        <xdr:cNvPr id="377" name="n_3mainValue【福祉施設】&#10;一人当たり面積">
          <a:extLst>
            <a:ext uri="{FF2B5EF4-FFF2-40B4-BE49-F238E27FC236}">
              <a16:creationId xmlns:a16="http://schemas.microsoft.com/office/drawing/2014/main" id="{6BF0C2FE-0678-4767-9225-70CFAE6DD2DF}"/>
            </a:ext>
          </a:extLst>
        </xdr:cNvPr>
        <xdr:cNvSpPr txBox="1"/>
      </xdr:nvSpPr>
      <xdr:spPr>
        <a:xfrm>
          <a:off x="7626427"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166025</xdr:rowOff>
    </xdr:from>
    <xdr:ext cx="469744" cy="259045"/>
    <xdr:sp macro="" textlink="">
      <xdr:nvSpPr>
        <xdr:cNvPr id="378" name="n_4mainValue【福祉施設】&#10;一人当たり面積">
          <a:extLst>
            <a:ext uri="{FF2B5EF4-FFF2-40B4-BE49-F238E27FC236}">
              <a16:creationId xmlns:a16="http://schemas.microsoft.com/office/drawing/2014/main" id="{13170BB8-27E8-43CC-904C-57C87A180101}"/>
            </a:ext>
          </a:extLst>
        </xdr:cNvPr>
        <xdr:cNvSpPr txBox="1"/>
      </xdr:nvSpPr>
      <xdr:spPr>
        <a:xfrm>
          <a:off x="6737427"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C57B3AF-89A6-47C1-8B61-A94C5FE58E6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CECE0D4-FEC4-4FB2-A3EB-6C0D497945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3B95778-A279-4D86-BD2C-4D6FB0F6AA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6D03716-E1EF-4EAA-8CAF-D869F998EE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96694B3-C6FC-4CB0-953F-5A9821D804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53AB94D-6EC0-4EFA-A84A-A08AAB82E4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198325C-AD8A-409B-A8E0-E963946693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523D700-3A5F-4C1F-BDAC-65185925558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47CA0C40-2EC8-4E33-86E4-5B4D074C2E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9B87C78-488B-4DA2-8CD3-77A6EEF255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FE08E1E-1E40-4F43-A04A-D1459F8DBA1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73C95DF-C985-48DD-A48C-9D1E4DC9D3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EDA7648F-B390-4422-BEB2-C52B77CFEE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C72F555-3524-4393-A53D-8DD76831AF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5709F71-F22A-4FDA-AC58-063990BCC7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FC68E63-8380-4495-A20F-133DBA62D4C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D84C050-85C5-4064-B1E3-53DC7AC85A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C2B16C0-F082-4614-B3E5-FF087B424E5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9E04A56-D35D-4BCE-88CE-79478AD437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FA7B7FB-C818-46DE-8FD9-FD3CF87C7E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1FAD7FB-B9D3-4E8D-8DFF-29609C7523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02D70F3-C8C0-487E-96D6-39F10C03AAB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33055E05-A28F-425F-8BDC-DA58392EFF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E8AF64C-87F7-4015-ACA5-B832DBC80CB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3972C1CB-50DF-4677-9B70-04AEBAAA8B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CDC2098A-3340-4DE0-9519-74A2EC5C6E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D90E533-8895-40E3-A72B-BCA4888747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B3495BBD-CE55-471D-8A3D-71248B1362A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D57D6C87-AFC8-4433-ADA1-704EFD3D776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BD4D1814-D180-4FD1-8436-F204DC818C3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389C3059-9CC2-4F4E-B978-D4CBA6D2409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DBE1AE6-3CFC-4622-8374-C4292F32B8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E189C783-5B3B-43F4-85D4-534FC413A29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9FE4026E-FD37-4878-B146-EB5A764A4F1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4241A97-2357-4143-9651-85BB1427AEF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69614F56-926C-41B9-99E1-9588E3DA5FA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ADA90C26-49B3-4627-8A19-63B5EC8B9A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8F61F81-7C03-40FF-9747-874E63F667F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A7CBAC74-00C6-47BC-9450-95C9AEA1269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7DF5DF60-411D-442C-BADD-0FFBD33BE3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3DE062B8-0D29-4737-9943-207EB4FD2700}"/>
            </a:ext>
          </a:extLst>
        </xdr:cNvPr>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763D6B09-8DC9-4427-9E2D-95C35FC2BF3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DA45A6F2-2149-4DAD-8007-D2A6136C944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33F40267-CFA0-441D-8768-6753C864DCE7}"/>
            </a:ext>
          </a:extLst>
        </xdr:cNvPr>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423" name="直線コネクタ 422">
          <a:extLst>
            <a:ext uri="{FF2B5EF4-FFF2-40B4-BE49-F238E27FC236}">
              <a16:creationId xmlns:a16="http://schemas.microsoft.com/office/drawing/2014/main" id="{76831D4C-3FDD-4D24-8273-EBEB9DF888D2}"/>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3EF6D52-1B5E-42C6-AE10-359EC514E57F}"/>
            </a:ext>
          </a:extLst>
        </xdr:cNvPr>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425" name="フローチャート: 判断 424">
          <a:extLst>
            <a:ext uri="{FF2B5EF4-FFF2-40B4-BE49-F238E27FC236}">
              <a16:creationId xmlns:a16="http://schemas.microsoft.com/office/drawing/2014/main" id="{63280F59-F114-49EE-8BFD-937C7BC88D22}"/>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6" name="フローチャート: 判断 425">
          <a:extLst>
            <a:ext uri="{FF2B5EF4-FFF2-40B4-BE49-F238E27FC236}">
              <a16:creationId xmlns:a16="http://schemas.microsoft.com/office/drawing/2014/main" id="{13E0ACC3-D0B0-43F9-B74C-D18566738E21}"/>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7" name="フローチャート: 判断 426">
          <a:extLst>
            <a:ext uri="{FF2B5EF4-FFF2-40B4-BE49-F238E27FC236}">
              <a16:creationId xmlns:a16="http://schemas.microsoft.com/office/drawing/2014/main" id="{DF9849A0-4C81-4999-974E-91990F257D2D}"/>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8" name="フローチャート: 判断 427">
          <a:extLst>
            <a:ext uri="{FF2B5EF4-FFF2-40B4-BE49-F238E27FC236}">
              <a16:creationId xmlns:a16="http://schemas.microsoft.com/office/drawing/2014/main" id="{04EBC837-8AA5-4481-A6CC-E9F1AF8676F5}"/>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429" name="フローチャート: 判断 428">
          <a:extLst>
            <a:ext uri="{FF2B5EF4-FFF2-40B4-BE49-F238E27FC236}">
              <a16:creationId xmlns:a16="http://schemas.microsoft.com/office/drawing/2014/main" id="{529DF651-3A49-4AA3-AE3E-4F9483F8370C}"/>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E1C28CB-8EB8-48D8-A89A-25E0D8BB27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B164217-3F5C-44D4-9059-342542632A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130F2D1-CE31-4D52-B734-3C9BE16FD2B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522D01D-2244-4590-97DD-C3B4628B3C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FBBDE36-C8E8-4D81-BEC7-914CA6E363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111125</xdr:rowOff>
    </xdr:from>
    <xdr:to>
      <xdr:col>85</xdr:col>
      <xdr:colOff>177800</xdr:colOff>
      <xdr:row>37</xdr:row>
      <xdr:rowOff>41275</xdr:rowOff>
    </xdr:to>
    <xdr:sp macro="" textlink="">
      <xdr:nvSpPr>
        <xdr:cNvPr id="435" name="楕円 434">
          <a:extLst>
            <a:ext uri="{FF2B5EF4-FFF2-40B4-BE49-F238E27FC236}">
              <a16:creationId xmlns:a16="http://schemas.microsoft.com/office/drawing/2014/main" id="{6B7E38BE-3EBF-48C0-A1A9-DB5E52D974DE}"/>
            </a:ext>
          </a:extLst>
        </xdr:cNvPr>
        <xdr:cNvSpPr/>
      </xdr:nvSpPr>
      <xdr:spPr>
        <a:xfrm>
          <a:off x="162687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134002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FAEB1D8D-6C13-4617-A4BE-6BF66AD89F57}"/>
            </a:ext>
          </a:extLst>
        </xdr:cNvPr>
        <xdr:cNvSpPr txBox="1"/>
      </xdr:nvSpPr>
      <xdr:spPr>
        <a:xfrm>
          <a:off x="16357600"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xdr:rowOff>
    </xdr:from>
    <xdr:to>
      <xdr:col>81</xdr:col>
      <xdr:colOff>101600</xdr:colOff>
      <xdr:row>36</xdr:row>
      <xdr:rowOff>104140</xdr:rowOff>
    </xdr:to>
    <xdr:sp macro="" textlink="">
      <xdr:nvSpPr>
        <xdr:cNvPr id="437" name="楕円 436">
          <a:extLst>
            <a:ext uri="{FF2B5EF4-FFF2-40B4-BE49-F238E27FC236}">
              <a16:creationId xmlns:a16="http://schemas.microsoft.com/office/drawing/2014/main" id="{97D4A905-2D02-4355-A39D-8888D85F014D}"/>
            </a:ext>
          </a:extLst>
        </xdr:cNvPr>
        <xdr:cNvSpPr/>
      </xdr:nvSpPr>
      <xdr:spPr>
        <a:xfrm>
          <a:off x="1543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36</xdr:row>
      <xdr:rowOff>161925</xdr:rowOff>
    </xdr:to>
    <xdr:cxnSp macro="">
      <xdr:nvCxnSpPr>
        <xdr:cNvPr id="438" name="直線コネクタ 437">
          <a:extLst>
            <a:ext uri="{FF2B5EF4-FFF2-40B4-BE49-F238E27FC236}">
              <a16:creationId xmlns:a16="http://schemas.microsoft.com/office/drawing/2014/main" id="{7026B5C0-E7B9-41AA-A088-2E6BD1EC2DE2}"/>
            </a:ext>
          </a:extLst>
        </xdr:cNvPr>
        <xdr:cNvCxnSpPr/>
      </xdr:nvCxnSpPr>
      <xdr:spPr>
        <a:xfrm>
          <a:off x="15481300" y="622554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88265</xdr:rowOff>
    </xdr:from>
    <xdr:to>
      <xdr:col>76</xdr:col>
      <xdr:colOff>165100</xdr:colOff>
      <xdr:row>36</xdr:row>
      <xdr:rowOff>18415</xdr:rowOff>
    </xdr:to>
    <xdr:sp macro="" textlink="">
      <xdr:nvSpPr>
        <xdr:cNvPr id="439" name="楕円 438">
          <a:extLst>
            <a:ext uri="{FF2B5EF4-FFF2-40B4-BE49-F238E27FC236}">
              <a16:creationId xmlns:a16="http://schemas.microsoft.com/office/drawing/2014/main" id="{7DCE8BF4-9F4C-40F4-84A9-10B04614869D}"/>
            </a:ext>
          </a:extLst>
        </xdr:cNvPr>
        <xdr:cNvSpPr/>
      </xdr:nvSpPr>
      <xdr:spPr>
        <a:xfrm>
          <a:off x="14541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139065</xdr:rowOff>
    </xdr:from>
    <xdr:to>
      <xdr:col>81</xdr:col>
      <xdr:colOff>50800</xdr:colOff>
      <xdr:row>36</xdr:row>
      <xdr:rowOff>53340</xdr:rowOff>
    </xdr:to>
    <xdr:cxnSp macro="">
      <xdr:nvCxnSpPr>
        <xdr:cNvPr id="440" name="直線コネクタ 439">
          <a:extLst>
            <a:ext uri="{FF2B5EF4-FFF2-40B4-BE49-F238E27FC236}">
              <a16:creationId xmlns:a16="http://schemas.microsoft.com/office/drawing/2014/main" id="{CCACBC93-A56F-4E10-ABD5-76009E3AF6A2}"/>
            </a:ext>
          </a:extLst>
        </xdr:cNvPr>
        <xdr:cNvCxnSpPr/>
      </xdr:nvCxnSpPr>
      <xdr:spPr>
        <a:xfrm>
          <a:off x="14592300" y="613981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93980</xdr:rowOff>
    </xdr:from>
    <xdr:to>
      <xdr:col>72</xdr:col>
      <xdr:colOff>38100</xdr:colOff>
      <xdr:row>36</xdr:row>
      <xdr:rowOff>24130</xdr:rowOff>
    </xdr:to>
    <xdr:sp macro="" textlink="">
      <xdr:nvSpPr>
        <xdr:cNvPr id="441" name="楕円 440">
          <a:extLst>
            <a:ext uri="{FF2B5EF4-FFF2-40B4-BE49-F238E27FC236}">
              <a16:creationId xmlns:a16="http://schemas.microsoft.com/office/drawing/2014/main" id="{F2B82A82-047B-4A46-A9EF-32B59C0EED24}"/>
            </a:ext>
          </a:extLst>
        </xdr:cNvPr>
        <xdr:cNvSpPr/>
      </xdr:nvSpPr>
      <xdr:spPr>
        <a:xfrm>
          <a:off x="13652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139065</xdr:rowOff>
    </xdr:from>
    <xdr:to>
      <xdr:col>76</xdr:col>
      <xdr:colOff>114300</xdr:colOff>
      <xdr:row>35</xdr:row>
      <xdr:rowOff>144780</xdr:rowOff>
    </xdr:to>
    <xdr:cxnSp macro="">
      <xdr:nvCxnSpPr>
        <xdr:cNvPr id="442" name="直線コネクタ 441">
          <a:extLst>
            <a:ext uri="{FF2B5EF4-FFF2-40B4-BE49-F238E27FC236}">
              <a16:creationId xmlns:a16="http://schemas.microsoft.com/office/drawing/2014/main" id="{1404D8EA-54FB-4EA3-ACBE-1D87E72A79CF}"/>
            </a:ext>
          </a:extLst>
        </xdr:cNvPr>
        <xdr:cNvCxnSpPr/>
      </xdr:nvCxnSpPr>
      <xdr:spPr>
        <a:xfrm flipV="1">
          <a:off x="13703300" y="61398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17780</xdr:rowOff>
    </xdr:from>
    <xdr:to>
      <xdr:col>67</xdr:col>
      <xdr:colOff>101600</xdr:colOff>
      <xdr:row>36</xdr:row>
      <xdr:rowOff>119380</xdr:rowOff>
    </xdr:to>
    <xdr:sp macro="" textlink="">
      <xdr:nvSpPr>
        <xdr:cNvPr id="443" name="楕円 442">
          <a:extLst>
            <a:ext uri="{FF2B5EF4-FFF2-40B4-BE49-F238E27FC236}">
              <a16:creationId xmlns:a16="http://schemas.microsoft.com/office/drawing/2014/main" id="{A659A6FD-01C5-4CFB-AEC0-6326644056EA}"/>
            </a:ext>
          </a:extLst>
        </xdr:cNvPr>
        <xdr:cNvSpPr/>
      </xdr:nvSpPr>
      <xdr:spPr>
        <a:xfrm>
          <a:off x="12763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144780</xdr:rowOff>
    </xdr:from>
    <xdr:to>
      <xdr:col>71</xdr:col>
      <xdr:colOff>177800</xdr:colOff>
      <xdr:row>36</xdr:row>
      <xdr:rowOff>68580</xdr:rowOff>
    </xdr:to>
    <xdr:cxnSp macro="">
      <xdr:nvCxnSpPr>
        <xdr:cNvPr id="444" name="直線コネクタ 443">
          <a:extLst>
            <a:ext uri="{FF2B5EF4-FFF2-40B4-BE49-F238E27FC236}">
              <a16:creationId xmlns:a16="http://schemas.microsoft.com/office/drawing/2014/main" id="{605D6F3E-EB1A-4C9B-8F3C-CCCBC44560EA}"/>
            </a:ext>
          </a:extLst>
        </xdr:cNvPr>
        <xdr:cNvCxnSpPr/>
      </xdr:nvCxnSpPr>
      <xdr:spPr>
        <a:xfrm flipV="1">
          <a:off x="12814300" y="61455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310BEA9E-DBC3-415B-8899-AE4BFD711ADE}"/>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147B79E6-0860-4002-8F81-8210F960F21A}"/>
            </a:ext>
          </a:extLst>
        </xdr:cNvPr>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50B8DD01-9C73-4A80-8479-37F025D0B86B}"/>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3A9D59F-B695-4F2D-B342-52479A8D4DC0}"/>
            </a:ext>
          </a:extLst>
        </xdr:cNvPr>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120667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43E97466-D65B-4916-BAA3-AF8E007B4441}"/>
            </a:ext>
          </a:extLst>
        </xdr:cNvPr>
        <xdr:cNvSpPr txBox="1"/>
      </xdr:nvSpPr>
      <xdr:spPr>
        <a:xfrm>
          <a:off x="15266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34942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A96C1140-D588-4D6D-BBFF-2986DBB242C1}"/>
            </a:ext>
          </a:extLst>
        </xdr:cNvPr>
        <xdr:cNvSpPr txBox="1"/>
      </xdr:nvSpPr>
      <xdr:spPr>
        <a:xfrm>
          <a:off x="143897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40657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782CC1C1-526D-43A6-A5E6-73F62778017C}"/>
            </a:ext>
          </a:extLst>
        </xdr:cNvPr>
        <xdr:cNvSpPr txBox="1"/>
      </xdr:nvSpPr>
      <xdr:spPr>
        <a:xfrm>
          <a:off x="13500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135907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8911CAA3-7C1F-48E9-BF35-68AA154C4085}"/>
            </a:ext>
          </a:extLst>
        </xdr:cNvPr>
        <xdr:cNvSpPr txBox="1"/>
      </xdr:nvSpPr>
      <xdr:spPr>
        <a:xfrm>
          <a:off x="12611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30708ECD-7986-4583-99BF-4B712C64CE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3645031-316D-43B9-9710-0FABAFE329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85F7D31A-1917-453A-A8BF-DCCB0F7E24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3549ED63-157D-4125-85A4-1AED6F29A4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6B80A71-0520-449F-B115-5E951522F0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EB63E522-61C4-49ED-9B09-EF8952E413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6AC470F-A47C-436B-AEEE-844F8E5FD6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24F7EE1-4653-4199-ACDE-39BE6DAD6B2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B04BC98-B1FB-4FE2-8988-EA7494053ED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F835C36B-A403-4EA9-8C1D-8C3B1514F2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EB008FC2-E699-4265-846C-22ABA103611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F0A59715-FC98-4E6D-BB6C-429958A7603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6CCF612F-2D0A-4C47-97B8-CECE87F9B3C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a:extLst>
            <a:ext uri="{FF2B5EF4-FFF2-40B4-BE49-F238E27FC236}">
              <a16:creationId xmlns:a16="http://schemas.microsoft.com/office/drawing/2014/main" id="{3450C388-EBEE-4280-BD65-7192302745A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6E4E422C-D59E-4B83-B05F-093791FA5B6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C809EBA5-7342-469D-83BC-8BF01CABD9D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2C18FC11-BF88-4529-997D-E7FA89AAC5A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a:extLst>
            <a:ext uri="{FF2B5EF4-FFF2-40B4-BE49-F238E27FC236}">
              <a16:creationId xmlns:a16="http://schemas.microsoft.com/office/drawing/2014/main" id="{1613DBD1-4B83-445E-9BDD-6E520D0CA8E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42F6E100-82D4-4CE8-BCB7-E514EE1C78A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A73AC428-A6A3-401C-8330-DA1E75C0A7B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096365A-B53E-4A5B-819E-B568205E1E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4" name="テキスト ボックス 473">
          <a:extLst>
            <a:ext uri="{FF2B5EF4-FFF2-40B4-BE49-F238E27FC236}">
              <a16:creationId xmlns:a16="http://schemas.microsoft.com/office/drawing/2014/main" id="{B504DF81-700B-4171-92CB-24C37B5E903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27689B2F-B25C-4A58-B271-6A8C223E61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476" name="直線コネクタ 475">
          <a:extLst>
            <a:ext uri="{FF2B5EF4-FFF2-40B4-BE49-F238E27FC236}">
              <a16:creationId xmlns:a16="http://schemas.microsoft.com/office/drawing/2014/main" id="{0D71A8DB-2D18-41DF-820E-D9E62D91ABAA}"/>
            </a:ext>
          </a:extLst>
        </xdr:cNvPr>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A740C796-EB8B-4FAA-ADFB-F31E46DA28AF}"/>
            </a:ext>
          </a:extLst>
        </xdr:cNvPr>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478" name="直線コネクタ 477">
          <a:extLst>
            <a:ext uri="{FF2B5EF4-FFF2-40B4-BE49-F238E27FC236}">
              <a16:creationId xmlns:a16="http://schemas.microsoft.com/office/drawing/2014/main" id="{35DC76C3-20F6-4B81-8C4B-97624C374E9F}"/>
            </a:ext>
          </a:extLst>
        </xdr:cNvPr>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C07EF6D3-C5A8-45B6-816B-A957D0DA0202}"/>
            </a:ext>
          </a:extLst>
        </xdr:cNvPr>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480" name="直線コネクタ 479">
          <a:extLst>
            <a:ext uri="{FF2B5EF4-FFF2-40B4-BE49-F238E27FC236}">
              <a16:creationId xmlns:a16="http://schemas.microsoft.com/office/drawing/2014/main" id="{87637B04-13DC-4681-84FD-A3C43CD7EC25}"/>
            </a:ext>
          </a:extLst>
        </xdr:cNvPr>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112333</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E499A171-1520-4EE3-B32E-9688ED10336E}"/>
            </a:ext>
          </a:extLst>
        </xdr:cNvPr>
        <xdr:cNvSpPr txBox="1"/>
      </xdr:nvSpPr>
      <xdr:spPr>
        <a:xfrm>
          <a:off x="22199600" y="679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482" name="フローチャート: 判断 481">
          <a:extLst>
            <a:ext uri="{FF2B5EF4-FFF2-40B4-BE49-F238E27FC236}">
              <a16:creationId xmlns:a16="http://schemas.microsoft.com/office/drawing/2014/main" id="{DB4E2A77-5A77-4B52-8739-2BDD5EF7F36A}"/>
            </a:ext>
          </a:extLst>
        </xdr:cNvPr>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483" name="フローチャート: 判断 482">
          <a:extLst>
            <a:ext uri="{FF2B5EF4-FFF2-40B4-BE49-F238E27FC236}">
              <a16:creationId xmlns:a16="http://schemas.microsoft.com/office/drawing/2014/main" id="{40DF717C-69BC-46BC-A54C-90698F9E4514}"/>
            </a:ext>
          </a:extLst>
        </xdr:cNvPr>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111626</xdr:rowOff>
    </xdr:from>
    <xdr:to>
      <xdr:col>107</xdr:col>
      <xdr:colOff>101600</xdr:colOff>
      <xdr:row>41</xdr:row>
      <xdr:rowOff>41776</xdr:rowOff>
    </xdr:to>
    <xdr:sp macro="" textlink="">
      <xdr:nvSpPr>
        <xdr:cNvPr id="484" name="フローチャート: 判断 483">
          <a:extLst>
            <a:ext uri="{FF2B5EF4-FFF2-40B4-BE49-F238E27FC236}">
              <a16:creationId xmlns:a16="http://schemas.microsoft.com/office/drawing/2014/main" id="{067BF3F3-2CBF-44AB-9300-40910C9F13AC}"/>
            </a:ext>
          </a:extLst>
        </xdr:cNvPr>
        <xdr:cNvSpPr/>
      </xdr:nvSpPr>
      <xdr:spPr>
        <a:xfrm>
          <a:off x="20383500" y="69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117221</xdr:rowOff>
    </xdr:from>
    <xdr:to>
      <xdr:col>102</xdr:col>
      <xdr:colOff>165100</xdr:colOff>
      <xdr:row>41</xdr:row>
      <xdr:rowOff>47371</xdr:rowOff>
    </xdr:to>
    <xdr:sp macro="" textlink="">
      <xdr:nvSpPr>
        <xdr:cNvPr id="485" name="フローチャート: 判断 484">
          <a:extLst>
            <a:ext uri="{FF2B5EF4-FFF2-40B4-BE49-F238E27FC236}">
              <a16:creationId xmlns:a16="http://schemas.microsoft.com/office/drawing/2014/main" id="{6A51900F-B8B5-44FB-BCEE-DBADCC0A7C9D}"/>
            </a:ext>
          </a:extLst>
        </xdr:cNvPr>
        <xdr:cNvSpPr/>
      </xdr:nvSpPr>
      <xdr:spPr>
        <a:xfrm>
          <a:off x="19494500" y="697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124361</xdr:rowOff>
    </xdr:from>
    <xdr:to>
      <xdr:col>98</xdr:col>
      <xdr:colOff>38100</xdr:colOff>
      <xdr:row>41</xdr:row>
      <xdr:rowOff>54511</xdr:rowOff>
    </xdr:to>
    <xdr:sp macro="" textlink="">
      <xdr:nvSpPr>
        <xdr:cNvPr id="486" name="フローチャート: 判断 485">
          <a:extLst>
            <a:ext uri="{FF2B5EF4-FFF2-40B4-BE49-F238E27FC236}">
              <a16:creationId xmlns:a16="http://schemas.microsoft.com/office/drawing/2014/main" id="{1AB6256F-E9DD-45A4-A707-73FD6E70C65F}"/>
            </a:ext>
          </a:extLst>
        </xdr:cNvPr>
        <xdr:cNvSpPr/>
      </xdr:nvSpPr>
      <xdr:spPr>
        <a:xfrm>
          <a:off x="18605500" y="698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B2D03D7-DA73-471A-BC14-4A606885400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A3299DC-359F-4359-BAEF-B4C4541F89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35198A0-5BFF-4E74-8E9C-FC3A48FEE20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5CD0B3D-A004-4743-8307-1CB41E77580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720B732-6538-4E74-81F7-2ACC8856890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89198</xdr:rowOff>
    </xdr:from>
    <xdr:to>
      <xdr:col>116</xdr:col>
      <xdr:colOff>114300</xdr:colOff>
      <xdr:row>42</xdr:row>
      <xdr:rowOff>19348</xdr:rowOff>
    </xdr:to>
    <xdr:sp macro="" textlink="">
      <xdr:nvSpPr>
        <xdr:cNvPr id="492" name="楕円 491">
          <a:extLst>
            <a:ext uri="{FF2B5EF4-FFF2-40B4-BE49-F238E27FC236}">
              <a16:creationId xmlns:a16="http://schemas.microsoft.com/office/drawing/2014/main" id="{E82D0A5D-5FA1-42B5-9A1E-E1DDAE9BD5AF}"/>
            </a:ext>
          </a:extLst>
        </xdr:cNvPr>
        <xdr:cNvSpPr/>
      </xdr:nvSpPr>
      <xdr:spPr>
        <a:xfrm>
          <a:off x="22110700" y="71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4125</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C02C4EEB-0C90-415C-81AA-B0B2A469901E}"/>
            </a:ext>
          </a:extLst>
        </xdr:cNvPr>
        <xdr:cNvSpPr txBox="1"/>
      </xdr:nvSpPr>
      <xdr:spPr>
        <a:xfrm>
          <a:off x="22199600" y="70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83782</xdr:rowOff>
    </xdr:from>
    <xdr:to>
      <xdr:col>112</xdr:col>
      <xdr:colOff>38100</xdr:colOff>
      <xdr:row>42</xdr:row>
      <xdr:rowOff>13932</xdr:rowOff>
    </xdr:to>
    <xdr:sp macro="" textlink="">
      <xdr:nvSpPr>
        <xdr:cNvPr id="494" name="楕円 493">
          <a:extLst>
            <a:ext uri="{FF2B5EF4-FFF2-40B4-BE49-F238E27FC236}">
              <a16:creationId xmlns:a16="http://schemas.microsoft.com/office/drawing/2014/main" id="{5DC2EB23-BAAD-4526-953A-B546C5FA23C3}"/>
            </a:ext>
          </a:extLst>
        </xdr:cNvPr>
        <xdr:cNvSpPr/>
      </xdr:nvSpPr>
      <xdr:spPr>
        <a:xfrm>
          <a:off x="21272500" y="71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134582</xdr:rowOff>
    </xdr:from>
    <xdr:to>
      <xdr:col>116</xdr:col>
      <xdr:colOff>63500</xdr:colOff>
      <xdr:row>41</xdr:row>
      <xdr:rowOff>139998</xdr:rowOff>
    </xdr:to>
    <xdr:cxnSp macro="">
      <xdr:nvCxnSpPr>
        <xdr:cNvPr id="495" name="直線コネクタ 494">
          <a:extLst>
            <a:ext uri="{FF2B5EF4-FFF2-40B4-BE49-F238E27FC236}">
              <a16:creationId xmlns:a16="http://schemas.microsoft.com/office/drawing/2014/main" id="{8E96E57C-5642-4D16-A1B7-C3536F929B61}"/>
            </a:ext>
          </a:extLst>
        </xdr:cNvPr>
        <xdr:cNvCxnSpPr/>
      </xdr:nvCxnSpPr>
      <xdr:spPr>
        <a:xfrm>
          <a:off x="21323300" y="7164032"/>
          <a:ext cx="838200" cy="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84623</xdr:rowOff>
    </xdr:from>
    <xdr:to>
      <xdr:col>107</xdr:col>
      <xdr:colOff>101600</xdr:colOff>
      <xdr:row>42</xdr:row>
      <xdr:rowOff>14773</xdr:rowOff>
    </xdr:to>
    <xdr:sp macro="" textlink="">
      <xdr:nvSpPr>
        <xdr:cNvPr id="496" name="楕円 495">
          <a:extLst>
            <a:ext uri="{FF2B5EF4-FFF2-40B4-BE49-F238E27FC236}">
              <a16:creationId xmlns:a16="http://schemas.microsoft.com/office/drawing/2014/main" id="{F47468C6-6751-4D0F-A4AD-1AF06A6679C2}"/>
            </a:ext>
          </a:extLst>
        </xdr:cNvPr>
        <xdr:cNvSpPr/>
      </xdr:nvSpPr>
      <xdr:spPr>
        <a:xfrm>
          <a:off x="20383500" y="71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134582</xdr:rowOff>
    </xdr:from>
    <xdr:to>
      <xdr:col>111</xdr:col>
      <xdr:colOff>177800</xdr:colOff>
      <xdr:row>41</xdr:row>
      <xdr:rowOff>135423</xdr:rowOff>
    </xdr:to>
    <xdr:cxnSp macro="">
      <xdr:nvCxnSpPr>
        <xdr:cNvPr id="497" name="直線コネクタ 496">
          <a:extLst>
            <a:ext uri="{FF2B5EF4-FFF2-40B4-BE49-F238E27FC236}">
              <a16:creationId xmlns:a16="http://schemas.microsoft.com/office/drawing/2014/main" id="{1EA9C99C-E2B0-49FA-BC49-A511364656CF}"/>
            </a:ext>
          </a:extLst>
        </xdr:cNvPr>
        <xdr:cNvCxnSpPr/>
      </xdr:nvCxnSpPr>
      <xdr:spPr>
        <a:xfrm flipV="1">
          <a:off x="20434300" y="7164032"/>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85827</xdr:rowOff>
    </xdr:from>
    <xdr:to>
      <xdr:col>102</xdr:col>
      <xdr:colOff>165100</xdr:colOff>
      <xdr:row>42</xdr:row>
      <xdr:rowOff>15977</xdr:rowOff>
    </xdr:to>
    <xdr:sp macro="" textlink="">
      <xdr:nvSpPr>
        <xdr:cNvPr id="498" name="楕円 497">
          <a:extLst>
            <a:ext uri="{FF2B5EF4-FFF2-40B4-BE49-F238E27FC236}">
              <a16:creationId xmlns:a16="http://schemas.microsoft.com/office/drawing/2014/main" id="{C1248E3B-0E7B-4A6F-AF03-D03B1DB5EC37}"/>
            </a:ext>
          </a:extLst>
        </xdr:cNvPr>
        <xdr:cNvSpPr/>
      </xdr:nvSpPr>
      <xdr:spPr>
        <a:xfrm>
          <a:off x="19494500" y="71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135423</xdr:rowOff>
    </xdr:from>
    <xdr:to>
      <xdr:col>107</xdr:col>
      <xdr:colOff>50800</xdr:colOff>
      <xdr:row>41</xdr:row>
      <xdr:rowOff>136627</xdr:rowOff>
    </xdr:to>
    <xdr:cxnSp macro="">
      <xdr:nvCxnSpPr>
        <xdr:cNvPr id="499" name="直線コネクタ 498">
          <a:extLst>
            <a:ext uri="{FF2B5EF4-FFF2-40B4-BE49-F238E27FC236}">
              <a16:creationId xmlns:a16="http://schemas.microsoft.com/office/drawing/2014/main" id="{3156406A-60F7-4686-B20A-D7086850BBAB}"/>
            </a:ext>
          </a:extLst>
        </xdr:cNvPr>
        <xdr:cNvCxnSpPr/>
      </xdr:nvCxnSpPr>
      <xdr:spPr>
        <a:xfrm flipV="1">
          <a:off x="19545300" y="7164873"/>
          <a:ext cx="8890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72676</xdr:rowOff>
    </xdr:from>
    <xdr:to>
      <xdr:col>98</xdr:col>
      <xdr:colOff>38100</xdr:colOff>
      <xdr:row>42</xdr:row>
      <xdr:rowOff>2826</xdr:rowOff>
    </xdr:to>
    <xdr:sp macro="" textlink="">
      <xdr:nvSpPr>
        <xdr:cNvPr id="500" name="楕円 499">
          <a:extLst>
            <a:ext uri="{FF2B5EF4-FFF2-40B4-BE49-F238E27FC236}">
              <a16:creationId xmlns:a16="http://schemas.microsoft.com/office/drawing/2014/main" id="{0117D7A4-9686-4D48-A2FB-72D23503498E}"/>
            </a:ext>
          </a:extLst>
        </xdr:cNvPr>
        <xdr:cNvSpPr/>
      </xdr:nvSpPr>
      <xdr:spPr>
        <a:xfrm>
          <a:off x="18605500" y="71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123476</xdr:rowOff>
    </xdr:from>
    <xdr:to>
      <xdr:col>102</xdr:col>
      <xdr:colOff>114300</xdr:colOff>
      <xdr:row>41</xdr:row>
      <xdr:rowOff>136627</xdr:rowOff>
    </xdr:to>
    <xdr:cxnSp macro="">
      <xdr:nvCxnSpPr>
        <xdr:cNvPr id="501" name="直線コネクタ 500">
          <a:extLst>
            <a:ext uri="{FF2B5EF4-FFF2-40B4-BE49-F238E27FC236}">
              <a16:creationId xmlns:a16="http://schemas.microsoft.com/office/drawing/2014/main" id="{1F283DFB-39ED-4C19-89E6-CDB6308F6A5B}"/>
            </a:ext>
          </a:extLst>
        </xdr:cNvPr>
        <xdr:cNvCxnSpPr/>
      </xdr:nvCxnSpPr>
      <xdr:spPr>
        <a:xfrm>
          <a:off x="18656300" y="7152926"/>
          <a:ext cx="889000" cy="1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51578</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8458D423-B45F-4EDE-BE0A-06325346D67B}"/>
            </a:ext>
          </a:extLst>
        </xdr:cNvPr>
        <xdr:cNvSpPr txBox="1"/>
      </xdr:nvSpPr>
      <xdr:spPr>
        <a:xfrm>
          <a:off x="210110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58303</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73BC791A-C4D7-40DE-AE41-D1DD7F1E7B12}"/>
            </a:ext>
          </a:extLst>
        </xdr:cNvPr>
        <xdr:cNvSpPr txBox="1"/>
      </xdr:nvSpPr>
      <xdr:spPr>
        <a:xfrm>
          <a:off x="20134795" y="67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63898</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3FDC8800-1810-476F-B693-A238B5B2AB9D}"/>
            </a:ext>
          </a:extLst>
        </xdr:cNvPr>
        <xdr:cNvSpPr txBox="1"/>
      </xdr:nvSpPr>
      <xdr:spPr>
        <a:xfrm>
          <a:off x="19245795" y="675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71038</xdr:rowOff>
    </xdr:from>
    <xdr:ext cx="599010" cy="259045"/>
    <xdr:sp macro="" textlink="">
      <xdr:nvSpPr>
        <xdr:cNvPr id="505" name="n_4aveValue【一般廃棄物処理施設】&#10;一人当たり有形固定資産（償却資産）額">
          <a:extLst>
            <a:ext uri="{FF2B5EF4-FFF2-40B4-BE49-F238E27FC236}">
              <a16:creationId xmlns:a16="http://schemas.microsoft.com/office/drawing/2014/main" id="{01CEB4FC-2B8E-4060-B6A6-8FAE092D46C2}"/>
            </a:ext>
          </a:extLst>
        </xdr:cNvPr>
        <xdr:cNvSpPr txBox="1"/>
      </xdr:nvSpPr>
      <xdr:spPr>
        <a:xfrm>
          <a:off x="18356795" y="675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5059</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CA40BA3A-0F72-42AB-8BB4-D8C4B90B1EB3}"/>
            </a:ext>
          </a:extLst>
        </xdr:cNvPr>
        <xdr:cNvSpPr txBox="1"/>
      </xdr:nvSpPr>
      <xdr:spPr>
        <a:xfrm>
          <a:off x="21043411" y="72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5900</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3121CE39-18C0-4646-BB05-27778EAA5427}"/>
            </a:ext>
          </a:extLst>
        </xdr:cNvPr>
        <xdr:cNvSpPr txBox="1"/>
      </xdr:nvSpPr>
      <xdr:spPr>
        <a:xfrm>
          <a:off x="20167111" y="72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7104</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2A0E4150-E978-4AB3-B7FB-19D7E4ADFF99}"/>
            </a:ext>
          </a:extLst>
        </xdr:cNvPr>
        <xdr:cNvSpPr txBox="1"/>
      </xdr:nvSpPr>
      <xdr:spPr>
        <a:xfrm>
          <a:off x="19278111" y="720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165403</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DAD272A7-E312-409B-B5B0-710B0C40ED29}"/>
            </a:ext>
          </a:extLst>
        </xdr:cNvPr>
        <xdr:cNvSpPr txBox="1"/>
      </xdr:nvSpPr>
      <xdr:spPr>
        <a:xfrm>
          <a:off x="18389111" y="71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EF11E29-09D7-4D15-A8FC-A1F72F722B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8098C00A-E123-4784-8B16-887B468BA4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B9A3E0C8-BA19-4E71-B722-BFADAEBF64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14C3B7D9-95CA-4041-8EC0-A2539639DEF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AF094B0-1EA3-49FD-8C5C-3C2A5F3731A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10E22F2F-6DC3-4608-AE8F-02F438EF3D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B96F359-C815-4880-899D-A5D4984ABE4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544C7B2-C2E4-4D0A-A514-06848B3FD8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23E91DF-C8D5-467A-A14E-53E0389F6E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7A74359-07AE-4A20-B12F-DB67979660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313E7094-0FE1-4E22-BE3A-B4D925C9A9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CA2B7FA8-D3E0-4018-B20A-3A6650F8816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B53CE8D-1B7F-41CC-9571-A9F36864E47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CF16FD10-7EC5-4D90-8DDA-ACC0C3695AE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80CBC9A2-366F-4CD1-A01F-72281AABDA1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75705908-99EA-42CC-8C0C-AA6913AFE01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14788834-1F1F-4AE3-AC7E-68F2E3B9DED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80BBF2BC-5A04-4349-B9D0-859E72BB85A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413D5C9A-2613-44CB-B068-7C12F28CD56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2FB5FFBC-53E1-4DD4-9CE7-3D79B3094FF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D5A9C21D-A9B3-47D8-A0B0-F069189F6CF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1018828D-7C48-4BA7-89CB-31619CE021B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81E91701-32F7-45FC-975E-6F34112F821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8D0587EC-FF26-4DE9-9C43-B907243905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555BB92B-93B5-45DA-B9E5-19D7A3374F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535" name="直線コネクタ 534">
          <a:extLst>
            <a:ext uri="{FF2B5EF4-FFF2-40B4-BE49-F238E27FC236}">
              <a16:creationId xmlns:a16="http://schemas.microsoft.com/office/drawing/2014/main" id="{A42CC82C-3D8D-4576-AD64-8120DDF83D86}"/>
            </a:ext>
          </a:extLst>
        </xdr:cNvPr>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7CBE933E-D5CD-4E1E-8D8A-F246A099BBFF}"/>
            </a:ext>
          </a:extLst>
        </xdr:cNvPr>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537" name="直線コネクタ 536">
          <a:extLst>
            <a:ext uri="{FF2B5EF4-FFF2-40B4-BE49-F238E27FC236}">
              <a16:creationId xmlns:a16="http://schemas.microsoft.com/office/drawing/2014/main" id="{E1BB37A1-BB8A-4128-BC6D-1DFB309C7D39}"/>
            </a:ext>
          </a:extLst>
        </xdr:cNvPr>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4EDDDD40-378C-4FE3-89BE-01BFA96E1D17}"/>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539" name="直線コネクタ 538">
          <a:extLst>
            <a:ext uri="{FF2B5EF4-FFF2-40B4-BE49-F238E27FC236}">
              <a16:creationId xmlns:a16="http://schemas.microsoft.com/office/drawing/2014/main" id="{3AB8FA86-32B5-4954-9212-6C7B8EE76593}"/>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B812CD7E-8174-4E1E-8972-576DE86C26AC}"/>
            </a:ext>
          </a:extLst>
        </xdr:cNvPr>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1" name="フローチャート: 判断 540">
          <a:extLst>
            <a:ext uri="{FF2B5EF4-FFF2-40B4-BE49-F238E27FC236}">
              <a16:creationId xmlns:a16="http://schemas.microsoft.com/office/drawing/2014/main" id="{5D680D5A-8F86-422E-A3BC-EB10B3857F5E}"/>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542" name="フローチャート: 判断 541">
          <a:extLst>
            <a:ext uri="{FF2B5EF4-FFF2-40B4-BE49-F238E27FC236}">
              <a16:creationId xmlns:a16="http://schemas.microsoft.com/office/drawing/2014/main" id="{BE056CBD-CACE-4115-8507-DFAFCB0AAD51}"/>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442B2CC3-FF1F-4356-8A89-9726A6BBD253}"/>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81462</xdr:rowOff>
    </xdr:from>
    <xdr:to>
      <xdr:col>72</xdr:col>
      <xdr:colOff>38100</xdr:colOff>
      <xdr:row>60</xdr:row>
      <xdr:rowOff>11612</xdr:rowOff>
    </xdr:to>
    <xdr:sp macro="" textlink="">
      <xdr:nvSpPr>
        <xdr:cNvPr id="544" name="フローチャート: 判断 543">
          <a:extLst>
            <a:ext uri="{FF2B5EF4-FFF2-40B4-BE49-F238E27FC236}">
              <a16:creationId xmlns:a16="http://schemas.microsoft.com/office/drawing/2014/main" id="{986643BD-8F90-4470-8A69-0CA13A958301}"/>
            </a:ext>
          </a:extLst>
        </xdr:cNvPr>
        <xdr:cNvSpPr/>
      </xdr:nvSpPr>
      <xdr:spPr>
        <a:xfrm>
          <a:off x="13652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45" name="フローチャート: 判断 544">
          <a:extLst>
            <a:ext uri="{FF2B5EF4-FFF2-40B4-BE49-F238E27FC236}">
              <a16:creationId xmlns:a16="http://schemas.microsoft.com/office/drawing/2014/main" id="{FD3FEE15-05D0-46AF-BEE5-F4972AC6498B}"/>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9A50351-96F8-40C7-8F9A-07B5217BD0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075F0F3-C7A6-4C45-85C1-08B46E63AE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33FFBC1-2721-458C-8EF5-A007DEE298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5D2F8C9-9471-4892-A3E8-EC79ADBE62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76B1A30-7AE8-44DE-8C5D-D026FF8A817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42273</xdr:rowOff>
    </xdr:from>
    <xdr:to>
      <xdr:col>85</xdr:col>
      <xdr:colOff>177800</xdr:colOff>
      <xdr:row>57</xdr:row>
      <xdr:rowOff>143873</xdr:rowOff>
    </xdr:to>
    <xdr:sp macro="" textlink="">
      <xdr:nvSpPr>
        <xdr:cNvPr id="551" name="楕円 550">
          <a:extLst>
            <a:ext uri="{FF2B5EF4-FFF2-40B4-BE49-F238E27FC236}">
              <a16:creationId xmlns:a16="http://schemas.microsoft.com/office/drawing/2014/main" id="{75820DEA-040F-4EF1-99F7-FEA5CD51B3B8}"/>
            </a:ext>
          </a:extLst>
        </xdr:cNvPr>
        <xdr:cNvSpPr/>
      </xdr:nvSpPr>
      <xdr:spPr>
        <a:xfrm>
          <a:off x="162687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65150</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F5B71D36-4E02-4FB4-9620-149C0A90558E}"/>
            </a:ext>
          </a:extLst>
        </xdr:cNvPr>
        <xdr:cNvSpPr txBox="1"/>
      </xdr:nvSpPr>
      <xdr:spPr>
        <a:xfrm>
          <a:off x="16357600" y="966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12881</xdr:rowOff>
    </xdr:from>
    <xdr:to>
      <xdr:col>81</xdr:col>
      <xdr:colOff>101600</xdr:colOff>
      <xdr:row>57</xdr:row>
      <xdr:rowOff>114481</xdr:rowOff>
    </xdr:to>
    <xdr:sp macro="" textlink="">
      <xdr:nvSpPr>
        <xdr:cNvPr id="553" name="楕円 552">
          <a:extLst>
            <a:ext uri="{FF2B5EF4-FFF2-40B4-BE49-F238E27FC236}">
              <a16:creationId xmlns:a16="http://schemas.microsoft.com/office/drawing/2014/main" id="{027EEC72-7D57-405C-B6D3-AD0B98C30FA3}"/>
            </a:ext>
          </a:extLst>
        </xdr:cNvPr>
        <xdr:cNvSpPr/>
      </xdr:nvSpPr>
      <xdr:spPr>
        <a:xfrm>
          <a:off x="154305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63681</xdr:rowOff>
    </xdr:from>
    <xdr:to>
      <xdr:col>85</xdr:col>
      <xdr:colOff>127000</xdr:colOff>
      <xdr:row>57</xdr:row>
      <xdr:rowOff>93073</xdr:rowOff>
    </xdr:to>
    <xdr:cxnSp macro="">
      <xdr:nvCxnSpPr>
        <xdr:cNvPr id="554" name="直線コネクタ 553">
          <a:extLst>
            <a:ext uri="{FF2B5EF4-FFF2-40B4-BE49-F238E27FC236}">
              <a16:creationId xmlns:a16="http://schemas.microsoft.com/office/drawing/2014/main" id="{D32389FF-9A4E-4A86-8479-612D9CF5BC86}"/>
            </a:ext>
          </a:extLst>
        </xdr:cNvPr>
        <xdr:cNvCxnSpPr/>
      </xdr:nvCxnSpPr>
      <xdr:spPr>
        <a:xfrm>
          <a:off x="15481300" y="98363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128815</xdr:rowOff>
    </xdr:from>
    <xdr:to>
      <xdr:col>76</xdr:col>
      <xdr:colOff>165100</xdr:colOff>
      <xdr:row>57</xdr:row>
      <xdr:rowOff>58965</xdr:rowOff>
    </xdr:to>
    <xdr:sp macro="" textlink="">
      <xdr:nvSpPr>
        <xdr:cNvPr id="555" name="楕円 554">
          <a:extLst>
            <a:ext uri="{FF2B5EF4-FFF2-40B4-BE49-F238E27FC236}">
              <a16:creationId xmlns:a16="http://schemas.microsoft.com/office/drawing/2014/main" id="{FCA06079-9D54-46D1-8BC2-E8C4E0F29096}"/>
            </a:ext>
          </a:extLst>
        </xdr:cNvPr>
        <xdr:cNvSpPr/>
      </xdr:nvSpPr>
      <xdr:spPr>
        <a:xfrm>
          <a:off x="14541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8165</xdr:rowOff>
    </xdr:from>
    <xdr:to>
      <xdr:col>81</xdr:col>
      <xdr:colOff>50800</xdr:colOff>
      <xdr:row>57</xdr:row>
      <xdr:rowOff>63681</xdr:rowOff>
    </xdr:to>
    <xdr:cxnSp macro="">
      <xdr:nvCxnSpPr>
        <xdr:cNvPr id="556" name="直線コネクタ 555">
          <a:extLst>
            <a:ext uri="{FF2B5EF4-FFF2-40B4-BE49-F238E27FC236}">
              <a16:creationId xmlns:a16="http://schemas.microsoft.com/office/drawing/2014/main" id="{085C0A01-7160-4037-9F23-444B1448CA7E}"/>
            </a:ext>
          </a:extLst>
        </xdr:cNvPr>
        <xdr:cNvCxnSpPr/>
      </xdr:nvCxnSpPr>
      <xdr:spPr>
        <a:xfrm>
          <a:off x="14592300" y="97808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78196</xdr:rowOff>
    </xdr:from>
    <xdr:to>
      <xdr:col>72</xdr:col>
      <xdr:colOff>38100</xdr:colOff>
      <xdr:row>57</xdr:row>
      <xdr:rowOff>8346</xdr:rowOff>
    </xdr:to>
    <xdr:sp macro="" textlink="">
      <xdr:nvSpPr>
        <xdr:cNvPr id="557" name="楕円 556">
          <a:extLst>
            <a:ext uri="{FF2B5EF4-FFF2-40B4-BE49-F238E27FC236}">
              <a16:creationId xmlns:a16="http://schemas.microsoft.com/office/drawing/2014/main" id="{FD6069C9-1940-4B8E-B4C9-A452000E1022}"/>
            </a:ext>
          </a:extLst>
        </xdr:cNvPr>
        <xdr:cNvSpPr/>
      </xdr:nvSpPr>
      <xdr:spPr>
        <a:xfrm>
          <a:off x="13652500" y="96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128996</xdr:rowOff>
    </xdr:from>
    <xdr:to>
      <xdr:col>76</xdr:col>
      <xdr:colOff>114300</xdr:colOff>
      <xdr:row>57</xdr:row>
      <xdr:rowOff>8165</xdr:rowOff>
    </xdr:to>
    <xdr:cxnSp macro="">
      <xdr:nvCxnSpPr>
        <xdr:cNvPr id="558" name="直線コネクタ 557">
          <a:extLst>
            <a:ext uri="{FF2B5EF4-FFF2-40B4-BE49-F238E27FC236}">
              <a16:creationId xmlns:a16="http://schemas.microsoft.com/office/drawing/2014/main" id="{82CAD6B3-844E-4BD1-9E8D-24F433FCDE57}"/>
            </a:ext>
          </a:extLst>
        </xdr:cNvPr>
        <xdr:cNvCxnSpPr/>
      </xdr:nvCxnSpPr>
      <xdr:spPr>
        <a:xfrm>
          <a:off x="13703300" y="973019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65133</xdr:rowOff>
    </xdr:from>
    <xdr:to>
      <xdr:col>67</xdr:col>
      <xdr:colOff>101600</xdr:colOff>
      <xdr:row>62</xdr:row>
      <xdr:rowOff>166733</xdr:rowOff>
    </xdr:to>
    <xdr:sp macro="" textlink="">
      <xdr:nvSpPr>
        <xdr:cNvPr id="559" name="楕円 558">
          <a:extLst>
            <a:ext uri="{FF2B5EF4-FFF2-40B4-BE49-F238E27FC236}">
              <a16:creationId xmlns:a16="http://schemas.microsoft.com/office/drawing/2014/main" id="{EA978A69-31D6-4D44-BCB6-8036A686CF5C}"/>
            </a:ext>
          </a:extLst>
        </xdr:cNvPr>
        <xdr:cNvSpPr/>
      </xdr:nvSpPr>
      <xdr:spPr>
        <a:xfrm>
          <a:off x="12763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128996</xdr:rowOff>
    </xdr:from>
    <xdr:to>
      <xdr:col>71</xdr:col>
      <xdr:colOff>177800</xdr:colOff>
      <xdr:row>62</xdr:row>
      <xdr:rowOff>115933</xdr:rowOff>
    </xdr:to>
    <xdr:cxnSp macro="">
      <xdr:nvCxnSpPr>
        <xdr:cNvPr id="560" name="直線コネクタ 559">
          <a:extLst>
            <a:ext uri="{FF2B5EF4-FFF2-40B4-BE49-F238E27FC236}">
              <a16:creationId xmlns:a16="http://schemas.microsoft.com/office/drawing/2014/main" id="{121F7AD6-E469-4587-BA1C-EE36BF5584EF}"/>
            </a:ext>
          </a:extLst>
        </xdr:cNvPr>
        <xdr:cNvCxnSpPr/>
      </xdr:nvCxnSpPr>
      <xdr:spPr>
        <a:xfrm flipV="1">
          <a:off x="12814300" y="9730196"/>
          <a:ext cx="889000" cy="10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50092</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C1A200A6-3AAD-434F-AE63-C8F66F739505}"/>
            </a:ext>
          </a:extLst>
        </xdr:cNvPr>
        <xdr:cNvSpPr txBox="1"/>
      </xdr:nvSpPr>
      <xdr:spPr>
        <a:xfrm>
          <a:off x="15266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920CCD46-3B6F-4F3A-9DA7-14DDC45B1E9A}"/>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2739</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D6158D25-3C88-4264-B567-5EF3B59828DA}"/>
            </a:ext>
          </a:extLst>
        </xdr:cNvPr>
        <xdr:cNvSpPr txBox="1"/>
      </xdr:nvSpPr>
      <xdr:spPr>
        <a:xfrm>
          <a:off x="13500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5B8D10A0-EBBF-4828-9C79-A51981E3682B}"/>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131008</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5DBC3100-8726-4554-A90D-740C70514564}"/>
            </a:ext>
          </a:extLst>
        </xdr:cNvPr>
        <xdr:cNvSpPr txBox="1"/>
      </xdr:nvSpPr>
      <xdr:spPr>
        <a:xfrm>
          <a:off x="15266044" y="956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75492</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305A4ADA-B1F5-4174-B41F-07C6B4191690}"/>
            </a:ext>
          </a:extLst>
        </xdr:cNvPr>
        <xdr:cNvSpPr txBox="1"/>
      </xdr:nvSpPr>
      <xdr:spPr>
        <a:xfrm>
          <a:off x="143897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24873</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594C197A-05BF-4D1D-8D9F-817743AE5E5B}"/>
            </a:ext>
          </a:extLst>
        </xdr:cNvPr>
        <xdr:cNvSpPr txBox="1"/>
      </xdr:nvSpPr>
      <xdr:spPr>
        <a:xfrm>
          <a:off x="13500744" y="94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157860</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268CF4A6-E2AE-4C72-B643-E8FB7A58F62D}"/>
            </a:ext>
          </a:extLst>
        </xdr:cNvPr>
        <xdr:cNvSpPr txBox="1"/>
      </xdr:nvSpPr>
      <xdr:spPr>
        <a:xfrm>
          <a:off x="12611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AAD17339-A737-4E64-8BF6-638EE35E0B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EA6E49EF-390D-45D5-8A62-B659948246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5390111E-A8D3-45F7-BF61-7322E767A12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47CB0136-0D17-4CF2-A906-F9186DF15E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8EAA6E6C-E02F-45B0-A5D5-503C7BFCAF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DC212F1-9048-421A-95C7-D7570C8F1F2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E969B4CA-8494-421B-8E11-5E338BFB3B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ACD17BE-7DB1-49E2-B132-8CEFDE2988C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6F89CA28-A832-4E7D-BC7C-2190EF8D64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E1CE446-B21D-4ABA-B3DB-8AAD27D811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3453A934-A6D8-4046-A0D1-AA3C92EDE44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2FB67E75-45F4-4D66-9334-E6AD5DA325D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EE98E0A3-0745-44C9-AFE0-44FBC610E8D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4BC42E0A-91D9-43A8-A8BF-0FCB58956FF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F4336CD7-F785-4956-B7C3-07A0602B87D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D8C9EEAC-75E6-46EE-89C1-D5312E772FB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4B47E539-B9F6-4F75-A045-AEFE46D8975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CCD691EF-0999-4BBA-AB23-5B6668D078E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3EDED948-492F-4C43-A7E9-9DF54E1322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5A680E7E-2405-4135-A599-A8A4F0E0AD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9E735F18-37E7-4300-84DF-A5FAAB2495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590" name="直線コネクタ 589">
          <a:extLst>
            <a:ext uri="{FF2B5EF4-FFF2-40B4-BE49-F238E27FC236}">
              <a16:creationId xmlns:a16="http://schemas.microsoft.com/office/drawing/2014/main" id="{155E7BB0-131F-4870-B22C-8538FF31FAB3}"/>
            </a:ext>
          </a:extLst>
        </xdr:cNvPr>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701C2203-92C9-4F9D-B41A-B83D25D62A1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2" name="直線コネクタ 591">
          <a:extLst>
            <a:ext uri="{FF2B5EF4-FFF2-40B4-BE49-F238E27FC236}">
              <a16:creationId xmlns:a16="http://schemas.microsoft.com/office/drawing/2014/main" id="{F7183183-B386-4D2F-8235-63C60A73E08E}"/>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42589AB9-5212-46FD-9DB2-DEC6D7FC1F9D}"/>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4" name="直線コネクタ 593">
          <a:extLst>
            <a:ext uri="{FF2B5EF4-FFF2-40B4-BE49-F238E27FC236}">
              <a16:creationId xmlns:a16="http://schemas.microsoft.com/office/drawing/2014/main" id="{F5D47C75-524F-41DF-923D-6C50FABFAEBC}"/>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D505D4A2-37E4-4B85-8DBD-521EC51DB57E}"/>
            </a:ext>
          </a:extLst>
        </xdr:cNvPr>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596" name="フローチャート: 判断 595">
          <a:extLst>
            <a:ext uri="{FF2B5EF4-FFF2-40B4-BE49-F238E27FC236}">
              <a16:creationId xmlns:a16="http://schemas.microsoft.com/office/drawing/2014/main" id="{81C40074-4EF3-425F-BB34-8F83A5A33141}"/>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97" name="フローチャート: 判断 596">
          <a:extLst>
            <a:ext uri="{FF2B5EF4-FFF2-40B4-BE49-F238E27FC236}">
              <a16:creationId xmlns:a16="http://schemas.microsoft.com/office/drawing/2014/main" id="{B8E2E712-6AB6-49F4-B892-0974DE9D895C}"/>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98" name="フローチャート: 判断 597">
          <a:extLst>
            <a:ext uri="{FF2B5EF4-FFF2-40B4-BE49-F238E27FC236}">
              <a16:creationId xmlns:a16="http://schemas.microsoft.com/office/drawing/2014/main" id="{A0A69123-1B7E-4C1D-B095-852A26686263}"/>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79502</xdr:rowOff>
    </xdr:from>
    <xdr:to>
      <xdr:col>102</xdr:col>
      <xdr:colOff>165100</xdr:colOff>
      <xdr:row>62</xdr:row>
      <xdr:rowOff>9652</xdr:rowOff>
    </xdr:to>
    <xdr:sp macro="" textlink="">
      <xdr:nvSpPr>
        <xdr:cNvPr id="599" name="フローチャート: 判断 598">
          <a:extLst>
            <a:ext uri="{FF2B5EF4-FFF2-40B4-BE49-F238E27FC236}">
              <a16:creationId xmlns:a16="http://schemas.microsoft.com/office/drawing/2014/main" id="{98CF0686-66F7-4AF5-89FD-FECFBE34BA25}"/>
            </a:ext>
          </a:extLst>
        </xdr:cNvPr>
        <xdr:cNvSpPr/>
      </xdr:nvSpPr>
      <xdr:spPr>
        <a:xfrm>
          <a:off x="19494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600" name="フローチャート: 判断 599">
          <a:extLst>
            <a:ext uri="{FF2B5EF4-FFF2-40B4-BE49-F238E27FC236}">
              <a16:creationId xmlns:a16="http://schemas.microsoft.com/office/drawing/2014/main" id="{DFC6FF8D-F26C-4A63-8679-E17DB982A4AF}"/>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96D02B2-E60C-4464-B567-455FA8999D8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B058C6D-21D4-4500-9408-51640FCAD0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B1B21A9-01B5-4285-8579-CB2CF7D7CE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126E61C-B9CA-4DF3-8A53-1D9A7B2F93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2513D92-2717-4E19-9C96-5226CB5EBA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606" name="楕円 605">
          <a:extLst>
            <a:ext uri="{FF2B5EF4-FFF2-40B4-BE49-F238E27FC236}">
              <a16:creationId xmlns:a16="http://schemas.microsoft.com/office/drawing/2014/main" id="{D7F42881-D2C6-417E-A83B-95B235188345}"/>
            </a:ext>
          </a:extLst>
        </xdr:cNvPr>
        <xdr:cNvSpPr/>
      </xdr:nvSpPr>
      <xdr:spPr>
        <a:xfrm>
          <a:off x="22110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40657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9E6AF310-C530-48D3-96A1-5945D09CB0EF}"/>
            </a:ext>
          </a:extLst>
        </xdr:cNvPr>
        <xdr:cNvSpPr txBox="1"/>
      </xdr:nvSpPr>
      <xdr:spPr>
        <a:xfrm>
          <a:off x="2219960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157226</xdr:rowOff>
    </xdr:from>
    <xdr:to>
      <xdr:col>112</xdr:col>
      <xdr:colOff>38100</xdr:colOff>
      <xdr:row>60</xdr:row>
      <xdr:rowOff>87376</xdr:rowOff>
    </xdr:to>
    <xdr:sp macro="" textlink="">
      <xdr:nvSpPr>
        <xdr:cNvPr id="608" name="楕円 607">
          <a:extLst>
            <a:ext uri="{FF2B5EF4-FFF2-40B4-BE49-F238E27FC236}">
              <a16:creationId xmlns:a16="http://schemas.microsoft.com/office/drawing/2014/main" id="{D127CC60-F55E-48B1-81C8-AC781D9802AF}"/>
            </a:ext>
          </a:extLst>
        </xdr:cNvPr>
        <xdr:cNvSpPr/>
      </xdr:nvSpPr>
      <xdr:spPr>
        <a:xfrm>
          <a:off x="21272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36576</xdr:rowOff>
    </xdr:from>
    <xdr:to>
      <xdr:col>116</xdr:col>
      <xdr:colOff>63500</xdr:colOff>
      <xdr:row>60</xdr:row>
      <xdr:rowOff>68580</xdr:rowOff>
    </xdr:to>
    <xdr:cxnSp macro="">
      <xdr:nvCxnSpPr>
        <xdr:cNvPr id="609" name="直線コネクタ 608">
          <a:extLst>
            <a:ext uri="{FF2B5EF4-FFF2-40B4-BE49-F238E27FC236}">
              <a16:creationId xmlns:a16="http://schemas.microsoft.com/office/drawing/2014/main" id="{CD644FED-91B6-4623-AE21-ADA57586892D}"/>
            </a:ext>
          </a:extLst>
        </xdr:cNvPr>
        <xdr:cNvCxnSpPr/>
      </xdr:nvCxnSpPr>
      <xdr:spPr>
        <a:xfrm>
          <a:off x="21323300" y="103235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161798</xdr:rowOff>
    </xdr:from>
    <xdr:to>
      <xdr:col>107</xdr:col>
      <xdr:colOff>101600</xdr:colOff>
      <xdr:row>60</xdr:row>
      <xdr:rowOff>91948</xdr:rowOff>
    </xdr:to>
    <xdr:sp macro="" textlink="">
      <xdr:nvSpPr>
        <xdr:cNvPr id="610" name="楕円 609">
          <a:extLst>
            <a:ext uri="{FF2B5EF4-FFF2-40B4-BE49-F238E27FC236}">
              <a16:creationId xmlns:a16="http://schemas.microsoft.com/office/drawing/2014/main" id="{DDD3BF6C-A320-4E51-90E6-156EF9B733B9}"/>
            </a:ext>
          </a:extLst>
        </xdr:cNvPr>
        <xdr:cNvSpPr/>
      </xdr:nvSpPr>
      <xdr:spPr>
        <a:xfrm>
          <a:off x="20383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36576</xdr:rowOff>
    </xdr:from>
    <xdr:to>
      <xdr:col>111</xdr:col>
      <xdr:colOff>177800</xdr:colOff>
      <xdr:row>60</xdr:row>
      <xdr:rowOff>41148</xdr:rowOff>
    </xdr:to>
    <xdr:cxnSp macro="">
      <xdr:nvCxnSpPr>
        <xdr:cNvPr id="611" name="直線コネクタ 610">
          <a:extLst>
            <a:ext uri="{FF2B5EF4-FFF2-40B4-BE49-F238E27FC236}">
              <a16:creationId xmlns:a16="http://schemas.microsoft.com/office/drawing/2014/main" id="{A049AFCC-42EE-4764-B804-C0ED323709A8}"/>
            </a:ext>
          </a:extLst>
        </xdr:cNvPr>
        <xdr:cNvCxnSpPr/>
      </xdr:nvCxnSpPr>
      <xdr:spPr>
        <a:xfrm flipV="1">
          <a:off x="20434300" y="1032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161798</xdr:rowOff>
    </xdr:from>
    <xdr:to>
      <xdr:col>102</xdr:col>
      <xdr:colOff>165100</xdr:colOff>
      <xdr:row>60</xdr:row>
      <xdr:rowOff>91948</xdr:rowOff>
    </xdr:to>
    <xdr:sp macro="" textlink="">
      <xdr:nvSpPr>
        <xdr:cNvPr id="612" name="楕円 611">
          <a:extLst>
            <a:ext uri="{FF2B5EF4-FFF2-40B4-BE49-F238E27FC236}">
              <a16:creationId xmlns:a16="http://schemas.microsoft.com/office/drawing/2014/main" id="{AAA06775-4FE4-4D79-901B-76161BED0BAB}"/>
            </a:ext>
          </a:extLst>
        </xdr:cNvPr>
        <xdr:cNvSpPr/>
      </xdr:nvSpPr>
      <xdr:spPr>
        <a:xfrm>
          <a:off x="19494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41148</xdr:rowOff>
    </xdr:from>
    <xdr:to>
      <xdr:col>107</xdr:col>
      <xdr:colOff>50800</xdr:colOff>
      <xdr:row>60</xdr:row>
      <xdr:rowOff>41148</xdr:rowOff>
    </xdr:to>
    <xdr:cxnSp macro="">
      <xdr:nvCxnSpPr>
        <xdr:cNvPr id="613" name="直線コネクタ 612">
          <a:extLst>
            <a:ext uri="{FF2B5EF4-FFF2-40B4-BE49-F238E27FC236}">
              <a16:creationId xmlns:a16="http://schemas.microsoft.com/office/drawing/2014/main" id="{2B871963-B6ED-449F-B170-FEFC24926134}"/>
            </a:ext>
          </a:extLst>
        </xdr:cNvPr>
        <xdr:cNvCxnSpPr/>
      </xdr:nvCxnSpPr>
      <xdr:spPr>
        <a:xfrm>
          <a:off x="19545300" y="10328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614" name="楕円 613">
          <a:extLst>
            <a:ext uri="{FF2B5EF4-FFF2-40B4-BE49-F238E27FC236}">
              <a16:creationId xmlns:a16="http://schemas.microsoft.com/office/drawing/2014/main" id="{A718C0E8-CA9E-4DB4-B1CC-6E6269FEE8E3}"/>
            </a:ext>
          </a:extLst>
        </xdr:cNvPr>
        <xdr:cNvSpPr/>
      </xdr:nvSpPr>
      <xdr:spPr>
        <a:xfrm>
          <a:off x="18605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41148</xdr:rowOff>
    </xdr:from>
    <xdr:to>
      <xdr:col>102</xdr:col>
      <xdr:colOff>114300</xdr:colOff>
      <xdr:row>62</xdr:row>
      <xdr:rowOff>141732</xdr:rowOff>
    </xdr:to>
    <xdr:cxnSp macro="">
      <xdr:nvCxnSpPr>
        <xdr:cNvPr id="615" name="直線コネクタ 614">
          <a:extLst>
            <a:ext uri="{FF2B5EF4-FFF2-40B4-BE49-F238E27FC236}">
              <a16:creationId xmlns:a16="http://schemas.microsoft.com/office/drawing/2014/main" id="{F122D4F1-ADFD-4A39-AC2B-B28757AC3A2B}"/>
            </a:ext>
          </a:extLst>
        </xdr:cNvPr>
        <xdr:cNvCxnSpPr/>
      </xdr:nvCxnSpPr>
      <xdr:spPr>
        <a:xfrm flipV="1">
          <a:off x="18656300" y="10328148"/>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616" name="n_1aveValue【保健センター・保健所】&#10;一人当たり面積">
          <a:extLst>
            <a:ext uri="{FF2B5EF4-FFF2-40B4-BE49-F238E27FC236}">
              <a16:creationId xmlns:a16="http://schemas.microsoft.com/office/drawing/2014/main" id="{8928ED85-601C-401F-8CFA-30E00F719EB1}"/>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32783</xdr:rowOff>
    </xdr:from>
    <xdr:ext cx="469744" cy="259045"/>
    <xdr:sp macro="" textlink="">
      <xdr:nvSpPr>
        <xdr:cNvPr id="617" name="n_2aveValue【保健センター・保健所】&#10;一人当たり面積">
          <a:extLst>
            <a:ext uri="{FF2B5EF4-FFF2-40B4-BE49-F238E27FC236}">
              <a16:creationId xmlns:a16="http://schemas.microsoft.com/office/drawing/2014/main" id="{40936E41-5400-4FED-B4C1-B1189BB5BEFB}"/>
            </a:ext>
          </a:extLst>
        </xdr:cNvPr>
        <xdr:cNvSpPr txBox="1"/>
      </xdr:nvSpPr>
      <xdr:spPr>
        <a:xfrm>
          <a:off x="20199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779</xdr:rowOff>
    </xdr:from>
    <xdr:ext cx="469744" cy="259045"/>
    <xdr:sp macro="" textlink="">
      <xdr:nvSpPr>
        <xdr:cNvPr id="618" name="n_3aveValue【保健センター・保健所】&#10;一人当たり面積">
          <a:extLst>
            <a:ext uri="{FF2B5EF4-FFF2-40B4-BE49-F238E27FC236}">
              <a16:creationId xmlns:a16="http://schemas.microsoft.com/office/drawing/2014/main" id="{3CFB6603-B02C-46C0-B0FB-3FEBF9B04996}"/>
            </a:ext>
          </a:extLst>
        </xdr:cNvPr>
        <xdr:cNvSpPr txBox="1"/>
      </xdr:nvSpPr>
      <xdr:spPr>
        <a:xfrm>
          <a:off x="193104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619" name="n_4aveValue【保健センター・保健所】&#10;一人当たり面積">
          <a:extLst>
            <a:ext uri="{FF2B5EF4-FFF2-40B4-BE49-F238E27FC236}">
              <a16:creationId xmlns:a16="http://schemas.microsoft.com/office/drawing/2014/main" id="{27AED474-4481-4D57-AAD9-042BA22CD0BB}"/>
            </a:ext>
          </a:extLst>
        </xdr:cNvPr>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103903</xdr:rowOff>
    </xdr:from>
    <xdr:ext cx="469744" cy="259045"/>
    <xdr:sp macro="" textlink="">
      <xdr:nvSpPr>
        <xdr:cNvPr id="620" name="n_1mainValue【保健センター・保健所】&#10;一人当たり面積">
          <a:extLst>
            <a:ext uri="{FF2B5EF4-FFF2-40B4-BE49-F238E27FC236}">
              <a16:creationId xmlns:a16="http://schemas.microsoft.com/office/drawing/2014/main" id="{1D8058C5-6DBC-4281-BCA4-30B47C8B8CA9}"/>
            </a:ext>
          </a:extLst>
        </xdr:cNvPr>
        <xdr:cNvSpPr txBox="1"/>
      </xdr:nvSpPr>
      <xdr:spPr>
        <a:xfrm>
          <a:off x="210757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108475</xdr:rowOff>
    </xdr:from>
    <xdr:ext cx="469744" cy="259045"/>
    <xdr:sp macro="" textlink="">
      <xdr:nvSpPr>
        <xdr:cNvPr id="621" name="n_2mainValue【保健センター・保健所】&#10;一人当たり面積">
          <a:extLst>
            <a:ext uri="{FF2B5EF4-FFF2-40B4-BE49-F238E27FC236}">
              <a16:creationId xmlns:a16="http://schemas.microsoft.com/office/drawing/2014/main" id="{B2B423AC-2F49-4C53-9813-75A986E4A6A6}"/>
            </a:ext>
          </a:extLst>
        </xdr:cNvPr>
        <xdr:cNvSpPr txBox="1"/>
      </xdr:nvSpPr>
      <xdr:spPr>
        <a:xfrm>
          <a:off x="20199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108475</xdr:rowOff>
    </xdr:from>
    <xdr:ext cx="469744" cy="259045"/>
    <xdr:sp macro="" textlink="">
      <xdr:nvSpPr>
        <xdr:cNvPr id="622" name="n_3mainValue【保健センター・保健所】&#10;一人当たり面積">
          <a:extLst>
            <a:ext uri="{FF2B5EF4-FFF2-40B4-BE49-F238E27FC236}">
              <a16:creationId xmlns:a16="http://schemas.microsoft.com/office/drawing/2014/main" id="{6787A22E-8573-4F88-A014-C267C256558C}"/>
            </a:ext>
          </a:extLst>
        </xdr:cNvPr>
        <xdr:cNvSpPr txBox="1"/>
      </xdr:nvSpPr>
      <xdr:spPr>
        <a:xfrm>
          <a:off x="19310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623" name="n_4mainValue【保健センター・保健所】&#10;一人当たり面積">
          <a:extLst>
            <a:ext uri="{FF2B5EF4-FFF2-40B4-BE49-F238E27FC236}">
              <a16:creationId xmlns:a16="http://schemas.microsoft.com/office/drawing/2014/main" id="{513D5C98-1B2D-488F-B6D1-697150572C23}"/>
            </a:ext>
          </a:extLst>
        </xdr:cNvPr>
        <xdr:cNvSpPr txBox="1"/>
      </xdr:nvSpPr>
      <xdr:spPr>
        <a:xfrm>
          <a:off x="18421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948C5F6-749A-4330-97DC-BBDD2A1652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DFEE791E-5C6E-44B3-8B3C-EC9E052FD05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2A8F06CB-144F-42D2-8F5C-693477AD44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36ABEF7C-B15A-4A03-88C0-CB519B25B3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D84FD33B-CF64-473A-AC7F-93C865970C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48CEDFA7-BD00-497C-9ECA-A83E04CCB8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7C1AD00B-9336-4EF8-B6C0-F1D0995A818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00DDBB8-5016-408A-B927-CCD4725DBE5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A7519538-DC69-4A63-BDC8-09D7A93F925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DE5D5360-900A-49E4-BE8B-991A4FB715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2E7F27DF-33CB-4EDD-ABAA-1F7D2F5933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A2D7B4A8-0838-4301-943F-94E529A7371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FD5E794F-71BC-4E7B-8978-DB24C972819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84E16F89-5754-413E-836A-117B53A14D4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469F48D-A2B0-4187-A8AD-B3D40384EE1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64D9459C-0261-4580-BE71-681081C6DC9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8B58845C-E6B3-477A-A2E5-0F22F138BEF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EBF41836-124D-4D2F-AFA3-316043829BD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7DDD8FE3-4CAC-4111-9304-718A6858EF2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2E7CAE51-A3CE-4466-AF5D-51CF68277AF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74582F4A-69DF-4A24-A6B8-3B9255EF0B2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DAC56A6E-92A3-410D-9782-7E88BD370BE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50C05F85-9FDE-4F36-8094-CA28DBACAE5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0FC5FBA-2DB0-407E-A4C3-AF79A39DC1B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89E286BC-A2B1-40A4-B8A3-A0EAA674739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1FF099B0-149E-456C-9687-FA77179F98CF}"/>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EB06E50C-2881-4D30-978D-5A7B83D1D4A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BF53AFB-AC83-41C6-BF6B-D57E99B73C7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4292E6AD-764C-47FE-9458-26F22ED51584}"/>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3" name="直線コネクタ 652">
          <a:extLst>
            <a:ext uri="{FF2B5EF4-FFF2-40B4-BE49-F238E27FC236}">
              <a16:creationId xmlns:a16="http://schemas.microsoft.com/office/drawing/2014/main" id="{2D409D80-F202-4408-8FFB-EEEF2B9533B7}"/>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112684</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ED95E4D5-9496-4E0C-9457-C48EF70C0337}"/>
            </a:ext>
          </a:extLst>
        </xdr:cNvPr>
        <xdr:cNvSpPr txBox="1"/>
      </xdr:nvSpPr>
      <xdr:spPr>
        <a:xfrm>
          <a:off x="16357600" y="1417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655" name="フローチャート: 判断 654">
          <a:extLst>
            <a:ext uri="{FF2B5EF4-FFF2-40B4-BE49-F238E27FC236}">
              <a16:creationId xmlns:a16="http://schemas.microsoft.com/office/drawing/2014/main" id="{B15E439A-38E0-403A-999C-AB3F39F179D2}"/>
            </a:ext>
          </a:extLst>
        </xdr:cNvPr>
        <xdr:cNvSpPr/>
      </xdr:nvSpPr>
      <xdr:spPr>
        <a:xfrm>
          <a:off x="16268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6" name="フローチャート: 判断 655">
          <a:extLst>
            <a:ext uri="{FF2B5EF4-FFF2-40B4-BE49-F238E27FC236}">
              <a16:creationId xmlns:a16="http://schemas.microsoft.com/office/drawing/2014/main" id="{877A5343-B183-4E91-9D69-7C9A0BC21EA1}"/>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162016</xdr:rowOff>
    </xdr:from>
    <xdr:to>
      <xdr:col>76</xdr:col>
      <xdr:colOff>165100</xdr:colOff>
      <xdr:row>83</xdr:row>
      <xdr:rowOff>92166</xdr:rowOff>
    </xdr:to>
    <xdr:sp macro="" textlink="">
      <xdr:nvSpPr>
        <xdr:cNvPr id="657" name="フローチャート: 判断 656">
          <a:extLst>
            <a:ext uri="{FF2B5EF4-FFF2-40B4-BE49-F238E27FC236}">
              <a16:creationId xmlns:a16="http://schemas.microsoft.com/office/drawing/2014/main" id="{4DB2D09B-BFD4-4CD4-B77D-1E5ABB9570F0}"/>
            </a:ext>
          </a:extLst>
        </xdr:cNvPr>
        <xdr:cNvSpPr/>
      </xdr:nvSpPr>
      <xdr:spPr>
        <a:xfrm>
          <a:off x="14541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5262</xdr:rowOff>
    </xdr:from>
    <xdr:to>
      <xdr:col>72</xdr:col>
      <xdr:colOff>38100</xdr:colOff>
      <xdr:row>83</xdr:row>
      <xdr:rowOff>106862</xdr:rowOff>
    </xdr:to>
    <xdr:sp macro="" textlink="">
      <xdr:nvSpPr>
        <xdr:cNvPr id="658" name="フローチャート: 判断 657">
          <a:extLst>
            <a:ext uri="{FF2B5EF4-FFF2-40B4-BE49-F238E27FC236}">
              <a16:creationId xmlns:a16="http://schemas.microsoft.com/office/drawing/2014/main" id="{DE444107-D142-47F0-A408-87B6549EBF98}"/>
            </a:ext>
          </a:extLst>
        </xdr:cNvPr>
        <xdr:cNvSpPr/>
      </xdr:nvSpPr>
      <xdr:spPr>
        <a:xfrm>
          <a:off x="13652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659" name="フローチャート: 判断 658">
          <a:extLst>
            <a:ext uri="{FF2B5EF4-FFF2-40B4-BE49-F238E27FC236}">
              <a16:creationId xmlns:a16="http://schemas.microsoft.com/office/drawing/2014/main" id="{28BFEEB0-DCE6-42DB-AB74-EEA73D5340E5}"/>
            </a:ext>
          </a:extLst>
        </xdr:cNvPr>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37E5A22-7DE0-4F98-B97A-6A882DD19D6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0367A40-7B74-4F1F-B02C-9492644C61A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30D55AA-1F2F-4109-A987-118FBDCC57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E9D3B4C-53E1-4F03-976D-49E5E1370D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C7D8D44-EBB1-4CE5-8BEE-E23E7B92BB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55880</xdr:rowOff>
    </xdr:from>
    <xdr:to>
      <xdr:col>85</xdr:col>
      <xdr:colOff>177800</xdr:colOff>
      <xdr:row>81</xdr:row>
      <xdr:rowOff>157480</xdr:rowOff>
    </xdr:to>
    <xdr:sp macro="" textlink="">
      <xdr:nvSpPr>
        <xdr:cNvPr id="665" name="楕円 664">
          <a:extLst>
            <a:ext uri="{FF2B5EF4-FFF2-40B4-BE49-F238E27FC236}">
              <a16:creationId xmlns:a16="http://schemas.microsoft.com/office/drawing/2014/main" id="{1C094E6A-7A37-402E-B646-18B1304F0640}"/>
            </a:ext>
          </a:extLst>
        </xdr:cNvPr>
        <xdr:cNvSpPr/>
      </xdr:nvSpPr>
      <xdr:spPr>
        <a:xfrm>
          <a:off x="16268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78757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5C4165C9-FBB8-46A5-AA2D-A035155FC235}"/>
            </a:ext>
          </a:extLst>
        </xdr:cNvPr>
        <xdr:cNvSpPr txBox="1"/>
      </xdr:nvSpPr>
      <xdr:spPr>
        <a:xfrm>
          <a:off x="16357600"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16692</xdr:rowOff>
    </xdr:from>
    <xdr:to>
      <xdr:col>81</xdr:col>
      <xdr:colOff>101600</xdr:colOff>
      <xdr:row>81</xdr:row>
      <xdr:rowOff>118292</xdr:rowOff>
    </xdr:to>
    <xdr:sp macro="" textlink="">
      <xdr:nvSpPr>
        <xdr:cNvPr id="667" name="楕円 666">
          <a:extLst>
            <a:ext uri="{FF2B5EF4-FFF2-40B4-BE49-F238E27FC236}">
              <a16:creationId xmlns:a16="http://schemas.microsoft.com/office/drawing/2014/main" id="{4678AF6D-9877-472D-B0CC-6B07F83D6D41}"/>
            </a:ext>
          </a:extLst>
        </xdr:cNvPr>
        <xdr:cNvSpPr/>
      </xdr:nvSpPr>
      <xdr:spPr>
        <a:xfrm>
          <a:off x="154305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67492</xdr:rowOff>
    </xdr:from>
    <xdr:to>
      <xdr:col>85</xdr:col>
      <xdr:colOff>127000</xdr:colOff>
      <xdr:row>81</xdr:row>
      <xdr:rowOff>106680</xdr:rowOff>
    </xdr:to>
    <xdr:cxnSp macro="">
      <xdr:nvCxnSpPr>
        <xdr:cNvPr id="668" name="直線コネクタ 667">
          <a:extLst>
            <a:ext uri="{FF2B5EF4-FFF2-40B4-BE49-F238E27FC236}">
              <a16:creationId xmlns:a16="http://schemas.microsoft.com/office/drawing/2014/main" id="{8DBF9E99-6ADF-4CC0-81DE-6B6CB4ACEB0D}"/>
            </a:ext>
          </a:extLst>
        </xdr:cNvPr>
        <xdr:cNvCxnSpPr/>
      </xdr:nvCxnSpPr>
      <xdr:spPr>
        <a:xfrm>
          <a:off x="15481300" y="1395494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142421</xdr:rowOff>
    </xdr:from>
    <xdr:to>
      <xdr:col>76</xdr:col>
      <xdr:colOff>165100</xdr:colOff>
      <xdr:row>81</xdr:row>
      <xdr:rowOff>72571</xdr:rowOff>
    </xdr:to>
    <xdr:sp macro="" textlink="">
      <xdr:nvSpPr>
        <xdr:cNvPr id="669" name="楕円 668">
          <a:extLst>
            <a:ext uri="{FF2B5EF4-FFF2-40B4-BE49-F238E27FC236}">
              <a16:creationId xmlns:a16="http://schemas.microsoft.com/office/drawing/2014/main" id="{B7D2E700-B6DA-41F1-9E2C-B3447B27AAE1}"/>
            </a:ext>
          </a:extLst>
        </xdr:cNvPr>
        <xdr:cNvSpPr/>
      </xdr:nvSpPr>
      <xdr:spPr>
        <a:xfrm>
          <a:off x="145415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21771</xdr:rowOff>
    </xdr:from>
    <xdr:to>
      <xdr:col>81</xdr:col>
      <xdr:colOff>50800</xdr:colOff>
      <xdr:row>81</xdr:row>
      <xdr:rowOff>67492</xdr:rowOff>
    </xdr:to>
    <xdr:cxnSp macro="">
      <xdr:nvCxnSpPr>
        <xdr:cNvPr id="670" name="直線コネクタ 669">
          <a:extLst>
            <a:ext uri="{FF2B5EF4-FFF2-40B4-BE49-F238E27FC236}">
              <a16:creationId xmlns:a16="http://schemas.microsoft.com/office/drawing/2014/main" id="{38F39B3D-CE5D-4610-A059-01CCDB3CC300}"/>
            </a:ext>
          </a:extLst>
        </xdr:cNvPr>
        <xdr:cNvCxnSpPr/>
      </xdr:nvCxnSpPr>
      <xdr:spPr>
        <a:xfrm>
          <a:off x="14592300" y="1390922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671" name="楕円 670">
          <a:extLst>
            <a:ext uri="{FF2B5EF4-FFF2-40B4-BE49-F238E27FC236}">
              <a16:creationId xmlns:a16="http://schemas.microsoft.com/office/drawing/2014/main" id="{5B3E3010-5675-4BD9-9BA4-6AE95AFE9B30}"/>
            </a:ext>
          </a:extLst>
        </xdr:cNvPr>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155666</xdr:rowOff>
    </xdr:from>
    <xdr:to>
      <xdr:col>76</xdr:col>
      <xdr:colOff>114300</xdr:colOff>
      <xdr:row>81</xdr:row>
      <xdr:rowOff>21771</xdr:rowOff>
    </xdr:to>
    <xdr:cxnSp macro="">
      <xdr:nvCxnSpPr>
        <xdr:cNvPr id="672" name="直線コネクタ 671">
          <a:extLst>
            <a:ext uri="{FF2B5EF4-FFF2-40B4-BE49-F238E27FC236}">
              <a16:creationId xmlns:a16="http://schemas.microsoft.com/office/drawing/2014/main" id="{96E1BDAC-99BD-4721-B109-CB4082E39F97}"/>
            </a:ext>
          </a:extLst>
        </xdr:cNvPr>
        <xdr:cNvCxnSpPr/>
      </xdr:nvCxnSpPr>
      <xdr:spPr>
        <a:xfrm>
          <a:off x="13703300" y="1387166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67311</xdr:rowOff>
    </xdr:from>
    <xdr:to>
      <xdr:col>67</xdr:col>
      <xdr:colOff>101600</xdr:colOff>
      <xdr:row>80</xdr:row>
      <xdr:rowOff>168911</xdr:rowOff>
    </xdr:to>
    <xdr:sp macro="" textlink="">
      <xdr:nvSpPr>
        <xdr:cNvPr id="673" name="楕円 672">
          <a:extLst>
            <a:ext uri="{FF2B5EF4-FFF2-40B4-BE49-F238E27FC236}">
              <a16:creationId xmlns:a16="http://schemas.microsoft.com/office/drawing/2014/main" id="{07C85D0E-770A-4299-A8BF-6FF871C48BE1}"/>
            </a:ext>
          </a:extLst>
        </xdr:cNvPr>
        <xdr:cNvSpPr/>
      </xdr:nvSpPr>
      <xdr:spPr>
        <a:xfrm>
          <a:off x="12763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118111</xdr:rowOff>
    </xdr:from>
    <xdr:to>
      <xdr:col>71</xdr:col>
      <xdr:colOff>177800</xdr:colOff>
      <xdr:row>80</xdr:row>
      <xdr:rowOff>155666</xdr:rowOff>
    </xdr:to>
    <xdr:cxnSp macro="">
      <xdr:nvCxnSpPr>
        <xdr:cNvPr id="674" name="直線コネクタ 673">
          <a:extLst>
            <a:ext uri="{FF2B5EF4-FFF2-40B4-BE49-F238E27FC236}">
              <a16:creationId xmlns:a16="http://schemas.microsoft.com/office/drawing/2014/main" id="{E59685F1-4918-43D2-8581-F9E1D094520C}"/>
            </a:ext>
          </a:extLst>
        </xdr:cNvPr>
        <xdr:cNvCxnSpPr/>
      </xdr:nvCxnSpPr>
      <xdr:spPr>
        <a:xfrm>
          <a:off x="12814300" y="138341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75" name="n_1aveValue【消防施設】&#10;有形固定資産減価償却率">
          <a:extLst>
            <a:ext uri="{FF2B5EF4-FFF2-40B4-BE49-F238E27FC236}">
              <a16:creationId xmlns:a16="http://schemas.microsoft.com/office/drawing/2014/main" id="{325F4B8D-F683-4F69-9600-1039742AD3C6}"/>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83293</xdr:rowOff>
    </xdr:from>
    <xdr:ext cx="405111" cy="259045"/>
    <xdr:sp macro="" textlink="">
      <xdr:nvSpPr>
        <xdr:cNvPr id="676" name="n_2aveValue【消防施設】&#10;有形固定資産減価償却率">
          <a:extLst>
            <a:ext uri="{FF2B5EF4-FFF2-40B4-BE49-F238E27FC236}">
              <a16:creationId xmlns:a16="http://schemas.microsoft.com/office/drawing/2014/main" id="{57389F50-6026-43BF-8305-4604B72BFBE8}"/>
            </a:ext>
          </a:extLst>
        </xdr:cNvPr>
        <xdr:cNvSpPr txBox="1"/>
      </xdr:nvSpPr>
      <xdr:spPr>
        <a:xfrm>
          <a:off x="14389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97989</xdr:rowOff>
    </xdr:from>
    <xdr:ext cx="405111" cy="259045"/>
    <xdr:sp macro="" textlink="">
      <xdr:nvSpPr>
        <xdr:cNvPr id="677" name="n_3aveValue【消防施設】&#10;有形固定資産減価償却率">
          <a:extLst>
            <a:ext uri="{FF2B5EF4-FFF2-40B4-BE49-F238E27FC236}">
              <a16:creationId xmlns:a16="http://schemas.microsoft.com/office/drawing/2014/main" id="{998ED76D-749E-4C73-99BB-35C6279D2837}"/>
            </a:ext>
          </a:extLst>
        </xdr:cNvPr>
        <xdr:cNvSpPr txBox="1"/>
      </xdr:nvSpPr>
      <xdr:spPr>
        <a:xfrm>
          <a:off x="13500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115950</xdr:rowOff>
    </xdr:from>
    <xdr:ext cx="405111" cy="259045"/>
    <xdr:sp macro="" textlink="">
      <xdr:nvSpPr>
        <xdr:cNvPr id="678" name="n_4aveValue【消防施設】&#10;有形固定資産減価償却率">
          <a:extLst>
            <a:ext uri="{FF2B5EF4-FFF2-40B4-BE49-F238E27FC236}">
              <a16:creationId xmlns:a16="http://schemas.microsoft.com/office/drawing/2014/main" id="{5F98C8DD-9F89-4E29-99C2-AA9CBEDF583E}"/>
            </a:ext>
          </a:extLst>
        </xdr:cNvPr>
        <xdr:cNvSpPr txBox="1"/>
      </xdr:nvSpPr>
      <xdr:spPr>
        <a:xfrm>
          <a:off x="12611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134819</xdr:rowOff>
    </xdr:from>
    <xdr:ext cx="405111" cy="259045"/>
    <xdr:sp macro="" textlink="">
      <xdr:nvSpPr>
        <xdr:cNvPr id="679" name="n_1mainValue【消防施設】&#10;有形固定資産減価償却率">
          <a:extLst>
            <a:ext uri="{FF2B5EF4-FFF2-40B4-BE49-F238E27FC236}">
              <a16:creationId xmlns:a16="http://schemas.microsoft.com/office/drawing/2014/main" id="{BF52EF8D-A6EA-4A4E-BF26-9069657C3FF6}"/>
            </a:ext>
          </a:extLst>
        </xdr:cNvPr>
        <xdr:cNvSpPr txBox="1"/>
      </xdr:nvSpPr>
      <xdr:spPr>
        <a:xfrm>
          <a:off x="15266044" y="1367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89098</xdr:rowOff>
    </xdr:from>
    <xdr:ext cx="405111" cy="259045"/>
    <xdr:sp macro="" textlink="">
      <xdr:nvSpPr>
        <xdr:cNvPr id="680" name="n_2mainValue【消防施設】&#10;有形固定資産減価償却率">
          <a:extLst>
            <a:ext uri="{FF2B5EF4-FFF2-40B4-BE49-F238E27FC236}">
              <a16:creationId xmlns:a16="http://schemas.microsoft.com/office/drawing/2014/main" id="{F0143B9C-1ADB-4EC3-AE44-105AE752D403}"/>
            </a:ext>
          </a:extLst>
        </xdr:cNvPr>
        <xdr:cNvSpPr txBox="1"/>
      </xdr:nvSpPr>
      <xdr:spPr>
        <a:xfrm>
          <a:off x="143897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681" name="n_3mainValue【消防施設】&#10;有形固定資産減価償却率">
          <a:extLst>
            <a:ext uri="{FF2B5EF4-FFF2-40B4-BE49-F238E27FC236}">
              <a16:creationId xmlns:a16="http://schemas.microsoft.com/office/drawing/2014/main" id="{D694DC64-CAD6-4944-902A-34EC550A3C1D}"/>
            </a:ext>
          </a:extLst>
        </xdr:cNvPr>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13988</xdr:rowOff>
    </xdr:from>
    <xdr:ext cx="405111" cy="259045"/>
    <xdr:sp macro="" textlink="">
      <xdr:nvSpPr>
        <xdr:cNvPr id="682" name="n_4mainValue【消防施設】&#10;有形固定資産減価償却率">
          <a:extLst>
            <a:ext uri="{FF2B5EF4-FFF2-40B4-BE49-F238E27FC236}">
              <a16:creationId xmlns:a16="http://schemas.microsoft.com/office/drawing/2014/main" id="{7A88FF25-1BED-4E4D-AFC1-9F734D7F8AA4}"/>
            </a:ext>
          </a:extLst>
        </xdr:cNvPr>
        <xdr:cNvSpPr txBox="1"/>
      </xdr:nvSpPr>
      <xdr:spPr>
        <a:xfrm>
          <a:off x="12611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390420C-57C6-4F00-BD56-1FD3FEF393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64302890-2BC3-4CA5-B478-E3461B4FFB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52BD3100-BA9B-4508-970F-C627785CF4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33A4D840-CEDB-4F64-92F9-CF0E2101C96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6E3DC8E-8335-4E7B-9BFC-BF5007426F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60406B32-B87B-42AB-8D82-20779A7B40F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A76D2915-A369-4FF3-BEAD-284D6EFA32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EB861A50-065E-4E8D-8BFD-DFF204CC569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9CD2B19B-C1D0-4C04-A078-7E7EFA7B44C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BD36F60-32CF-4CBF-918B-7B20DC2142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E75234B1-C329-422D-9909-A0DF7BE7FD5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910C7AC8-292F-46CC-9AAF-A5DBED81216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8AE97729-BDAF-407D-9015-9DBEEFC4004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F2C09D2E-A29F-4E4C-986C-91963E4F0AA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9328C70-B748-421B-8D4C-8422F069DB4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A857A613-0BCE-4B69-8816-6510C441890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9C676832-6D3F-4BB7-9226-A0F383025D0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613BF140-45F1-409D-89E4-BE3E3B8BA4D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E35131A-4853-4CC3-9AD1-75922846765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9AA4D376-06AC-4562-A659-96C9E3B2D5E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D2ACFF6A-FB15-4DE7-8048-0922F4CDC6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83D97858-5535-4BEB-8D7C-B9C9D2EF25B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96525D50-E321-4EA6-AD3D-1C14C11CE31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83</xdr:row>
      <xdr:rowOff>124206</xdr:rowOff>
    </xdr:from>
    <xdr:to>
      <xdr:col>116</xdr:col>
      <xdr:colOff>62864</xdr:colOff>
      <xdr:row>86</xdr:row>
      <xdr:rowOff>110489</xdr:rowOff>
    </xdr:to>
    <xdr:cxnSp macro="">
      <xdr:nvCxnSpPr>
        <xdr:cNvPr id="706" name="直線コネクタ 705">
          <a:extLst>
            <a:ext uri="{FF2B5EF4-FFF2-40B4-BE49-F238E27FC236}">
              <a16:creationId xmlns:a16="http://schemas.microsoft.com/office/drawing/2014/main" id="{75B6346B-DCA8-4054-9F3A-9271F6A73DD4}"/>
            </a:ext>
          </a:extLst>
        </xdr:cNvPr>
        <xdr:cNvCxnSpPr/>
      </xdr:nvCxnSpPr>
      <xdr:spPr>
        <a:xfrm flipV="1">
          <a:off x="22160864" y="14354556"/>
          <a:ext cx="0" cy="50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07" name="【消防施設】&#10;一人当たり面積最小値テキスト">
          <a:extLst>
            <a:ext uri="{FF2B5EF4-FFF2-40B4-BE49-F238E27FC236}">
              <a16:creationId xmlns:a16="http://schemas.microsoft.com/office/drawing/2014/main" id="{6083D90E-2074-4434-8B82-516BC8ADF65B}"/>
            </a:ext>
          </a:extLst>
        </xdr:cNvPr>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08" name="直線コネクタ 707">
          <a:extLst>
            <a:ext uri="{FF2B5EF4-FFF2-40B4-BE49-F238E27FC236}">
              <a16:creationId xmlns:a16="http://schemas.microsoft.com/office/drawing/2014/main" id="{2E25B6B3-6186-469C-8BFF-A0BB68E3B34D}"/>
            </a:ext>
          </a:extLst>
        </xdr:cNvPr>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70883</xdr:rowOff>
    </xdr:from>
    <xdr:ext cx="469744" cy="259045"/>
    <xdr:sp macro="" textlink="">
      <xdr:nvSpPr>
        <xdr:cNvPr id="709" name="【消防施設】&#10;一人当たり面積最大値テキスト">
          <a:extLst>
            <a:ext uri="{FF2B5EF4-FFF2-40B4-BE49-F238E27FC236}">
              <a16:creationId xmlns:a16="http://schemas.microsoft.com/office/drawing/2014/main" id="{8E671006-2217-4A08-88AB-1406989DDB4C}"/>
            </a:ext>
          </a:extLst>
        </xdr:cNvPr>
        <xdr:cNvSpPr txBox="1"/>
      </xdr:nvSpPr>
      <xdr:spPr>
        <a:xfrm>
          <a:off x="22199600"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83</xdr:row>
      <xdr:rowOff>124206</xdr:rowOff>
    </xdr:from>
    <xdr:to>
      <xdr:col>116</xdr:col>
      <xdr:colOff>152400</xdr:colOff>
      <xdr:row>83</xdr:row>
      <xdr:rowOff>124206</xdr:rowOff>
    </xdr:to>
    <xdr:cxnSp macro="">
      <xdr:nvCxnSpPr>
        <xdr:cNvPr id="710" name="直線コネクタ 709">
          <a:extLst>
            <a:ext uri="{FF2B5EF4-FFF2-40B4-BE49-F238E27FC236}">
              <a16:creationId xmlns:a16="http://schemas.microsoft.com/office/drawing/2014/main" id="{24EFC60C-FA6F-41A0-9DC4-5F26B485F910}"/>
            </a:ext>
          </a:extLst>
        </xdr:cNvPr>
        <xdr:cNvCxnSpPr/>
      </xdr:nvCxnSpPr>
      <xdr:spPr>
        <a:xfrm>
          <a:off x="22072600" y="1435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11" name="【消防施設】&#10;一人当たり面積平均値テキスト">
          <a:extLst>
            <a:ext uri="{FF2B5EF4-FFF2-40B4-BE49-F238E27FC236}">
              <a16:creationId xmlns:a16="http://schemas.microsoft.com/office/drawing/2014/main" id="{68247D65-CAB4-4DBA-808E-2C8593FEB277}"/>
            </a:ext>
          </a:extLst>
        </xdr:cNvPr>
        <xdr:cNvSpPr txBox="1"/>
      </xdr:nvSpPr>
      <xdr:spPr>
        <a:xfrm>
          <a:off x="22199600" y="1471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161798</xdr:rowOff>
    </xdr:from>
    <xdr:to>
      <xdr:col>116</xdr:col>
      <xdr:colOff>114300</xdr:colOff>
      <xdr:row>86</xdr:row>
      <xdr:rowOff>91948</xdr:rowOff>
    </xdr:to>
    <xdr:sp macro="" textlink="">
      <xdr:nvSpPr>
        <xdr:cNvPr id="712" name="フローチャート: 判断 711">
          <a:extLst>
            <a:ext uri="{FF2B5EF4-FFF2-40B4-BE49-F238E27FC236}">
              <a16:creationId xmlns:a16="http://schemas.microsoft.com/office/drawing/2014/main" id="{DD0B9AA6-172A-4FEC-B68F-1E086202E286}"/>
            </a:ext>
          </a:extLst>
        </xdr:cNvPr>
        <xdr:cNvSpPr/>
      </xdr:nvSpPr>
      <xdr:spPr>
        <a:xfrm>
          <a:off x="22110700" y="1473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162561</xdr:rowOff>
    </xdr:from>
    <xdr:to>
      <xdr:col>112</xdr:col>
      <xdr:colOff>38100</xdr:colOff>
      <xdr:row>86</xdr:row>
      <xdr:rowOff>92711</xdr:rowOff>
    </xdr:to>
    <xdr:sp macro="" textlink="">
      <xdr:nvSpPr>
        <xdr:cNvPr id="713" name="フローチャート: 判断 712">
          <a:extLst>
            <a:ext uri="{FF2B5EF4-FFF2-40B4-BE49-F238E27FC236}">
              <a16:creationId xmlns:a16="http://schemas.microsoft.com/office/drawing/2014/main" id="{1410139B-83DD-4C7A-B4C4-379A31C1FEA0}"/>
            </a:ext>
          </a:extLst>
        </xdr:cNvPr>
        <xdr:cNvSpPr/>
      </xdr:nvSpPr>
      <xdr:spPr>
        <a:xfrm>
          <a:off x="21272500" y="1473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4" name="フローチャート: 判断 713">
          <a:extLst>
            <a:ext uri="{FF2B5EF4-FFF2-40B4-BE49-F238E27FC236}">
              <a16:creationId xmlns:a16="http://schemas.microsoft.com/office/drawing/2014/main" id="{48F359B1-4BDE-498A-A9F2-FA90668E7192}"/>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5" name="フローチャート: 判断 714">
          <a:extLst>
            <a:ext uri="{FF2B5EF4-FFF2-40B4-BE49-F238E27FC236}">
              <a16:creationId xmlns:a16="http://schemas.microsoft.com/office/drawing/2014/main" id="{3B7EF249-EE92-44A7-8F71-E0A8980D78D2}"/>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6" name="フローチャート: 判断 715">
          <a:extLst>
            <a:ext uri="{FF2B5EF4-FFF2-40B4-BE49-F238E27FC236}">
              <a16:creationId xmlns:a16="http://schemas.microsoft.com/office/drawing/2014/main" id="{F3952733-AF27-445B-B4C7-FC2685B8EDFF}"/>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C26C143-1D4B-48BD-B9F6-127A436C4D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B653C18-B4F0-4629-AC61-4B82F24EB57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B5C66B6-0002-4CC9-A575-4B64342E0E6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DE50968-A305-4942-BD49-BFEDC2DE43D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1CFC454-9D6E-4D4A-AE4C-06C283E7BC7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146558</xdr:rowOff>
    </xdr:from>
    <xdr:to>
      <xdr:col>116</xdr:col>
      <xdr:colOff>114300</xdr:colOff>
      <xdr:row>86</xdr:row>
      <xdr:rowOff>76708</xdr:rowOff>
    </xdr:to>
    <xdr:sp macro="" textlink="">
      <xdr:nvSpPr>
        <xdr:cNvPr id="722" name="楕円 721">
          <a:extLst>
            <a:ext uri="{FF2B5EF4-FFF2-40B4-BE49-F238E27FC236}">
              <a16:creationId xmlns:a16="http://schemas.microsoft.com/office/drawing/2014/main" id="{58AE3390-82FA-4B7B-B0D1-1CC710E7C162}"/>
            </a:ext>
          </a:extLst>
        </xdr:cNvPr>
        <xdr:cNvSpPr/>
      </xdr:nvSpPr>
      <xdr:spPr>
        <a:xfrm>
          <a:off x="22110700" y="14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105935</xdr:rowOff>
    </xdr:from>
    <xdr:ext cx="469744" cy="259045"/>
    <xdr:sp macro="" textlink="">
      <xdr:nvSpPr>
        <xdr:cNvPr id="723" name="【消防施設】&#10;一人当たり面積該当値テキスト">
          <a:extLst>
            <a:ext uri="{FF2B5EF4-FFF2-40B4-BE49-F238E27FC236}">
              <a16:creationId xmlns:a16="http://schemas.microsoft.com/office/drawing/2014/main" id="{B3A7AAB7-FFA8-4D71-B0F3-C75DAA87229D}"/>
            </a:ext>
          </a:extLst>
        </xdr:cNvPr>
        <xdr:cNvSpPr txBox="1"/>
      </xdr:nvSpPr>
      <xdr:spPr>
        <a:xfrm>
          <a:off x="22199600"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146558</xdr:rowOff>
    </xdr:from>
    <xdr:to>
      <xdr:col>112</xdr:col>
      <xdr:colOff>38100</xdr:colOff>
      <xdr:row>86</xdr:row>
      <xdr:rowOff>76708</xdr:rowOff>
    </xdr:to>
    <xdr:sp macro="" textlink="">
      <xdr:nvSpPr>
        <xdr:cNvPr id="724" name="楕円 723">
          <a:extLst>
            <a:ext uri="{FF2B5EF4-FFF2-40B4-BE49-F238E27FC236}">
              <a16:creationId xmlns:a16="http://schemas.microsoft.com/office/drawing/2014/main" id="{63CB43D1-E13E-4F0E-AB2C-114E459381BC}"/>
            </a:ext>
          </a:extLst>
        </xdr:cNvPr>
        <xdr:cNvSpPr/>
      </xdr:nvSpPr>
      <xdr:spPr>
        <a:xfrm>
          <a:off x="21272500" y="14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25908</xdr:rowOff>
    </xdr:from>
    <xdr:to>
      <xdr:col>116</xdr:col>
      <xdr:colOff>63500</xdr:colOff>
      <xdr:row>86</xdr:row>
      <xdr:rowOff>25908</xdr:rowOff>
    </xdr:to>
    <xdr:cxnSp macro="">
      <xdr:nvCxnSpPr>
        <xdr:cNvPr id="725" name="直線コネクタ 724">
          <a:extLst>
            <a:ext uri="{FF2B5EF4-FFF2-40B4-BE49-F238E27FC236}">
              <a16:creationId xmlns:a16="http://schemas.microsoft.com/office/drawing/2014/main" id="{4E3F597A-D151-4FA2-B030-3CFAD1152E38}"/>
            </a:ext>
          </a:extLst>
        </xdr:cNvPr>
        <xdr:cNvCxnSpPr/>
      </xdr:nvCxnSpPr>
      <xdr:spPr>
        <a:xfrm>
          <a:off x="21323300" y="14770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149606</xdr:rowOff>
    </xdr:from>
    <xdr:to>
      <xdr:col>107</xdr:col>
      <xdr:colOff>101600</xdr:colOff>
      <xdr:row>86</xdr:row>
      <xdr:rowOff>79756</xdr:rowOff>
    </xdr:to>
    <xdr:sp macro="" textlink="">
      <xdr:nvSpPr>
        <xdr:cNvPr id="726" name="楕円 725">
          <a:extLst>
            <a:ext uri="{FF2B5EF4-FFF2-40B4-BE49-F238E27FC236}">
              <a16:creationId xmlns:a16="http://schemas.microsoft.com/office/drawing/2014/main" id="{5C028900-BBF8-4E40-901F-BF16E5468130}"/>
            </a:ext>
          </a:extLst>
        </xdr:cNvPr>
        <xdr:cNvSpPr/>
      </xdr:nvSpPr>
      <xdr:spPr>
        <a:xfrm>
          <a:off x="20383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25908</xdr:rowOff>
    </xdr:from>
    <xdr:to>
      <xdr:col>111</xdr:col>
      <xdr:colOff>177800</xdr:colOff>
      <xdr:row>86</xdr:row>
      <xdr:rowOff>28956</xdr:rowOff>
    </xdr:to>
    <xdr:cxnSp macro="">
      <xdr:nvCxnSpPr>
        <xdr:cNvPr id="727" name="直線コネクタ 726">
          <a:extLst>
            <a:ext uri="{FF2B5EF4-FFF2-40B4-BE49-F238E27FC236}">
              <a16:creationId xmlns:a16="http://schemas.microsoft.com/office/drawing/2014/main" id="{8E9D0E2A-45DE-4031-ADE9-CACE20D87B3B}"/>
            </a:ext>
          </a:extLst>
        </xdr:cNvPr>
        <xdr:cNvCxnSpPr/>
      </xdr:nvCxnSpPr>
      <xdr:spPr>
        <a:xfrm flipV="1">
          <a:off x="20434300" y="1477060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148844</xdr:rowOff>
    </xdr:from>
    <xdr:to>
      <xdr:col>102</xdr:col>
      <xdr:colOff>165100</xdr:colOff>
      <xdr:row>86</xdr:row>
      <xdr:rowOff>78994</xdr:rowOff>
    </xdr:to>
    <xdr:sp macro="" textlink="">
      <xdr:nvSpPr>
        <xdr:cNvPr id="728" name="楕円 727">
          <a:extLst>
            <a:ext uri="{FF2B5EF4-FFF2-40B4-BE49-F238E27FC236}">
              <a16:creationId xmlns:a16="http://schemas.microsoft.com/office/drawing/2014/main" id="{66473E03-D603-4C5D-89CD-346A49612359}"/>
            </a:ext>
          </a:extLst>
        </xdr:cNvPr>
        <xdr:cNvSpPr/>
      </xdr:nvSpPr>
      <xdr:spPr>
        <a:xfrm>
          <a:off x="19494500" y="14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28194</xdr:rowOff>
    </xdr:from>
    <xdr:to>
      <xdr:col>107</xdr:col>
      <xdr:colOff>50800</xdr:colOff>
      <xdr:row>86</xdr:row>
      <xdr:rowOff>28956</xdr:rowOff>
    </xdr:to>
    <xdr:cxnSp macro="">
      <xdr:nvCxnSpPr>
        <xdr:cNvPr id="729" name="直線コネクタ 728">
          <a:extLst>
            <a:ext uri="{FF2B5EF4-FFF2-40B4-BE49-F238E27FC236}">
              <a16:creationId xmlns:a16="http://schemas.microsoft.com/office/drawing/2014/main" id="{3E87FCD1-77B1-437F-A0E2-C96E3080B922}"/>
            </a:ext>
          </a:extLst>
        </xdr:cNvPr>
        <xdr:cNvCxnSpPr/>
      </xdr:nvCxnSpPr>
      <xdr:spPr>
        <a:xfrm>
          <a:off x="19545300" y="147728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149606</xdr:rowOff>
    </xdr:from>
    <xdr:to>
      <xdr:col>98</xdr:col>
      <xdr:colOff>38100</xdr:colOff>
      <xdr:row>86</xdr:row>
      <xdr:rowOff>79756</xdr:rowOff>
    </xdr:to>
    <xdr:sp macro="" textlink="">
      <xdr:nvSpPr>
        <xdr:cNvPr id="730" name="楕円 729">
          <a:extLst>
            <a:ext uri="{FF2B5EF4-FFF2-40B4-BE49-F238E27FC236}">
              <a16:creationId xmlns:a16="http://schemas.microsoft.com/office/drawing/2014/main" id="{1E70A8F6-B9C3-43C6-B13D-B376ABF39BF2}"/>
            </a:ext>
          </a:extLst>
        </xdr:cNvPr>
        <xdr:cNvSpPr/>
      </xdr:nvSpPr>
      <xdr:spPr>
        <a:xfrm>
          <a:off x="18605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28194</xdr:rowOff>
    </xdr:from>
    <xdr:to>
      <xdr:col>102</xdr:col>
      <xdr:colOff>114300</xdr:colOff>
      <xdr:row>86</xdr:row>
      <xdr:rowOff>28956</xdr:rowOff>
    </xdr:to>
    <xdr:cxnSp macro="">
      <xdr:nvCxnSpPr>
        <xdr:cNvPr id="731" name="直線コネクタ 730">
          <a:extLst>
            <a:ext uri="{FF2B5EF4-FFF2-40B4-BE49-F238E27FC236}">
              <a16:creationId xmlns:a16="http://schemas.microsoft.com/office/drawing/2014/main" id="{5DE2FF98-F071-4167-80EA-2EA2646013A4}"/>
            </a:ext>
          </a:extLst>
        </xdr:cNvPr>
        <xdr:cNvCxnSpPr/>
      </xdr:nvCxnSpPr>
      <xdr:spPr>
        <a:xfrm flipV="1">
          <a:off x="18656300" y="147728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83838</xdr:rowOff>
    </xdr:from>
    <xdr:ext cx="469744" cy="259045"/>
    <xdr:sp macro="" textlink="">
      <xdr:nvSpPr>
        <xdr:cNvPr id="732" name="n_1aveValue【消防施設】&#10;一人当たり面積">
          <a:extLst>
            <a:ext uri="{FF2B5EF4-FFF2-40B4-BE49-F238E27FC236}">
              <a16:creationId xmlns:a16="http://schemas.microsoft.com/office/drawing/2014/main" id="{6C45E972-7C85-4840-928B-0B484A96C54E}"/>
            </a:ext>
          </a:extLst>
        </xdr:cNvPr>
        <xdr:cNvSpPr txBox="1"/>
      </xdr:nvSpPr>
      <xdr:spPr>
        <a:xfrm>
          <a:off x="21075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3" name="n_2aveValue【消防施設】&#10;一人当たり面積">
          <a:extLst>
            <a:ext uri="{FF2B5EF4-FFF2-40B4-BE49-F238E27FC236}">
              <a16:creationId xmlns:a16="http://schemas.microsoft.com/office/drawing/2014/main" id="{4A9A91BA-CA23-4C4C-808B-EF0AE09B2C01}"/>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734" name="n_3aveValue【消防施設】&#10;一人当たり面積">
          <a:extLst>
            <a:ext uri="{FF2B5EF4-FFF2-40B4-BE49-F238E27FC236}">
              <a16:creationId xmlns:a16="http://schemas.microsoft.com/office/drawing/2014/main" id="{65D6BEAE-5CCD-436D-A7F6-F068F9941EBC}"/>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735" name="n_4aveValue【消防施設】&#10;一人当たり面積">
          <a:extLst>
            <a:ext uri="{FF2B5EF4-FFF2-40B4-BE49-F238E27FC236}">
              <a16:creationId xmlns:a16="http://schemas.microsoft.com/office/drawing/2014/main" id="{3AC2B3F2-8AD8-437B-93A7-496EE222D012}"/>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93235</xdr:rowOff>
    </xdr:from>
    <xdr:ext cx="469744" cy="259045"/>
    <xdr:sp macro="" textlink="">
      <xdr:nvSpPr>
        <xdr:cNvPr id="736" name="n_1mainValue【消防施設】&#10;一人当たり面積">
          <a:extLst>
            <a:ext uri="{FF2B5EF4-FFF2-40B4-BE49-F238E27FC236}">
              <a16:creationId xmlns:a16="http://schemas.microsoft.com/office/drawing/2014/main" id="{3148586E-9189-4494-A04B-0254FE0D1E49}"/>
            </a:ext>
          </a:extLst>
        </xdr:cNvPr>
        <xdr:cNvSpPr txBox="1"/>
      </xdr:nvSpPr>
      <xdr:spPr>
        <a:xfrm>
          <a:off x="21075727" y="1449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70883</xdr:rowOff>
    </xdr:from>
    <xdr:ext cx="469744" cy="259045"/>
    <xdr:sp macro="" textlink="">
      <xdr:nvSpPr>
        <xdr:cNvPr id="737" name="n_2mainValue【消防施設】&#10;一人当たり面積">
          <a:extLst>
            <a:ext uri="{FF2B5EF4-FFF2-40B4-BE49-F238E27FC236}">
              <a16:creationId xmlns:a16="http://schemas.microsoft.com/office/drawing/2014/main" id="{7A0FD444-5814-41CB-A49D-1EE3F2708AC2}"/>
            </a:ext>
          </a:extLst>
        </xdr:cNvPr>
        <xdr:cNvSpPr txBox="1"/>
      </xdr:nvSpPr>
      <xdr:spPr>
        <a:xfrm>
          <a:off x="20199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70121</xdr:rowOff>
    </xdr:from>
    <xdr:ext cx="469744" cy="259045"/>
    <xdr:sp macro="" textlink="">
      <xdr:nvSpPr>
        <xdr:cNvPr id="738" name="n_3mainValue【消防施設】&#10;一人当たり面積">
          <a:extLst>
            <a:ext uri="{FF2B5EF4-FFF2-40B4-BE49-F238E27FC236}">
              <a16:creationId xmlns:a16="http://schemas.microsoft.com/office/drawing/2014/main" id="{7A77B84C-DDA5-418E-80FF-D2704A49EF09}"/>
            </a:ext>
          </a:extLst>
        </xdr:cNvPr>
        <xdr:cNvSpPr txBox="1"/>
      </xdr:nvSpPr>
      <xdr:spPr>
        <a:xfrm>
          <a:off x="19310427" y="1481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70883</xdr:rowOff>
    </xdr:from>
    <xdr:ext cx="469744" cy="259045"/>
    <xdr:sp macro="" textlink="">
      <xdr:nvSpPr>
        <xdr:cNvPr id="739" name="n_4mainValue【消防施設】&#10;一人当たり面積">
          <a:extLst>
            <a:ext uri="{FF2B5EF4-FFF2-40B4-BE49-F238E27FC236}">
              <a16:creationId xmlns:a16="http://schemas.microsoft.com/office/drawing/2014/main" id="{8758AC60-69BB-4F21-959C-4BC2FF95BB98}"/>
            </a:ext>
          </a:extLst>
        </xdr:cNvPr>
        <xdr:cNvSpPr txBox="1"/>
      </xdr:nvSpPr>
      <xdr:spPr>
        <a:xfrm>
          <a:off x="18421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94B64405-CB32-479D-ABC8-E7F4F213E6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D6311B88-1D80-4C15-9F7D-7961CD92B0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D93A49D-D704-47CB-8F27-7496858BFF4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D6054FC-6D0A-4559-B20E-D7112B79D8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1EFB7DD7-81D6-4770-A200-8A7C5ED9E5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1CA347CC-8811-4A90-8C99-15079FC07A2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D12104E-92C7-4164-965C-FFC87C1F95E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0A60B51-8FF3-429E-B949-AAE3480B07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300CB8D0-AE64-4669-8B37-63F1E05293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E776C508-4709-4257-AADF-F101C223F2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72D5A947-CB54-4AF6-9AE3-50FAF0E566F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B4AC8D61-DDA1-4A5B-A124-5A54AA974A3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A35B7593-B5CD-48D7-85AC-1854A63BF9F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4B9139C-98BA-41AA-A37D-1FA9766D022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8513BD05-CB54-4F08-9616-CF41E047761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1668C04D-4510-430E-B58A-EB787029B9B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3D69E46A-0CF6-4DA1-A0C4-354D79A387F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F590A69F-47B5-40E7-AD85-6ACAA210C00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FF2AE44B-61FC-461A-8940-91F716270AD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6F509374-61B0-4F96-9901-FCAF430D42B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7614408B-A23D-4602-AFDA-5165DDB7EA2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FF0680BF-124C-46DA-ABFE-A57C32053A0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51DA7F55-2585-4281-BECB-414D1745439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AC9F4853-289D-4698-A861-831B3A2A816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5767CF9-9638-47F5-AF76-76BFCF55E5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765" name="直線コネクタ 764">
          <a:extLst>
            <a:ext uri="{FF2B5EF4-FFF2-40B4-BE49-F238E27FC236}">
              <a16:creationId xmlns:a16="http://schemas.microsoft.com/office/drawing/2014/main" id="{9A7C9416-F915-4A6F-AAAA-119CE5D98483}"/>
            </a:ext>
          </a:extLst>
        </xdr:cNvPr>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766" name="【庁舎】&#10;有形固定資産減価償却率最小値テキスト">
          <a:extLst>
            <a:ext uri="{FF2B5EF4-FFF2-40B4-BE49-F238E27FC236}">
              <a16:creationId xmlns:a16="http://schemas.microsoft.com/office/drawing/2014/main" id="{D3326EF7-DFC1-4B8B-8E3A-9214C6ED82D9}"/>
            </a:ext>
          </a:extLst>
        </xdr:cNvPr>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767" name="直線コネクタ 766">
          <a:extLst>
            <a:ext uri="{FF2B5EF4-FFF2-40B4-BE49-F238E27FC236}">
              <a16:creationId xmlns:a16="http://schemas.microsoft.com/office/drawing/2014/main" id="{CF679176-D75B-4DE1-91A3-90E8931D0184}"/>
            </a:ext>
          </a:extLst>
        </xdr:cNvPr>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768" name="【庁舎】&#10;有形固定資産減価償却率最大値テキスト">
          <a:extLst>
            <a:ext uri="{FF2B5EF4-FFF2-40B4-BE49-F238E27FC236}">
              <a16:creationId xmlns:a16="http://schemas.microsoft.com/office/drawing/2014/main" id="{A0A367C4-B9DC-4191-896B-FF22AA69CD21}"/>
            </a:ext>
          </a:extLst>
        </xdr:cNvPr>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769" name="直線コネクタ 768">
          <a:extLst>
            <a:ext uri="{FF2B5EF4-FFF2-40B4-BE49-F238E27FC236}">
              <a16:creationId xmlns:a16="http://schemas.microsoft.com/office/drawing/2014/main" id="{DE3CDD25-EF63-409F-A30A-0085A8AFFEC5}"/>
            </a:ext>
          </a:extLst>
        </xdr:cNvPr>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770" name="【庁舎】&#10;有形固定資産減価償却率平均値テキスト">
          <a:extLst>
            <a:ext uri="{FF2B5EF4-FFF2-40B4-BE49-F238E27FC236}">
              <a16:creationId xmlns:a16="http://schemas.microsoft.com/office/drawing/2014/main" id="{4C3DCA12-20BA-42C3-9CAD-177CF0BD6D33}"/>
            </a:ext>
          </a:extLst>
        </xdr:cNvPr>
        <xdr:cNvSpPr txBox="1"/>
      </xdr:nvSpPr>
      <xdr:spPr>
        <a:xfrm>
          <a:off x="16357600" y="1761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771" name="フローチャート: 判断 770">
          <a:extLst>
            <a:ext uri="{FF2B5EF4-FFF2-40B4-BE49-F238E27FC236}">
              <a16:creationId xmlns:a16="http://schemas.microsoft.com/office/drawing/2014/main" id="{A59E631F-074B-43A4-8AD0-1D99D89CF9D0}"/>
            </a:ext>
          </a:extLst>
        </xdr:cNvPr>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772" name="フローチャート: 判断 771">
          <a:extLst>
            <a:ext uri="{FF2B5EF4-FFF2-40B4-BE49-F238E27FC236}">
              <a16:creationId xmlns:a16="http://schemas.microsoft.com/office/drawing/2014/main" id="{93F29366-6AE0-45A5-B810-830E1E6AAEBB}"/>
            </a:ext>
          </a:extLst>
        </xdr:cNvPr>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3" name="フローチャート: 判断 772">
          <a:extLst>
            <a:ext uri="{FF2B5EF4-FFF2-40B4-BE49-F238E27FC236}">
              <a16:creationId xmlns:a16="http://schemas.microsoft.com/office/drawing/2014/main" id="{94E0669C-0BAD-495B-8919-ADE0B7C22EC7}"/>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4" name="フローチャート: 判断 773">
          <a:extLst>
            <a:ext uri="{FF2B5EF4-FFF2-40B4-BE49-F238E27FC236}">
              <a16:creationId xmlns:a16="http://schemas.microsoft.com/office/drawing/2014/main" id="{63000317-8B55-4D78-BF4F-EE3142DF9FF9}"/>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5" name="フローチャート: 判断 774">
          <a:extLst>
            <a:ext uri="{FF2B5EF4-FFF2-40B4-BE49-F238E27FC236}">
              <a16:creationId xmlns:a16="http://schemas.microsoft.com/office/drawing/2014/main" id="{9638DE1C-375D-43B1-AEA5-47BD8FCFBD89}"/>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E7BC0D7-CBE5-409F-B7C3-75A33D2BBC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A55EAA9-0FC8-4625-9774-2D746250275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AFF1B28-9D76-43EE-A567-B3CF54BFC5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5E7B534-FA3C-400E-84C0-D63C009EA72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9893E5C-847F-43E3-A4B5-7179392A91E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159294</xdr:rowOff>
    </xdr:from>
    <xdr:to>
      <xdr:col>85</xdr:col>
      <xdr:colOff>177800</xdr:colOff>
      <xdr:row>104</xdr:row>
      <xdr:rowOff>89444</xdr:rowOff>
    </xdr:to>
    <xdr:sp macro="" textlink="">
      <xdr:nvSpPr>
        <xdr:cNvPr id="781" name="楕円 780">
          <a:extLst>
            <a:ext uri="{FF2B5EF4-FFF2-40B4-BE49-F238E27FC236}">
              <a16:creationId xmlns:a16="http://schemas.microsoft.com/office/drawing/2014/main" id="{AF307A7A-7ADF-44D4-9C16-676F1BFE11FA}"/>
            </a:ext>
          </a:extLst>
        </xdr:cNvPr>
        <xdr:cNvSpPr/>
      </xdr:nvSpPr>
      <xdr:spPr>
        <a:xfrm>
          <a:off x="16268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137721</xdr:rowOff>
    </xdr:from>
    <xdr:ext cx="405111" cy="259045"/>
    <xdr:sp macro="" textlink="">
      <xdr:nvSpPr>
        <xdr:cNvPr id="782" name="【庁舎】&#10;有形固定資産減価償却率該当値テキスト">
          <a:extLst>
            <a:ext uri="{FF2B5EF4-FFF2-40B4-BE49-F238E27FC236}">
              <a16:creationId xmlns:a16="http://schemas.microsoft.com/office/drawing/2014/main" id="{33A2CF25-C6E0-4AF1-B116-D670C2D57FCD}"/>
            </a:ext>
          </a:extLst>
        </xdr:cNvPr>
        <xdr:cNvSpPr txBox="1"/>
      </xdr:nvSpPr>
      <xdr:spPr>
        <a:xfrm>
          <a:off x="16357600"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133169</xdr:rowOff>
    </xdr:from>
    <xdr:to>
      <xdr:col>81</xdr:col>
      <xdr:colOff>101600</xdr:colOff>
      <xdr:row>104</xdr:row>
      <xdr:rowOff>63319</xdr:rowOff>
    </xdr:to>
    <xdr:sp macro="" textlink="">
      <xdr:nvSpPr>
        <xdr:cNvPr id="783" name="楕円 782">
          <a:extLst>
            <a:ext uri="{FF2B5EF4-FFF2-40B4-BE49-F238E27FC236}">
              <a16:creationId xmlns:a16="http://schemas.microsoft.com/office/drawing/2014/main" id="{36C2401F-FDDA-4ED1-AD51-58933BB82E64}"/>
            </a:ext>
          </a:extLst>
        </xdr:cNvPr>
        <xdr:cNvSpPr/>
      </xdr:nvSpPr>
      <xdr:spPr>
        <a:xfrm>
          <a:off x="15430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12519</xdr:rowOff>
    </xdr:from>
    <xdr:to>
      <xdr:col>85</xdr:col>
      <xdr:colOff>127000</xdr:colOff>
      <xdr:row>104</xdr:row>
      <xdr:rowOff>38644</xdr:rowOff>
    </xdr:to>
    <xdr:cxnSp macro="">
      <xdr:nvCxnSpPr>
        <xdr:cNvPr id="784" name="直線コネクタ 783">
          <a:extLst>
            <a:ext uri="{FF2B5EF4-FFF2-40B4-BE49-F238E27FC236}">
              <a16:creationId xmlns:a16="http://schemas.microsoft.com/office/drawing/2014/main" id="{4313E6DF-A71D-48D4-9F29-BF3ABB8110A5}"/>
            </a:ext>
          </a:extLst>
        </xdr:cNvPr>
        <xdr:cNvCxnSpPr/>
      </xdr:nvCxnSpPr>
      <xdr:spPr>
        <a:xfrm>
          <a:off x="15481300" y="178433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77651</xdr:rowOff>
    </xdr:from>
    <xdr:to>
      <xdr:col>76</xdr:col>
      <xdr:colOff>165100</xdr:colOff>
      <xdr:row>104</xdr:row>
      <xdr:rowOff>7801</xdr:rowOff>
    </xdr:to>
    <xdr:sp macro="" textlink="">
      <xdr:nvSpPr>
        <xdr:cNvPr id="785" name="楕円 784">
          <a:extLst>
            <a:ext uri="{FF2B5EF4-FFF2-40B4-BE49-F238E27FC236}">
              <a16:creationId xmlns:a16="http://schemas.microsoft.com/office/drawing/2014/main" id="{86549E34-573D-4154-ACCF-6619AF2DEF6C}"/>
            </a:ext>
          </a:extLst>
        </xdr:cNvPr>
        <xdr:cNvSpPr/>
      </xdr:nvSpPr>
      <xdr:spPr>
        <a:xfrm>
          <a:off x="14541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128451</xdr:rowOff>
    </xdr:from>
    <xdr:to>
      <xdr:col>81</xdr:col>
      <xdr:colOff>50800</xdr:colOff>
      <xdr:row>104</xdr:row>
      <xdr:rowOff>12519</xdr:rowOff>
    </xdr:to>
    <xdr:cxnSp macro="">
      <xdr:nvCxnSpPr>
        <xdr:cNvPr id="786" name="直線コネクタ 785">
          <a:extLst>
            <a:ext uri="{FF2B5EF4-FFF2-40B4-BE49-F238E27FC236}">
              <a16:creationId xmlns:a16="http://schemas.microsoft.com/office/drawing/2014/main" id="{37D53257-4D93-4293-9ADC-91BB299E29C9}"/>
            </a:ext>
          </a:extLst>
        </xdr:cNvPr>
        <xdr:cNvCxnSpPr/>
      </xdr:nvCxnSpPr>
      <xdr:spPr>
        <a:xfrm>
          <a:off x="14592300" y="1778780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44994</xdr:rowOff>
    </xdr:from>
    <xdr:to>
      <xdr:col>72</xdr:col>
      <xdr:colOff>38100</xdr:colOff>
      <xdr:row>103</xdr:row>
      <xdr:rowOff>146594</xdr:rowOff>
    </xdr:to>
    <xdr:sp macro="" textlink="">
      <xdr:nvSpPr>
        <xdr:cNvPr id="787" name="楕円 786">
          <a:extLst>
            <a:ext uri="{FF2B5EF4-FFF2-40B4-BE49-F238E27FC236}">
              <a16:creationId xmlns:a16="http://schemas.microsoft.com/office/drawing/2014/main" id="{B68618C3-F0F8-4F13-BF7D-4259846E7203}"/>
            </a:ext>
          </a:extLst>
        </xdr:cNvPr>
        <xdr:cNvSpPr/>
      </xdr:nvSpPr>
      <xdr:spPr>
        <a:xfrm>
          <a:off x="13652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95794</xdr:rowOff>
    </xdr:from>
    <xdr:to>
      <xdr:col>76</xdr:col>
      <xdr:colOff>114300</xdr:colOff>
      <xdr:row>103</xdr:row>
      <xdr:rowOff>128451</xdr:rowOff>
    </xdr:to>
    <xdr:cxnSp macro="">
      <xdr:nvCxnSpPr>
        <xdr:cNvPr id="788" name="直線コネクタ 787">
          <a:extLst>
            <a:ext uri="{FF2B5EF4-FFF2-40B4-BE49-F238E27FC236}">
              <a16:creationId xmlns:a16="http://schemas.microsoft.com/office/drawing/2014/main" id="{8B557D3D-3F8A-478F-99E2-840E7C335471}"/>
            </a:ext>
          </a:extLst>
        </xdr:cNvPr>
        <xdr:cNvCxnSpPr/>
      </xdr:nvCxnSpPr>
      <xdr:spPr>
        <a:xfrm>
          <a:off x="13703300" y="177551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66221</xdr:rowOff>
    </xdr:from>
    <xdr:to>
      <xdr:col>67</xdr:col>
      <xdr:colOff>101600</xdr:colOff>
      <xdr:row>103</xdr:row>
      <xdr:rowOff>167821</xdr:rowOff>
    </xdr:to>
    <xdr:sp macro="" textlink="">
      <xdr:nvSpPr>
        <xdr:cNvPr id="789" name="楕円 788">
          <a:extLst>
            <a:ext uri="{FF2B5EF4-FFF2-40B4-BE49-F238E27FC236}">
              <a16:creationId xmlns:a16="http://schemas.microsoft.com/office/drawing/2014/main" id="{51CC0633-0E97-400E-A244-C5ACD910FBD8}"/>
            </a:ext>
          </a:extLst>
        </xdr:cNvPr>
        <xdr:cNvSpPr/>
      </xdr:nvSpPr>
      <xdr:spPr>
        <a:xfrm>
          <a:off x="12763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95794</xdr:rowOff>
    </xdr:from>
    <xdr:to>
      <xdr:col>71</xdr:col>
      <xdr:colOff>177800</xdr:colOff>
      <xdr:row>103</xdr:row>
      <xdr:rowOff>117021</xdr:rowOff>
    </xdr:to>
    <xdr:cxnSp macro="">
      <xdr:nvCxnSpPr>
        <xdr:cNvPr id="790" name="直線コネクタ 789">
          <a:extLst>
            <a:ext uri="{FF2B5EF4-FFF2-40B4-BE49-F238E27FC236}">
              <a16:creationId xmlns:a16="http://schemas.microsoft.com/office/drawing/2014/main" id="{CD84DAC9-26FF-48C3-A0D6-7C07D22C2706}"/>
            </a:ext>
          </a:extLst>
        </xdr:cNvPr>
        <xdr:cNvCxnSpPr/>
      </xdr:nvCxnSpPr>
      <xdr:spPr>
        <a:xfrm flipV="1">
          <a:off x="12814300" y="1775514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30859</xdr:rowOff>
    </xdr:from>
    <xdr:ext cx="405111" cy="259045"/>
    <xdr:sp macro="" textlink="">
      <xdr:nvSpPr>
        <xdr:cNvPr id="791" name="n_1aveValue【庁舎】&#10;有形固定資産減価償却率">
          <a:extLst>
            <a:ext uri="{FF2B5EF4-FFF2-40B4-BE49-F238E27FC236}">
              <a16:creationId xmlns:a16="http://schemas.microsoft.com/office/drawing/2014/main" id="{82A8DE69-8F72-49EA-B0E6-C9BEB9701EF8}"/>
            </a:ext>
          </a:extLst>
        </xdr:cNvPr>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792" name="n_2aveValue【庁舎】&#10;有形固定資産減価償却率">
          <a:extLst>
            <a:ext uri="{FF2B5EF4-FFF2-40B4-BE49-F238E27FC236}">
              <a16:creationId xmlns:a16="http://schemas.microsoft.com/office/drawing/2014/main" id="{DAD27832-570D-46D2-BBD5-0B107F3F7512}"/>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3" name="n_3aveValue【庁舎】&#10;有形固定資産減価償却率">
          <a:extLst>
            <a:ext uri="{FF2B5EF4-FFF2-40B4-BE49-F238E27FC236}">
              <a16:creationId xmlns:a16="http://schemas.microsoft.com/office/drawing/2014/main" id="{985DF18A-EACA-4260-BF7D-9B7661B31C5F}"/>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4" name="n_4aveValue【庁舎】&#10;有形固定資産減価償却率">
          <a:extLst>
            <a:ext uri="{FF2B5EF4-FFF2-40B4-BE49-F238E27FC236}">
              <a16:creationId xmlns:a16="http://schemas.microsoft.com/office/drawing/2014/main" id="{604BED4F-089C-4FC5-B89C-7550E4FDF498}"/>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54446</xdr:rowOff>
    </xdr:from>
    <xdr:ext cx="405111" cy="259045"/>
    <xdr:sp macro="" textlink="">
      <xdr:nvSpPr>
        <xdr:cNvPr id="795" name="n_1mainValue【庁舎】&#10;有形固定資産減価償却率">
          <a:extLst>
            <a:ext uri="{FF2B5EF4-FFF2-40B4-BE49-F238E27FC236}">
              <a16:creationId xmlns:a16="http://schemas.microsoft.com/office/drawing/2014/main" id="{81843AB3-E603-4419-8782-8D1DBEB4E699}"/>
            </a:ext>
          </a:extLst>
        </xdr:cNvPr>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24328</xdr:rowOff>
    </xdr:from>
    <xdr:ext cx="405111" cy="259045"/>
    <xdr:sp macro="" textlink="">
      <xdr:nvSpPr>
        <xdr:cNvPr id="796" name="n_2mainValue【庁舎】&#10;有形固定資産減価償却率">
          <a:extLst>
            <a:ext uri="{FF2B5EF4-FFF2-40B4-BE49-F238E27FC236}">
              <a16:creationId xmlns:a16="http://schemas.microsoft.com/office/drawing/2014/main" id="{B8248E68-301A-4C13-9D54-3688D934568F}"/>
            </a:ext>
          </a:extLst>
        </xdr:cNvPr>
        <xdr:cNvSpPr txBox="1"/>
      </xdr:nvSpPr>
      <xdr:spPr>
        <a:xfrm>
          <a:off x="14389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163121</xdr:rowOff>
    </xdr:from>
    <xdr:ext cx="405111" cy="259045"/>
    <xdr:sp macro="" textlink="">
      <xdr:nvSpPr>
        <xdr:cNvPr id="797" name="n_3mainValue【庁舎】&#10;有形固定資産減価償却率">
          <a:extLst>
            <a:ext uri="{FF2B5EF4-FFF2-40B4-BE49-F238E27FC236}">
              <a16:creationId xmlns:a16="http://schemas.microsoft.com/office/drawing/2014/main" id="{5761138D-81ED-4D2A-9012-8FE008105259}"/>
            </a:ext>
          </a:extLst>
        </xdr:cNvPr>
        <xdr:cNvSpPr txBox="1"/>
      </xdr:nvSpPr>
      <xdr:spPr>
        <a:xfrm>
          <a:off x="13500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12898</xdr:rowOff>
    </xdr:from>
    <xdr:ext cx="405111" cy="259045"/>
    <xdr:sp macro="" textlink="">
      <xdr:nvSpPr>
        <xdr:cNvPr id="798" name="n_4mainValue【庁舎】&#10;有形固定資産減価償却率">
          <a:extLst>
            <a:ext uri="{FF2B5EF4-FFF2-40B4-BE49-F238E27FC236}">
              <a16:creationId xmlns:a16="http://schemas.microsoft.com/office/drawing/2014/main" id="{8F9C9AEE-16B7-47BD-A262-F2AFAAF42145}"/>
            </a:ext>
          </a:extLst>
        </xdr:cNvPr>
        <xdr:cNvSpPr txBox="1"/>
      </xdr:nvSpPr>
      <xdr:spPr>
        <a:xfrm>
          <a:off x="12611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8CB7EFAD-F2EC-4518-8A01-F90D3DA897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18C4820C-F79C-40A8-A9BD-3640EA5316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915E489-AF59-48AC-A9BF-1B64D20958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B63DBA48-CEEA-4B67-BA41-9E691E29D9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EDC757A9-ED1B-4DC1-BFFC-BE01DCE33C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BF15560F-16E7-4E04-AE1E-5FAE6A05BA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99007A68-55E4-444A-90A1-7C48E0E09F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5335DC0D-8FEE-4266-9347-BE6A967C1B5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DCEA05FF-B5D2-415F-BA4E-29FCD39696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1A907C1-D2C9-4B3E-9346-348AC18113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7FB76B27-6DE9-4A65-8AE7-3F6C92CA42D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A2E757D-F3D4-4ADF-87B4-6D856780C3A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85BFB078-EDB8-4C2A-92B3-45C214437B1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F3B334FB-DCDF-4B62-98F9-FBEF22C5EA4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7F9C1B93-3B47-41EF-8FE1-85AC92158B2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E930B49E-9326-42B8-94C8-F4A00F55093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5E644507-ED83-4454-A047-3EA0B36ECA5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EB2A4797-02B5-4C9D-8EB5-E070F95D679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CCE7296-2633-43BC-B796-EF187C38E33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4A5AF2DB-B1D9-40D7-82F3-E417E98CBBD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19CC4C58-57CC-490A-A50F-DB79B4225BE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5D952458-D212-4E0B-8531-AAA0393C3F6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108DF84-7141-417F-B97D-FB39D0102CE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2A91DC69-129B-4C8B-B8AE-C66A16E997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9447DBBD-34DE-4A02-A16E-4196BCBAA33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824" name="直線コネクタ 823">
          <a:extLst>
            <a:ext uri="{FF2B5EF4-FFF2-40B4-BE49-F238E27FC236}">
              <a16:creationId xmlns:a16="http://schemas.microsoft.com/office/drawing/2014/main" id="{7434EE8A-359C-475E-9EB4-444C3990C528}"/>
            </a:ext>
          </a:extLst>
        </xdr:cNvPr>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5" name="【庁舎】&#10;一人当たり面積最小値テキスト">
          <a:extLst>
            <a:ext uri="{FF2B5EF4-FFF2-40B4-BE49-F238E27FC236}">
              <a16:creationId xmlns:a16="http://schemas.microsoft.com/office/drawing/2014/main" id="{1481C82C-07EF-49CE-9920-AAF939A445BF}"/>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6" name="直線コネクタ 825">
          <a:extLst>
            <a:ext uri="{FF2B5EF4-FFF2-40B4-BE49-F238E27FC236}">
              <a16:creationId xmlns:a16="http://schemas.microsoft.com/office/drawing/2014/main" id="{C786443B-B3F4-4F7F-BB9F-60720C478481}"/>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27" name="【庁舎】&#10;一人当たり面積最大値テキスト">
          <a:extLst>
            <a:ext uri="{FF2B5EF4-FFF2-40B4-BE49-F238E27FC236}">
              <a16:creationId xmlns:a16="http://schemas.microsoft.com/office/drawing/2014/main" id="{244348E1-6A93-44AB-B8FD-C041ABF51BEF}"/>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28" name="直線コネクタ 827">
          <a:extLst>
            <a:ext uri="{FF2B5EF4-FFF2-40B4-BE49-F238E27FC236}">
              <a16:creationId xmlns:a16="http://schemas.microsoft.com/office/drawing/2014/main" id="{9ECD36F3-68E8-44C1-9DB7-EF8C4DD8B66F}"/>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29" name="【庁舎】&#10;一人当たり面積平均値テキスト">
          <a:extLst>
            <a:ext uri="{FF2B5EF4-FFF2-40B4-BE49-F238E27FC236}">
              <a16:creationId xmlns:a16="http://schemas.microsoft.com/office/drawing/2014/main" id="{1A8D6C82-E999-4797-987A-5DFE62B305DF}"/>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30" name="フローチャート: 判断 829">
          <a:extLst>
            <a:ext uri="{FF2B5EF4-FFF2-40B4-BE49-F238E27FC236}">
              <a16:creationId xmlns:a16="http://schemas.microsoft.com/office/drawing/2014/main" id="{6164F711-B955-42FC-932A-393EED40CA9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831" name="フローチャート: 判断 830">
          <a:extLst>
            <a:ext uri="{FF2B5EF4-FFF2-40B4-BE49-F238E27FC236}">
              <a16:creationId xmlns:a16="http://schemas.microsoft.com/office/drawing/2014/main" id="{851185EA-C207-470D-A3B6-F81DE4CBB26E}"/>
            </a:ext>
          </a:extLst>
        </xdr:cNvPr>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61323</xdr:rowOff>
    </xdr:from>
    <xdr:to>
      <xdr:col>107</xdr:col>
      <xdr:colOff>101600</xdr:colOff>
      <xdr:row>105</xdr:row>
      <xdr:rowOff>162923</xdr:rowOff>
    </xdr:to>
    <xdr:sp macro="" textlink="">
      <xdr:nvSpPr>
        <xdr:cNvPr id="832" name="フローチャート: 判断 831">
          <a:extLst>
            <a:ext uri="{FF2B5EF4-FFF2-40B4-BE49-F238E27FC236}">
              <a16:creationId xmlns:a16="http://schemas.microsoft.com/office/drawing/2014/main" id="{849CA1E0-1D57-4015-8309-1C6F13F849CF}"/>
            </a:ext>
          </a:extLst>
        </xdr:cNvPr>
        <xdr:cNvSpPr/>
      </xdr:nvSpPr>
      <xdr:spPr>
        <a:xfrm>
          <a:off x="20383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833" name="フローチャート: 判断 832">
          <a:extLst>
            <a:ext uri="{FF2B5EF4-FFF2-40B4-BE49-F238E27FC236}">
              <a16:creationId xmlns:a16="http://schemas.microsoft.com/office/drawing/2014/main" id="{D8DEA717-1904-4026-B9BF-6ADA84CD3F02}"/>
            </a:ext>
          </a:extLst>
        </xdr:cNvPr>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80918</xdr:rowOff>
    </xdr:from>
    <xdr:to>
      <xdr:col>98</xdr:col>
      <xdr:colOff>38100</xdr:colOff>
      <xdr:row>106</xdr:row>
      <xdr:rowOff>11068</xdr:rowOff>
    </xdr:to>
    <xdr:sp macro="" textlink="">
      <xdr:nvSpPr>
        <xdr:cNvPr id="834" name="フローチャート: 判断 833">
          <a:extLst>
            <a:ext uri="{FF2B5EF4-FFF2-40B4-BE49-F238E27FC236}">
              <a16:creationId xmlns:a16="http://schemas.microsoft.com/office/drawing/2014/main" id="{438B089E-EF42-405A-903D-E01180597093}"/>
            </a:ext>
          </a:extLst>
        </xdr:cNvPr>
        <xdr:cNvSpPr/>
      </xdr:nvSpPr>
      <xdr:spPr>
        <a:xfrm>
          <a:off x="18605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D3F3C11-C97B-4D30-9D60-586566941D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37B8D9D-CDDF-4E88-85E8-BB00A13D545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7B82324-49DC-44C8-A5BA-A98F126BACE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AC7C4C6-B56D-4070-A1E7-25A53B1363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9660A752-8137-4144-A33D-0A9BF2432F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165826</xdr:rowOff>
    </xdr:from>
    <xdr:to>
      <xdr:col>116</xdr:col>
      <xdr:colOff>114300</xdr:colOff>
      <xdr:row>106</xdr:row>
      <xdr:rowOff>95976</xdr:rowOff>
    </xdr:to>
    <xdr:sp macro="" textlink="">
      <xdr:nvSpPr>
        <xdr:cNvPr id="840" name="楕円 839">
          <a:extLst>
            <a:ext uri="{FF2B5EF4-FFF2-40B4-BE49-F238E27FC236}">
              <a16:creationId xmlns:a16="http://schemas.microsoft.com/office/drawing/2014/main" id="{18F43E28-CD62-4DF6-B381-BC3DD3682B73}"/>
            </a:ext>
          </a:extLst>
        </xdr:cNvPr>
        <xdr:cNvSpPr/>
      </xdr:nvSpPr>
      <xdr:spPr>
        <a:xfrm>
          <a:off x="22110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17253</xdr:rowOff>
    </xdr:from>
    <xdr:ext cx="469744" cy="259045"/>
    <xdr:sp macro="" textlink="">
      <xdr:nvSpPr>
        <xdr:cNvPr id="841" name="【庁舎】&#10;一人当たり面積該当値テキスト">
          <a:extLst>
            <a:ext uri="{FF2B5EF4-FFF2-40B4-BE49-F238E27FC236}">
              <a16:creationId xmlns:a16="http://schemas.microsoft.com/office/drawing/2014/main" id="{11F44B8E-6FC3-4CDC-B57B-17E7586D151B}"/>
            </a:ext>
          </a:extLst>
        </xdr:cNvPr>
        <xdr:cNvSpPr txBox="1"/>
      </xdr:nvSpPr>
      <xdr:spPr>
        <a:xfrm>
          <a:off x="22199600" y="180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162561</xdr:rowOff>
    </xdr:from>
    <xdr:to>
      <xdr:col>112</xdr:col>
      <xdr:colOff>38100</xdr:colOff>
      <xdr:row>106</xdr:row>
      <xdr:rowOff>92711</xdr:rowOff>
    </xdr:to>
    <xdr:sp macro="" textlink="">
      <xdr:nvSpPr>
        <xdr:cNvPr id="842" name="楕円 841">
          <a:extLst>
            <a:ext uri="{FF2B5EF4-FFF2-40B4-BE49-F238E27FC236}">
              <a16:creationId xmlns:a16="http://schemas.microsoft.com/office/drawing/2014/main" id="{11C42D11-2F92-4E34-9FB5-AC6852586576}"/>
            </a:ext>
          </a:extLst>
        </xdr:cNvPr>
        <xdr:cNvSpPr/>
      </xdr:nvSpPr>
      <xdr:spPr>
        <a:xfrm>
          <a:off x="2127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41911</xdr:rowOff>
    </xdr:from>
    <xdr:to>
      <xdr:col>116</xdr:col>
      <xdr:colOff>63500</xdr:colOff>
      <xdr:row>106</xdr:row>
      <xdr:rowOff>45176</xdr:rowOff>
    </xdr:to>
    <xdr:cxnSp macro="">
      <xdr:nvCxnSpPr>
        <xdr:cNvPr id="843" name="直線コネクタ 842">
          <a:extLst>
            <a:ext uri="{FF2B5EF4-FFF2-40B4-BE49-F238E27FC236}">
              <a16:creationId xmlns:a16="http://schemas.microsoft.com/office/drawing/2014/main" id="{BDD2A0BF-4F4E-458A-8F73-420DE807F219}"/>
            </a:ext>
          </a:extLst>
        </xdr:cNvPr>
        <xdr:cNvCxnSpPr/>
      </xdr:nvCxnSpPr>
      <xdr:spPr>
        <a:xfrm>
          <a:off x="21323300" y="1821561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44" name="楕円 843">
          <a:extLst>
            <a:ext uri="{FF2B5EF4-FFF2-40B4-BE49-F238E27FC236}">
              <a16:creationId xmlns:a16="http://schemas.microsoft.com/office/drawing/2014/main" id="{32F2EDA1-72E9-4062-892C-47D168C66D6B}"/>
            </a:ext>
          </a:extLst>
        </xdr:cNvPr>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41911</xdr:rowOff>
    </xdr:to>
    <xdr:cxnSp macro="">
      <xdr:nvCxnSpPr>
        <xdr:cNvPr id="845" name="直線コネクタ 844">
          <a:extLst>
            <a:ext uri="{FF2B5EF4-FFF2-40B4-BE49-F238E27FC236}">
              <a16:creationId xmlns:a16="http://schemas.microsoft.com/office/drawing/2014/main" id="{3BE8FF58-EDF3-417E-9C6F-E11E1C0E33C9}"/>
            </a:ext>
          </a:extLst>
        </xdr:cNvPr>
        <xdr:cNvCxnSpPr/>
      </xdr:nvCxnSpPr>
      <xdr:spPr>
        <a:xfrm>
          <a:off x="20434300" y="181813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126637</xdr:rowOff>
    </xdr:from>
    <xdr:to>
      <xdr:col>102</xdr:col>
      <xdr:colOff>165100</xdr:colOff>
      <xdr:row>106</xdr:row>
      <xdr:rowOff>56787</xdr:rowOff>
    </xdr:to>
    <xdr:sp macro="" textlink="">
      <xdr:nvSpPr>
        <xdr:cNvPr id="846" name="楕円 845">
          <a:extLst>
            <a:ext uri="{FF2B5EF4-FFF2-40B4-BE49-F238E27FC236}">
              <a16:creationId xmlns:a16="http://schemas.microsoft.com/office/drawing/2014/main" id="{85C219C4-C081-4C88-BC94-E84A8FDDC8F9}"/>
            </a:ext>
          </a:extLst>
        </xdr:cNvPr>
        <xdr:cNvSpPr/>
      </xdr:nvSpPr>
      <xdr:spPr>
        <a:xfrm>
          <a:off x="19494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xdr:rowOff>
    </xdr:from>
    <xdr:to>
      <xdr:col>107</xdr:col>
      <xdr:colOff>50800</xdr:colOff>
      <xdr:row>106</xdr:row>
      <xdr:rowOff>7620</xdr:rowOff>
    </xdr:to>
    <xdr:cxnSp macro="">
      <xdr:nvCxnSpPr>
        <xdr:cNvPr id="847" name="直線コネクタ 846">
          <a:extLst>
            <a:ext uri="{FF2B5EF4-FFF2-40B4-BE49-F238E27FC236}">
              <a16:creationId xmlns:a16="http://schemas.microsoft.com/office/drawing/2014/main" id="{F75F3508-71C0-44C3-BCAA-6DDF177F52C0}"/>
            </a:ext>
          </a:extLst>
        </xdr:cNvPr>
        <xdr:cNvCxnSpPr/>
      </xdr:nvCxnSpPr>
      <xdr:spPr>
        <a:xfrm>
          <a:off x="19545300" y="181796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848" name="楕円 847">
          <a:extLst>
            <a:ext uri="{FF2B5EF4-FFF2-40B4-BE49-F238E27FC236}">
              <a16:creationId xmlns:a16="http://schemas.microsoft.com/office/drawing/2014/main" id="{18222082-212F-4B13-8228-136548DEB2CA}"/>
            </a:ext>
          </a:extLst>
        </xdr:cNvPr>
        <xdr:cNvSpPr/>
      </xdr:nvSpPr>
      <xdr:spPr>
        <a:xfrm>
          <a:off x="18605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xdr:rowOff>
    </xdr:from>
    <xdr:to>
      <xdr:col>102</xdr:col>
      <xdr:colOff>114300</xdr:colOff>
      <xdr:row>106</xdr:row>
      <xdr:rowOff>5987</xdr:rowOff>
    </xdr:to>
    <xdr:cxnSp macro="">
      <xdr:nvCxnSpPr>
        <xdr:cNvPr id="849" name="直線コネクタ 848">
          <a:extLst>
            <a:ext uri="{FF2B5EF4-FFF2-40B4-BE49-F238E27FC236}">
              <a16:creationId xmlns:a16="http://schemas.microsoft.com/office/drawing/2014/main" id="{FA40B65A-A571-464E-87C1-B9572D014AFC}"/>
            </a:ext>
          </a:extLst>
        </xdr:cNvPr>
        <xdr:cNvCxnSpPr/>
      </xdr:nvCxnSpPr>
      <xdr:spPr>
        <a:xfrm>
          <a:off x="18656300" y="181747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121393</xdr:rowOff>
    </xdr:from>
    <xdr:ext cx="469744" cy="259045"/>
    <xdr:sp macro="" textlink="">
      <xdr:nvSpPr>
        <xdr:cNvPr id="850" name="n_1aveValue【庁舎】&#10;一人当たり面積">
          <a:extLst>
            <a:ext uri="{FF2B5EF4-FFF2-40B4-BE49-F238E27FC236}">
              <a16:creationId xmlns:a16="http://schemas.microsoft.com/office/drawing/2014/main" id="{DC345F59-7039-4729-BBAB-589CD04BFD56}"/>
            </a:ext>
          </a:extLst>
        </xdr:cNvPr>
        <xdr:cNvSpPr txBox="1"/>
      </xdr:nvSpPr>
      <xdr:spPr>
        <a:xfrm>
          <a:off x="21075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8000</xdr:rowOff>
    </xdr:from>
    <xdr:ext cx="469744" cy="259045"/>
    <xdr:sp macro="" textlink="">
      <xdr:nvSpPr>
        <xdr:cNvPr id="851" name="n_2aveValue【庁舎】&#10;一人当たり面積">
          <a:extLst>
            <a:ext uri="{FF2B5EF4-FFF2-40B4-BE49-F238E27FC236}">
              <a16:creationId xmlns:a16="http://schemas.microsoft.com/office/drawing/2014/main" id="{BBAACAFD-F015-4487-A986-DE40C1166DC5}"/>
            </a:ext>
          </a:extLst>
        </xdr:cNvPr>
        <xdr:cNvSpPr txBox="1"/>
      </xdr:nvSpPr>
      <xdr:spPr>
        <a:xfrm>
          <a:off x="201994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852" name="n_3aveValue【庁舎】&#10;一人当たり面積">
          <a:extLst>
            <a:ext uri="{FF2B5EF4-FFF2-40B4-BE49-F238E27FC236}">
              <a16:creationId xmlns:a16="http://schemas.microsoft.com/office/drawing/2014/main" id="{681B05FF-53DF-4444-9487-6406A9D18AB4}"/>
            </a:ext>
          </a:extLst>
        </xdr:cNvPr>
        <xdr:cNvSpPr txBox="1"/>
      </xdr:nvSpPr>
      <xdr:spPr>
        <a:xfrm>
          <a:off x="19310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27595</xdr:rowOff>
    </xdr:from>
    <xdr:ext cx="469744" cy="259045"/>
    <xdr:sp macro="" textlink="">
      <xdr:nvSpPr>
        <xdr:cNvPr id="853" name="n_4aveValue【庁舎】&#10;一人当たり面積">
          <a:extLst>
            <a:ext uri="{FF2B5EF4-FFF2-40B4-BE49-F238E27FC236}">
              <a16:creationId xmlns:a16="http://schemas.microsoft.com/office/drawing/2014/main" id="{33B37ACC-1518-4700-A214-17A602ADE9F4}"/>
            </a:ext>
          </a:extLst>
        </xdr:cNvPr>
        <xdr:cNvSpPr txBox="1"/>
      </xdr:nvSpPr>
      <xdr:spPr>
        <a:xfrm>
          <a:off x="18421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109238</xdr:rowOff>
    </xdr:from>
    <xdr:ext cx="469744" cy="259045"/>
    <xdr:sp macro="" textlink="">
      <xdr:nvSpPr>
        <xdr:cNvPr id="854" name="n_1mainValue【庁舎】&#10;一人当たり面積">
          <a:extLst>
            <a:ext uri="{FF2B5EF4-FFF2-40B4-BE49-F238E27FC236}">
              <a16:creationId xmlns:a16="http://schemas.microsoft.com/office/drawing/2014/main" id="{86EAC2A9-C6E6-4A01-B3B3-5EE7C6882AF4}"/>
            </a:ext>
          </a:extLst>
        </xdr:cNvPr>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55" name="n_2mainValue【庁舎】&#10;一人当たり面積">
          <a:extLst>
            <a:ext uri="{FF2B5EF4-FFF2-40B4-BE49-F238E27FC236}">
              <a16:creationId xmlns:a16="http://schemas.microsoft.com/office/drawing/2014/main" id="{18CF214F-F1F1-46DF-98A8-8E3235826CE5}"/>
            </a:ext>
          </a:extLst>
        </xdr:cNvPr>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47914</xdr:rowOff>
    </xdr:from>
    <xdr:ext cx="469744" cy="259045"/>
    <xdr:sp macro="" textlink="">
      <xdr:nvSpPr>
        <xdr:cNvPr id="856" name="n_3mainValue【庁舎】&#10;一人当たり面積">
          <a:extLst>
            <a:ext uri="{FF2B5EF4-FFF2-40B4-BE49-F238E27FC236}">
              <a16:creationId xmlns:a16="http://schemas.microsoft.com/office/drawing/2014/main" id="{7EC53DD4-0D87-4213-8D01-475CF9375B10}"/>
            </a:ext>
          </a:extLst>
        </xdr:cNvPr>
        <xdr:cNvSpPr txBox="1"/>
      </xdr:nvSpPr>
      <xdr:spPr>
        <a:xfrm>
          <a:off x="19310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857" name="n_4mainValue【庁舎】&#10;一人当たり面積">
          <a:extLst>
            <a:ext uri="{FF2B5EF4-FFF2-40B4-BE49-F238E27FC236}">
              <a16:creationId xmlns:a16="http://schemas.microsoft.com/office/drawing/2014/main" id="{395649AF-7293-4569-BFD7-E490436348EE}"/>
            </a:ext>
          </a:extLst>
        </xdr:cNvPr>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A5FEC97C-3222-46BC-AD2C-2C5FDB53EE0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4104610-1DA0-4604-A9D7-635107C349C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4B7273BE-4955-4F08-9171-499700A8C0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福祉施設については、築年数が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年を超える施設があり、老朽化が進んでいる。今後は、施設の長寿命化改修や更新を進めるほか、民間導入による施設廃止等を検討する必要がある。</a:t>
          </a:r>
        </a:p>
        <a:p>
          <a:r>
            <a:rPr kumimoji="1" lang="ja-JP" altLang="en-US" sz="1300">
              <a:latin typeface="ＭＳ Ｐゴシック" panose="020B0600070205080204" pitchFamily="50" charset="-128"/>
              <a:ea typeface="ＭＳ Ｐゴシック" panose="020B0600070205080204" pitchFamily="50" charset="-128"/>
            </a:rPr>
            <a:t>保健センターについては、有形固定資産減価償却率が大きく低下している。これは、保健・福祉・子育て等の機能強化を図るため、令和元年度に東温市総合保健福祉センターを建設したためである。これに伴い、一人当たり面積も増加し、類似団体平均を上回ること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33,250
32,997
211.30
18,686,213
17,461,279
1,090,850
10,066,631
12,041,912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町合併により財政基盤の強化が図られ、令和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年度は類似団体平均と同程度の</a:t>
          </a:r>
          <a:r>
            <a:rPr kumimoji="1" lang="en-US" altLang="ja-JP" sz="1100">
              <a:latin typeface="ＭＳ Ｐゴシック" panose="020B0600070205080204" pitchFamily="50" charset="-128"/>
              <a:ea typeface="ＭＳ Ｐゴシック" panose="020B0600070205080204" pitchFamily="50" charset="-128"/>
            </a:rPr>
            <a:t>0.48</a:t>
          </a:r>
          <a:r>
            <a:rPr kumimoji="1" lang="ja-JP" altLang="en-US" sz="1100">
              <a:latin typeface="ＭＳ Ｐゴシック" panose="020B0600070205080204" pitchFamily="50" charset="-128"/>
              <a:ea typeface="ＭＳ Ｐゴシック" panose="020B0600070205080204" pitchFamily="50" charset="-128"/>
            </a:rPr>
            <a:t>とな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p>
        <a:p>
          <a:r>
            <a:rPr kumimoji="1" lang="ja-JP" altLang="en-US" sz="1100">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40</xdr:row>
      <xdr:rowOff>161472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022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77305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0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近年は類似団体平均を上回る状況が続いている。令和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年度は、市税収入が増加（対前年度比</a:t>
          </a:r>
          <a:r>
            <a:rPr kumimoji="1" lang="en-US" altLang="ja-JP" sz="1100">
              <a:latin typeface="ＭＳ Ｐゴシック" panose="020B0600070205080204" pitchFamily="50" charset="-128"/>
              <a:ea typeface="ＭＳ Ｐゴシック" panose="020B0600070205080204" pitchFamily="50" charset="-128"/>
            </a:rPr>
            <a:t>174</a:t>
          </a:r>
          <a:r>
            <a:rPr kumimoji="1" lang="ja-JP" altLang="en-US" sz="1100">
              <a:latin typeface="ＭＳ Ｐゴシック" panose="020B0600070205080204" pitchFamily="50" charset="-128"/>
              <a:ea typeface="ＭＳ Ｐゴシック" panose="020B0600070205080204" pitchFamily="50" charset="-128"/>
            </a:rPr>
            <a:t>百万円増）したものの、普通交付税の減少（対前年度比</a:t>
          </a:r>
          <a:r>
            <a:rPr kumimoji="1" lang="en-US" altLang="ja-JP" sz="1100">
              <a:latin typeface="ＭＳ Ｐゴシック" panose="020B0600070205080204" pitchFamily="50" charset="-128"/>
              <a:ea typeface="ＭＳ Ｐゴシック" panose="020B0600070205080204" pitchFamily="50" charset="-128"/>
            </a:rPr>
            <a:t>131</a:t>
          </a:r>
          <a:r>
            <a:rPr kumimoji="1" lang="ja-JP" altLang="en-US" sz="1100">
              <a:latin typeface="ＭＳ Ｐゴシック" panose="020B0600070205080204" pitchFamily="50" charset="-128"/>
              <a:ea typeface="ＭＳ Ｐゴシック" panose="020B0600070205080204" pitchFamily="50" charset="-128"/>
            </a:rPr>
            <a:t>百万円減）や臨時財政対策債の減少（対前年度比</a:t>
          </a:r>
          <a:r>
            <a:rPr kumimoji="1" lang="en-US" altLang="ja-JP" sz="1100">
              <a:latin typeface="ＭＳ Ｐゴシック" panose="020B0600070205080204" pitchFamily="50" charset="-128"/>
              <a:ea typeface="ＭＳ Ｐゴシック" panose="020B0600070205080204" pitchFamily="50" charset="-128"/>
            </a:rPr>
            <a:t>418</a:t>
          </a:r>
          <a:r>
            <a:rPr kumimoji="1" lang="ja-JP" altLang="en-US" sz="1100">
              <a:latin typeface="ＭＳ Ｐゴシック" panose="020B0600070205080204" pitchFamily="50" charset="-128"/>
              <a:ea typeface="ＭＳ Ｐゴシック" panose="020B0600070205080204" pitchFamily="50" charset="-128"/>
            </a:rPr>
            <a:t>百万円減）により、経常収支比率が増加した。</a:t>
          </a:r>
        </a:p>
        <a:p>
          <a:r>
            <a:rPr kumimoji="1" lang="ja-JP" altLang="en-US" sz="1100">
              <a:latin typeface="ＭＳ Ｐゴシック" panose="020B0600070205080204" pitchFamily="50" charset="-128"/>
              <a:ea typeface="ＭＳ Ｐゴシック" panose="020B0600070205080204" pitchFamily="50" charset="-128"/>
            </a:rPr>
            <a:t>　経常的な経費に充当した一般財源は全体で対前年度比</a:t>
          </a:r>
          <a:r>
            <a:rPr kumimoji="1" lang="en-US" altLang="ja-JP" sz="1100">
              <a:latin typeface="ＭＳ Ｐゴシック" panose="020B0600070205080204" pitchFamily="50" charset="-128"/>
              <a:ea typeface="ＭＳ Ｐゴシック" panose="020B0600070205080204" pitchFamily="50" charset="-128"/>
            </a:rPr>
            <a:t>192</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％）、性質別にみると、物件費で対前年度比</a:t>
          </a:r>
          <a:r>
            <a:rPr kumimoji="1" lang="en-US" altLang="ja-JP" sz="1100">
              <a:latin typeface="ＭＳ Ｐゴシック" panose="020B0600070205080204" pitchFamily="50" charset="-128"/>
              <a:ea typeface="ＭＳ Ｐゴシック" panose="020B0600070205080204" pitchFamily="50" charset="-128"/>
            </a:rPr>
            <a:t>205</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％）、補助費等で対前年度比</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11747</xdr:rowOff>
    </xdr:from>
    <xdr:to>
      <xdr:col>23</xdr:col>
      <xdr:colOff>133350</xdr:colOff>
      <xdr:row>64</xdr:row>
      <xdr:rowOff>141922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13097"/>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65</xdr:row>
      <xdr:rowOff>24765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13097"/>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24765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15695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93663</xdr:rowOff>
    </xdr:from>
    <xdr:to>
      <xdr:col>15</xdr:col>
      <xdr:colOff>133350</xdr:colOff>
      <xdr:row>64</xdr:row>
      <xdr:rowOff>23813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33990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845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166053</xdr:rowOff>
    </xdr:from>
    <xdr:to>
      <xdr:col>11</xdr:col>
      <xdr:colOff>82550</xdr:colOff>
      <xdr:row>64</xdr:row>
      <xdr:rowOff>96203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96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106380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3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64152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9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132397</xdr:rowOff>
    </xdr:from>
    <xdr:to>
      <xdr:col>19</xdr:col>
      <xdr:colOff>184150</xdr:colOff>
      <xdr:row>63</xdr:row>
      <xdr:rowOff>62547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47324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4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60342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7,642</a:t>
          </a:r>
          <a:r>
            <a:rPr kumimoji="1" lang="ja-JP" altLang="en-US" sz="1100">
              <a:latin typeface="ＭＳ Ｐゴシック" panose="020B0600070205080204" pitchFamily="50" charset="-128"/>
              <a:ea typeface="ＭＳ Ｐゴシック" panose="020B0600070205080204" pitchFamily="50" charset="-128"/>
            </a:rPr>
            <a:t>円下回っているが、全国平均を</a:t>
          </a:r>
          <a:r>
            <a:rPr kumimoji="1" lang="en-US" altLang="ja-JP" sz="1100">
              <a:latin typeface="ＭＳ Ｐゴシック" panose="020B0600070205080204" pitchFamily="50" charset="-128"/>
              <a:ea typeface="ＭＳ Ｐゴシック" panose="020B0600070205080204" pitchFamily="50" charset="-128"/>
            </a:rPr>
            <a:t>13,603</a:t>
          </a:r>
          <a:r>
            <a:rPr kumimoji="1" lang="ja-JP" altLang="en-US" sz="1100">
              <a:latin typeface="ＭＳ Ｐゴシック" panose="020B0600070205080204" pitchFamily="50" charset="-128"/>
              <a:ea typeface="ＭＳ Ｐゴシック" panose="020B0600070205080204" pitchFamily="50" charset="-128"/>
            </a:rPr>
            <a:t>円上回っている。人件費は類似団体平均・全国平均ともに上回っている。　物件費は、令和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年度から燃やすごみの処理を松山市に委託したことによる燃やすごみ収集処理委託料の増加等により、対前年度比</a:t>
          </a:r>
          <a:r>
            <a:rPr kumimoji="1" lang="en-US" altLang="ja-JP" sz="1100">
              <a:latin typeface="ＭＳ Ｐゴシック" panose="020B0600070205080204" pitchFamily="50" charset="-128"/>
              <a:ea typeface="ＭＳ Ｐゴシック" panose="020B0600070205080204" pitchFamily="50" charset="-128"/>
            </a:rPr>
            <a:t>5,941</a:t>
          </a:r>
          <a:r>
            <a:rPr kumimoji="1" lang="ja-JP" altLang="en-US" sz="1100">
              <a:latin typeface="ＭＳ Ｐゴシック" panose="020B0600070205080204" pitchFamily="50" charset="-128"/>
              <a:ea typeface="ＭＳ Ｐゴシック" panose="020B0600070205080204" pitchFamily="50" charset="-128"/>
            </a:rPr>
            <a:t>円増（＋</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％）となったが、類似団体平均・全国平均ともに下回っている。</a:t>
          </a:r>
        </a:p>
        <a:p>
          <a:r>
            <a:rPr kumimoji="1" lang="ja-JP" altLang="en-US" sz="1100">
              <a:latin typeface="ＭＳ Ｐゴシック" panose="020B0600070205080204" pitchFamily="50" charset="-128"/>
              <a:ea typeface="ＭＳ Ｐゴシック" panose="020B0600070205080204" pitchFamily="50" charset="-128"/>
            </a:rPr>
            <a:t>　地域おこし協力隊の導入や移住定住施策等の地域振興施策に継続的に取り組んでおり、引き続き一定の費用が必要となるとともに、公共施設については、運営経費や維持補修経費に加え、老朽化対策などの費用の増加が引き続き見込まれるため、事務事業の見直しを行い、歳出削減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83248</xdr:rowOff>
    </xdr:from>
    <xdr:to>
      <xdr:col>23</xdr:col>
      <xdr:colOff>133350</xdr:colOff>
      <xdr:row>81</xdr:row>
      <xdr:rowOff>109764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70698"/>
          <a:ext cx="838200" cy="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44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83248</xdr:rowOff>
    </xdr:from>
    <xdr:to>
      <xdr:col>19</xdr:col>
      <xdr:colOff>133350</xdr:colOff>
      <xdr:row>81</xdr:row>
      <xdr:rowOff>107262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970698"/>
          <a:ext cx="8890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155681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21241</xdr:rowOff>
    </xdr:from>
    <xdr:to>
      <xdr:col>15</xdr:col>
      <xdr:colOff>82550</xdr:colOff>
      <xdr:row>81</xdr:row>
      <xdr:rowOff>107262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08691"/>
          <a:ext cx="889000" cy="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132578</xdr:rowOff>
    </xdr:from>
    <xdr:to>
      <xdr:col>15</xdr:col>
      <xdr:colOff>133350</xdr:colOff>
      <xdr:row>82</xdr:row>
      <xdr:rowOff>62728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47505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4753</xdr:rowOff>
    </xdr:from>
    <xdr:to>
      <xdr:col>11</xdr:col>
      <xdr:colOff>31750</xdr:colOff>
      <xdr:row>81</xdr:row>
      <xdr:rowOff>21241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92203"/>
          <a:ext cx="889000" cy="1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76350</xdr:rowOff>
    </xdr:from>
    <xdr:to>
      <xdr:col>11</xdr:col>
      <xdr:colOff>82550</xdr:colOff>
      <xdr:row>82</xdr:row>
      <xdr:rowOff>6500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162727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54561</xdr:rowOff>
    </xdr:from>
    <xdr:to>
      <xdr:col>7</xdr:col>
      <xdr:colOff>31750</xdr:colOff>
      <xdr:row>81</xdr:row>
      <xdr:rowOff>156161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4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140938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2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58964</xdr:rowOff>
    </xdr:from>
    <xdr:to>
      <xdr:col>23</xdr:col>
      <xdr:colOff>184150</xdr:colOff>
      <xdr:row>81</xdr:row>
      <xdr:rowOff>160564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4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75491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9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32448</xdr:rowOff>
    </xdr:from>
    <xdr:to>
      <xdr:col>19</xdr:col>
      <xdr:colOff>184150</xdr:colOff>
      <xdr:row>81</xdr:row>
      <xdr:rowOff>134048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1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144225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88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56462</xdr:rowOff>
    </xdr:from>
    <xdr:to>
      <xdr:col>15</xdr:col>
      <xdr:colOff>133350</xdr:colOff>
      <xdr:row>81</xdr:row>
      <xdr:rowOff>158062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168239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141891</xdr:rowOff>
    </xdr:from>
    <xdr:to>
      <xdr:col>11</xdr:col>
      <xdr:colOff>82550</xdr:colOff>
      <xdr:row>81</xdr:row>
      <xdr:rowOff>72041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82218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2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125403</xdr:rowOff>
    </xdr:from>
    <xdr:to>
      <xdr:col>7</xdr:col>
      <xdr:colOff>31750</xdr:colOff>
      <xdr:row>81</xdr:row>
      <xdr:rowOff>55553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65730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1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年度は、前年度に比べ、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減少しているが、令和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年度以降は類似団体平均に近い数値で推移している。</a:t>
          </a:r>
        </a:p>
        <a:p>
          <a:r>
            <a:rPr kumimoji="1" lang="ja-JP" altLang="en-US" sz="1100">
              <a:latin typeface="ＭＳ Ｐゴシック" panose="020B0600070205080204" pitchFamily="50" charset="-128"/>
              <a:ea typeface="ＭＳ Ｐゴシック" panose="020B0600070205080204" pitchFamily="50" charset="-128"/>
            </a:rPr>
            <a:t>　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98879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775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98879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913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82</xdr:row>
      <xdr:rowOff>132443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0017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81</xdr:row>
      <xdr:rowOff>114300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39845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167821</xdr:rowOff>
    </xdr:from>
    <xdr:to>
      <xdr:col>81</xdr:col>
      <xdr:colOff>95250</xdr:colOff>
      <xdr:row>83</xdr:row>
      <xdr:rowOff>97971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12898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職員数については、平成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年の合併以前から一般行政職における新規採用の抑制を図ってきたことにより、類似団体平均を下回っていたが、市町村類型の変更により、令和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年度以降、類似団体平均を上回るようになり、令和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0.81</a:t>
          </a:r>
          <a:r>
            <a:rPr kumimoji="1" lang="ja-JP" altLang="en-US" sz="1100">
              <a:latin typeface="ＭＳ Ｐゴシック" panose="020B0600070205080204" pitchFamily="50" charset="-128"/>
              <a:ea typeface="ＭＳ Ｐゴシック" panose="020B0600070205080204" pitchFamily="50" charset="-128"/>
            </a:rPr>
            <a:t>人上回る結果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者の平準化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101007</xdr:rowOff>
    </xdr:from>
    <xdr:to>
      <xdr:col>81</xdr:col>
      <xdr:colOff>44450</xdr:colOff>
      <xdr:row>60</xdr:row>
      <xdr:rowOff>103822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88007"/>
          <a:ext cx="8382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52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98192</xdr:rowOff>
    </xdr:from>
    <xdr:to>
      <xdr:col>77</xdr:col>
      <xdr:colOff>44450</xdr:colOff>
      <xdr:row>60</xdr:row>
      <xdr:rowOff>101007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5192"/>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127800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98192</xdr:rowOff>
    </xdr:from>
    <xdr:to>
      <xdr:col>72</xdr:col>
      <xdr:colOff>203200</xdr:colOff>
      <xdr:row>60</xdr:row>
      <xdr:rowOff>101409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85192"/>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65490</xdr:rowOff>
    </xdr:from>
    <xdr:to>
      <xdr:col>73</xdr:col>
      <xdr:colOff>44450</xdr:colOff>
      <xdr:row>60</xdr:row>
      <xdr:rowOff>167090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151867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88138</xdr:rowOff>
    </xdr:from>
    <xdr:to>
      <xdr:col>68</xdr:col>
      <xdr:colOff>152400</xdr:colOff>
      <xdr:row>60</xdr:row>
      <xdr:rowOff>101409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75138"/>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62272</xdr:rowOff>
    </xdr:from>
    <xdr:to>
      <xdr:col>68</xdr:col>
      <xdr:colOff>203200</xdr:colOff>
      <xdr:row>60</xdr:row>
      <xdr:rowOff>163872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148649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57848</xdr:rowOff>
    </xdr:from>
    <xdr:to>
      <xdr:col>64</xdr:col>
      <xdr:colOff>152400</xdr:colOff>
      <xdr:row>60</xdr:row>
      <xdr:rowOff>159448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4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144225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53022</xdr:rowOff>
    </xdr:from>
    <xdr:to>
      <xdr:col>81</xdr:col>
      <xdr:colOff>95250</xdr:colOff>
      <xdr:row>60</xdr:row>
      <xdr:rowOff>154622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25099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12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50207</xdr:rowOff>
    </xdr:from>
    <xdr:to>
      <xdr:col>77</xdr:col>
      <xdr:colOff>95250</xdr:colOff>
      <xdr:row>60</xdr:row>
      <xdr:rowOff>151807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136584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2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47392</xdr:rowOff>
    </xdr:from>
    <xdr:to>
      <xdr:col>73</xdr:col>
      <xdr:colOff>44450</xdr:colOff>
      <xdr:row>60</xdr:row>
      <xdr:rowOff>148992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159169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50609</xdr:rowOff>
    </xdr:from>
    <xdr:to>
      <xdr:col>68</xdr:col>
      <xdr:colOff>203200</xdr:colOff>
      <xdr:row>60</xdr:row>
      <xdr:rowOff>152209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162386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37338</xdr:rowOff>
    </xdr:from>
    <xdr:to>
      <xdr:col>64</xdr:col>
      <xdr:colOff>152400</xdr:colOff>
      <xdr:row>60</xdr:row>
      <xdr:rowOff>138938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149115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年度は、前年度に比べ</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ポイント上回る結果となっている。前年度から減少した主な要因としては、公営企業に要する経費の財源とする地方債の償還の財源に充てたと認められる繰入金の減少が挙げられる。</a:t>
          </a:r>
        </a:p>
        <a:p>
          <a:r>
            <a:rPr kumimoji="1" lang="ja-JP" altLang="en-US" sz="1100">
              <a:latin typeface="ＭＳ Ｐゴシック" panose="020B0600070205080204" pitchFamily="50" charset="-128"/>
              <a:ea typeface="ＭＳ Ｐゴシック" panose="020B0600070205080204" pitchFamily="50" charset="-128"/>
            </a:rPr>
            <a:t>　今後は、企業版ふるさと納税など新たな歳入の確保に取り組むとともに、税収の確保に努めることにより、比率の低下を図る。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83312</xdr:rowOff>
    </xdr:from>
    <xdr:to>
      <xdr:col>81</xdr:col>
      <xdr:colOff>44450</xdr:colOff>
      <xdr:row>42</xdr:row>
      <xdr:rowOff>150876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8421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8382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517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8382</xdr:rowOff>
    </xdr:from>
    <xdr:to>
      <xdr:col>72</xdr:col>
      <xdr:colOff>203200</xdr:colOff>
      <xdr:row>43</xdr:row>
      <xdr:rowOff>66294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807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66294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129032</xdr:rowOff>
    </xdr:from>
    <xdr:to>
      <xdr:col>73</xdr:col>
      <xdr:colOff>44450</xdr:colOff>
      <xdr:row>43</xdr:row>
      <xdr:rowOff>59182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43959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15494</xdr:rowOff>
    </xdr:from>
    <xdr:to>
      <xdr:col>68</xdr:col>
      <xdr:colOff>203200</xdr:colOff>
      <xdr:row>43</xdr:row>
      <xdr:rowOff>117094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101871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ポイント上回っているが、前年度からは△</a:t>
          </a:r>
          <a:r>
            <a:rPr kumimoji="1" lang="en-US" altLang="ja-JP" sz="1100">
              <a:latin typeface="ＭＳ Ｐゴシック" panose="020B0600070205080204" pitchFamily="50" charset="-128"/>
              <a:ea typeface="ＭＳ Ｐゴシック" panose="020B0600070205080204" pitchFamily="50" charset="-128"/>
            </a:rPr>
            <a:t>28.5</a:t>
          </a:r>
          <a:r>
            <a:rPr kumimoji="1" lang="ja-JP" altLang="en-US" sz="1100">
              <a:latin typeface="ＭＳ Ｐゴシック" panose="020B0600070205080204" pitchFamily="50" charset="-128"/>
              <a:ea typeface="ＭＳ Ｐゴシック" panose="020B0600070205080204" pitchFamily="50" charset="-128"/>
            </a:rPr>
            <a:t>ポイントとなっている。比率減少の要因としては、償還が順調に進み地方債現在高が減少（△</a:t>
          </a:r>
          <a:r>
            <a:rPr kumimoji="1" lang="en-US" altLang="ja-JP" sz="1100">
              <a:latin typeface="ＭＳ Ｐゴシック" panose="020B0600070205080204" pitchFamily="50" charset="-128"/>
              <a:ea typeface="ＭＳ Ｐゴシック" panose="020B0600070205080204" pitchFamily="50" charset="-128"/>
            </a:rPr>
            <a:t>1,170</a:t>
          </a:r>
          <a:r>
            <a:rPr kumimoji="1" lang="ja-JP" altLang="en-US" sz="1100">
              <a:latin typeface="ＭＳ Ｐゴシック" panose="020B0600070205080204" pitchFamily="50" charset="-128"/>
              <a:ea typeface="ＭＳ Ｐゴシック" panose="020B0600070205080204" pitchFamily="50" charset="-128"/>
            </a:rPr>
            <a:t>百万円）したこと、充当可能基金が増加（＋</a:t>
          </a:r>
          <a:r>
            <a:rPr kumimoji="1" lang="en-US" altLang="ja-JP" sz="1100">
              <a:latin typeface="ＭＳ Ｐゴシック" panose="020B0600070205080204" pitchFamily="50" charset="-128"/>
              <a:ea typeface="ＭＳ Ｐゴシック" panose="020B0600070205080204" pitchFamily="50" charset="-128"/>
            </a:rPr>
            <a:t>1,332</a:t>
          </a:r>
          <a:r>
            <a:rPr kumimoji="1" lang="ja-JP" altLang="en-US" sz="1100">
              <a:latin typeface="ＭＳ Ｐゴシック" panose="020B0600070205080204" pitchFamily="50" charset="-128"/>
              <a:ea typeface="ＭＳ Ｐゴシック" panose="020B0600070205080204" pitchFamily="50" charset="-128"/>
            </a:rPr>
            <a:t>百万円）したことなどが挙げられる。</a:t>
          </a:r>
        </a:p>
        <a:p>
          <a:r>
            <a:rPr kumimoji="1" lang="ja-JP" altLang="en-US" sz="1100">
              <a:latin typeface="ＭＳ Ｐゴシック" panose="020B0600070205080204" pitchFamily="50" charset="-128"/>
              <a:ea typeface="ＭＳ Ｐゴシック" panose="020B0600070205080204" pitchFamily="50" charset="-128"/>
            </a:rPr>
            <a:t>　今後は、企業版ふるさと納税など新たな歳入の確保に取り組むとともに、引き続き事務事業の見直しによる充当可能基金の確保など比率の改善に努めていく。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44399</xdr:rowOff>
    </xdr:from>
    <xdr:to>
      <xdr:col>81</xdr:col>
      <xdr:colOff>44450</xdr:colOff>
      <xdr:row>16</xdr:row>
      <xdr:rowOff>148031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616149"/>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166133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94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148031</xdr:rowOff>
    </xdr:from>
    <xdr:to>
      <xdr:col>77</xdr:col>
      <xdr:colOff>44450</xdr:colOff>
      <xdr:row>17</xdr:row>
      <xdr:rowOff>144526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891231"/>
          <a:ext cx="8890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144526</xdr:rowOff>
    </xdr:from>
    <xdr:to>
      <xdr:col>72</xdr:col>
      <xdr:colOff>203200</xdr:colOff>
      <xdr:row>18</xdr:row>
      <xdr:rowOff>58979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059176"/>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57658</xdr:rowOff>
    </xdr:from>
    <xdr:to>
      <xdr:col>73</xdr:col>
      <xdr:colOff>44450</xdr:colOff>
      <xdr:row>16</xdr:row>
      <xdr:rowOff>159258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80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169435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6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30988</xdr:rowOff>
    </xdr:from>
    <xdr:to>
      <xdr:col>68</xdr:col>
      <xdr:colOff>152400</xdr:colOff>
      <xdr:row>18</xdr:row>
      <xdr:rowOff>58979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117088"/>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131013</xdr:rowOff>
    </xdr:from>
    <xdr:to>
      <xdr:col>68</xdr:col>
      <xdr:colOff>203200</xdr:colOff>
      <xdr:row>17</xdr:row>
      <xdr:rowOff>61163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8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71340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4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120396</xdr:rowOff>
    </xdr:from>
    <xdr:to>
      <xdr:col>64</xdr:col>
      <xdr:colOff>152400</xdr:colOff>
      <xdr:row>17</xdr:row>
      <xdr:rowOff>50546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60723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5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137126</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53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97231</xdr:rowOff>
    </xdr:from>
    <xdr:to>
      <xdr:col>77</xdr:col>
      <xdr:colOff>95250</xdr:colOff>
      <xdr:row>17</xdr:row>
      <xdr:rowOff>27381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12158</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26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93726</xdr:rowOff>
    </xdr:from>
    <xdr:to>
      <xdr:col>73</xdr:col>
      <xdr:colOff>44450</xdr:colOff>
      <xdr:row>18</xdr:row>
      <xdr:rowOff>23876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8653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8179</xdr:rowOff>
    </xdr:from>
    <xdr:to>
      <xdr:col>68</xdr:col>
      <xdr:colOff>203200</xdr:colOff>
      <xdr:row>18</xdr:row>
      <xdr:rowOff>109779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0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94556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18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151638</xdr:rowOff>
    </xdr:from>
    <xdr:to>
      <xdr:col>64</xdr:col>
      <xdr:colOff>152400</xdr:colOff>
      <xdr:row>18</xdr:row>
      <xdr:rowOff>81788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66565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33,250
32,997
211.30
18,686,213
17,461,279
1,090,850
10,066,631
12,041,912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令和元年度までは、類似団体平均に近い数値で推移していたが、令和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年度から類似団体平均を上回る状況となっており、令和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ポイント上回る結果となっている。これは、会計年度任用職員に係る費用（人口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人当たり決算額）が類似団体平均・全国平均ともに上回っていることが理由として挙げられる。</a:t>
          </a:r>
        </a:p>
        <a:p>
          <a:r>
            <a:rPr kumimoji="1" lang="ja-JP" altLang="en-US" sz="1100">
              <a:latin typeface="ＭＳ Ｐゴシック" panose="020B0600070205080204" pitchFamily="50" charset="-128"/>
              <a:ea typeface="ＭＳ Ｐゴシック" panose="020B0600070205080204" pitchFamily="50" charset="-128"/>
            </a:rPr>
            <a:t>　今後は、会計年度任用職員の配置数の見直しを進め、人件費の抑制に努めていく。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32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32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064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令和元年度まで類似団体平均を大きく上回る状況が続いていたが、令和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年度から会計年度任用職員制度の開始に伴い、これらに係る費用が物件費から人件費に移行したことにより、類似団体平均の数値に近づいている。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年度は、燃やすごみ収集処理委託料の増加により、前年度から</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ポイント上回る結果となっている。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006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00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18</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768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111760</xdr:rowOff>
    </xdr:from>
    <xdr:to>
      <xdr:col>69</xdr:col>
      <xdr:colOff>92075</xdr:colOff>
      <xdr:row>18</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97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106680</xdr:rowOff>
    </xdr:from>
    <xdr:to>
      <xdr:col>69</xdr:col>
      <xdr:colOff>142875</xdr:colOff>
      <xdr:row>17</xdr:row>
      <xdr:rowOff>36830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47007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106680</xdr:rowOff>
    </xdr:from>
    <xdr:to>
      <xdr:col>69</xdr:col>
      <xdr:colOff>142875</xdr:colOff>
      <xdr:row>19</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年度までは類似団体平均を上回る状況が続いていたが、市町村類型の変更により、令和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年度以降、類似団体平均を下回るようになり、令和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100">
              <a:latin typeface="ＭＳ Ｐゴシック" panose="020B0600070205080204" pitchFamily="50" charset="-128"/>
              <a:ea typeface="ＭＳ Ｐゴシック" panose="020B0600070205080204" pitchFamily="50" charset="-128"/>
            </a:rPr>
            <a:t>　扶助費に充当した経常一般財源は、対前年度比</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百万円減（△</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％）となっており、令和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年度と同程度の数値となっている。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728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134620</xdr:rowOff>
    </xdr:from>
    <xdr:to>
      <xdr:col>19</xdr:col>
      <xdr:colOff>187325</xdr:colOff>
      <xdr:row>56</xdr:row>
      <xdr:rowOff>142240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3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142240</xdr:rowOff>
    </xdr:from>
    <xdr:to>
      <xdr:col>15</xdr:col>
      <xdr:colOff>98425</xdr:colOff>
      <xdr:row>57</xdr:row>
      <xdr:rowOff>161290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434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68580</xdr:rowOff>
    </xdr:from>
    <xdr:to>
      <xdr:col>15</xdr:col>
      <xdr:colOff>149225</xdr:colOff>
      <xdr:row>56</xdr:row>
      <xdr:rowOff>170180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100330</xdr:rowOff>
    </xdr:from>
    <xdr:to>
      <xdr:col>11</xdr:col>
      <xdr:colOff>9525</xdr:colOff>
      <xdr:row>57</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62247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83820</xdr:rowOff>
    </xdr:from>
    <xdr:to>
      <xdr:col>20</xdr:col>
      <xdr:colOff>38100</xdr:colOff>
      <xdr:row>57</xdr:row>
      <xdr:rowOff>13970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24147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91440</xdr:rowOff>
    </xdr:from>
    <xdr:to>
      <xdr:col>15</xdr:col>
      <xdr:colOff>149225</xdr:colOff>
      <xdr:row>57</xdr:row>
      <xdr:rowOff>21590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135907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58</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10027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59</xdr:row>
      <xdr:rowOff>75293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10027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75293</xdr:rowOff>
    </xdr:from>
    <xdr:to>
      <xdr:col>73</xdr:col>
      <xdr:colOff>180975</xdr:colOff>
      <xdr:row>61</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190843"/>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61</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375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0</xdr:rowOff>
    </xdr:from>
    <xdr:to>
      <xdr:col>69</xdr:col>
      <xdr:colOff>142875</xdr:colOff>
      <xdr:row>58</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24493</xdr:rowOff>
    </xdr:from>
    <xdr:to>
      <xdr:col>74</xdr:col>
      <xdr:colOff>31750</xdr:colOff>
      <xdr:row>59</xdr:row>
      <xdr:rowOff>126093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令和元年度までは</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％台で推移していたが、令和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年度から下水道事業が公営企業会計適用となったことにより、一般会計から下水道事業への繰出しが、繰出金から補助費等に移行したことで、令和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補助費等に充当した一般財源は対前年度比</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26416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1437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36</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0203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020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公債費に充当された経常一般財源は対前年度比</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百万円減（△</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％）となっており、令和元年度以降、</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％台前半で推移している。</a:t>
          </a:r>
        </a:p>
        <a:p>
          <a:r>
            <a:rPr kumimoji="1" lang="ja-JP" altLang="en-US" sz="1100">
              <a:latin typeface="ＭＳ Ｐゴシック" panose="020B0600070205080204" pitchFamily="50" charset="-128"/>
              <a:ea typeface="ＭＳ Ｐゴシック" panose="020B0600070205080204" pitchFamily="50" charset="-128"/>
            </a:rPr>
            <a:t>　過去に借入れた地方債の償還が順調に進んでいる一方で、今後も学校施設の大規模改修やスマートインターチェンジに関する道路整備や公園整備等に係る地方債の借入れが続くため、数値は増加していくことが見込まれる。</a:t>
          </a:r>
        </a:p>
        <a:p>
          <a:r>
            <a:rPr kumimoji="1" lang="ja-JP" altLang="en-US" sz="1100">
              <a:latin typeface="ＭＳ Ｐゴシック" panose="020B0600070205080204" pitchFamily="50" charset="-128"/>
              <a:ea typeface="ＭＳ Ｐゴシック" panose="020B0600070205080204" pitchFamily="50" charset="-128"/>
            </a:rPr>
            <a:t>　地方債残高の増加を抑えるため、引き続き事業の必要性を精査するとともに、企業版ふるさと納税など新たな歳入の確保に努めていく。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26307</xdr:rowOff>
    </xdr:from>
    <xdr:to>
      <xdr:col>24</xdr:col>
      <xdr:colOff>25400</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27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26307</xdr:rowOff>
    </xdr:from>
    <xdr:to>
      <xdr:col>19</xdr:col>
      <xdr:colOff>187325</xdr:colOff>
      <xdr:row>77</xdr:row>
      <xdr:rowOff>48079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48079</xdr:rowOff>
    </xdr:from>
    <xdr:to>
      <xdr:col>15</xdr:col>
      <xdr:colOff>98425</xdr:colOff>
      <xdr:row>77</xdr:row>
      <xdr:rowOff>48079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49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130629</xdr:rowOff>
    </xdr:from>
    <xdr:to>
      <xdr:col>15</xdr:col>
      <xdr:colOff>149225</xdr:colOff>
      <xdr:row>79</xdr:row>
      <xdr:rowOff>60779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45556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156936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497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141514</xdr:rowOff>
    </xdr:from>
    <xdr:to>
      <xdr:col>11</xdr:col>
      <xdr:colOff>60325</xdr:colOff>
      <xdr:row>79</xdr:row>
      <xdr:rowOff>71664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56441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146957</xdr:rowOff>
    </xdr:from>
    <xdr:to>
      <xdr:col>20</xdr:col>
      <xdr:colOff>38100</xdr:colOff>
      <xdr:row>77</xdr:row>
      <xdr:rowOff>77107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168729</xdr:rowOff>
    </xdr:from>
    <xdr:to>
      <xdr:col>15</xdr:col>
      <xdr:colOff>149225</xdr:colOff>
      <xdr:row>77</xdr:row>
      <xdr:rowOff>98879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109056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168729</xdr:rowOff>
    </xdr:from>
    <xdr:to>
      <xdr:col>11</xdr:col>
      <xdr:colOff>60325</xdr:colOff>
      <xdr:row>77</xdr:row>
      <xdr:rowOff>98879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109056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106136</xdr:rowOff>
    </xdr:from>
    <xdr:to>
      <xdr:col>6</xdr:col>
      <xdr:colOff>171450</xdr:colOff>
      <xdr:row>78</xdr:row>
      <xdr:rowOff>36286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46463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ポイント上回り、全国平均を</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ポイント上回っている。人件費と物件費が、類似団体平均を上回っていることが影響し、比率が高くなる傾向にある。</a:t>
          </a:r>
        </a:p>
        <a:p>
          <a:r>
            <a:rPr kumimoji="1" lang="ja-JP" altLang="en-US" sz="1100">
              <a:latin typeface="ＭＳ Ｐゴシック" panose="020B0600070205080204" pitchFamily="50" charset="-128"/>
              <a:ea typeface="ＭＳ Ｐゴシック" panose="020B0600070205080204" pitchFamily="50" charset="-128"/>
            </a:rPr>
            <a:t>　今後も、公共施設の運営経費や維持補修経費に加え、老朽化対策などの費用の増加が引き続き見込まれるため、事務事業の見直しを行い、一層の歳出削減に努めていく。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78</xdr:row>
      <xdr:rowOff>72137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34924"/>
          <a:ext cx="8382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78</xdr:row>
      <xdr:rowOff>122428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349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78</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86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113285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858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164864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71628</xdr:rowOff>
    </xdr:from>
    <xdr:to>
      <xdr:col>74</xdr:col>
      <xdr:colOff>31750</xdr:colOff>
      <xdr:row>79</xdr:row>
      <xdr:rowOff>1778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158005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45569</xdr:rowOff>
    </xdr:from>
    <xdr:to>
      <xdr:col>29</xdr:col>
      <xdr:colOff>127000</xdr:colOff>
      <xdr:row>18</xdr:row>
      <xdr:rowOff>51554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9294"/>
          <a:ext cx="647700" cy="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6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51554</xdr:rowOff>
    </xdr:from>
    <xdr:to>
      <xdr:col>26</xdr:col>
      <xdr:colOff>50800</xdr:colOff>
      <xdr:row>18</xdr:row>
      <xdr:rowOff>53734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5279"/>
          <a:ext cx="698500" cy="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101947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9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53734</xdr:rowOff>
    </xdr:from>
    <xdr:to>
      <xdr:col>22</xdr:col>
      <xdr:colOff>114300</xdr:colOff>
      <xdr:row>18</xdr:row>
      <xdr:rowOff>93342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7459"/>
          <a:ext cx="698500" cy="39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122728</xdr:rowOff>
    </xdr:from>
    <xdr:to>
      <xdr:col>22</xdr:col>
      <xdr:colOff>165100</xdr:colOff>
      <xdr:row>18</xdr:row>
      <xdr:rowOff>52878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63055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93342</xdr:rowOff>
    </xdr:from>
    <xdr:to>
      <xdr:col>18</xdr:col>
      <xdr:colOff>177800</xdr:colOff>
      <xdr:row>18</xdr:row>
      <xdr:rowOff>101515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7067"/>
          <a:ext cx="698500" cy="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134028</xdr:rowOff>
    </xdr:from>
    <xdr:to>
      <xdr:col>19</xdr:col>
      <xdr:colOff>38100</xdr:colOff>
      <xdr:row>18</xdr:row>
      <xdr:rowOff>64178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74355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140155</xdr:rowOff>
    </xdr:from>
    <xdr:to>
      <xdr:col>15</xdr:col>
      <xdr:colOff>101600</xdr:colOff>
      <xdr:row>18</xdr:row>
      <xdr:rowOff>70305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2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80482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166219</xdr:rowOff>
    </xdr:from>
    <xdr:to>
      <xdr:col>29</xdr:col>
      <xdr:colOff>177800</xdr:colOff>
      <xdr:row>18</xdr:row>
      <xdr:rowOff>96369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8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116414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754</xdr:rowOff>
    </xdr:from>
    <xdr:to>
      <xdr:col>26</xdr:col>
      <xdr:colOff>101600</xdr:colOff>
      <xdr:row>18</xdr:row>
      <xdr:rowOff>102354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4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87131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2934</xdr:rowOff>
    </xdr:from>
    <xdr:to>
      <xdr:col>22</xdr:col>
      <xdr:colOff>165100</xdr:colOff>
      <xdr:row>18</xdr:row>
      <xdr:rowOff>104534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6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89311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42542</xdr:rowOff>
    </xdr:from>
    <xdr:to>
      <xdr:col>19</xdr:col>
      <xdr:colOff>38100</xdr:colOff>
      <xdr:row>18</xdr:row>
      <xdr:rowOff>144142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6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128919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50715</xdr:rowOff>
    </xdr:from>
    <xdr:to>
      <xdr:col>15</xdr:col>
      <xdr:colOff>101600</xdr:colOff>
      <xdr:row>18</xdr:row>
      <xdr:rowOff>152315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137092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59392</xdr:rowOff>
    </xdr:from>
    <xdr:to>
      <xdr:col>29</xdr:col>
      <xdr:colOff>127000</xdr:colOff>
      <xdr:row>36</xdr:row>
      <xdr:rowOff>101168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12642"/>
          <a:ext cx="647700" cy="4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106589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9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59392</xdr:rowOff>
    </xdr:from>
    <xdr:to>
      <xdr:col>26</xdr:col>
      <xdr:colOff>50800</xdr:colOff>
      <xdr:row>36</xdr:row>
      <xdr:rowOff>99416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12642"/>
          <a:ext cx="698500" cy="4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59783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53924</xdr:rowOff>
    </xdr:from>
    <xdr:to>
      <xdr:col>22</xdr:col>
      <xdr:colOff>114300</xdr:colOff>
      <xdr:row>36</xdr:row>
      <xdr:rowOff>99416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07174"/>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75114</xdr:rowOff>
    </xdr:from>
    <xdr:to>
      <xdr:col>22</xdr:col>
      <xdr:colOff>165100</xdr:colOff>
      <xdr:row>37</xdr:row>
      <xdr:rowOff>5264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161491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53924</xdr:rowOff>
    </xdr:from>
    <xdr:to>
      <xdr:col>18</xdr:col>
      <xdr:colOff>177800</xdr:colOff>
      <xdr:row>36</xdr:row>
      <xdr:rowOff>77165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7174"/>
          <a:ext cx="698500" cy="23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62084</xdr:rowOff>
    </xdr:from>
    <xdr:to>
      <xdr:col>19</xdr:col>
      <xdr:colOff>38100</xdr:colOff>
      <xdr:row>36</xdr:row>
      <xdr:rowOff>163684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148461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61570</xdr:rowOff>
    </xdr:from>
    <xdr:to>
      <xdr:col>15</xdr:col>
      <xdr:colOff>101600</xdr:colOff>
      <xdr:row>36</xdr:row>
      <xdr:rowOff>163170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4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147947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0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50368</xdr:rowOff>
    </xdr:from>
    <xdr:to>
      <xdr:col>29</xdr:col>
      <xdr:colOff>177800</xdr:colOff>
      <xdr:row>36</xdr:row>
      <xdr:rowOff>151968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0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238345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8592</xdr:rowOff>
    </xdr:from>
    <xdr:to>
      <xdr:col>26</xdr:col>
      <xdr:colOff>101600</xdr:colOff>
      <xdr:row>36</xdr:row>
      <xdr:rowOff>110192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1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120369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30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48616</xdr:rowOff>
    </xdr:from>
    <xdr:to>
      <xdr:col>22</xdr:col>
      <xdr:colOff>165100</xdr:colOff>
      <xdr:row>36</xdr:row>
      <xdr:rowOff>150216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0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7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3124</xdr:rowOff>
    </xdr:from>
    <xdr:to>
      <xdr:col>19</xdr:col>
      <xdr:colOff>38100</xdr:colOff>
      <xdr:row>36</xdr:row>
      <xdr:rowOff>104724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114901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26365</xdr:rowOff>
    </xdr:from>
    <xdr:to>
      <xdr:col>15</xdr:col>
      <xdr:colOff>101600</xdr:colOff>
      <xdr:row>36</xdr:row>
      <xdr:rowOff>127965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138142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33,250
32,997
211.30
18,686,213
17,461,279
1,090,850
10,066,631
12,041,912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20020</xdr:rowOff>
    </xdr:from>
    <xdr:to>
      <xdr:col>24</xdr:col>
      <xdr:colOff>63500</xdr:colOff>
      <xdr:row>37</xdr:row>
      <xdr:rowOff>26619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3670"/>
          <a:ext cx="8382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26619</xdr:rowOff>
    </xdr:from>
    <xdr:to>
      <xdr:col>19</xdr:col>
      <xdr:colOff>177800</xdr:colOff>
      <xdr:row>37</xdr:row>
      <xdr:rowOff>28658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70269"/>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28658</xdr:rowOff>
    </xdr:from>
    <xdr:to>
      <xdr:col>15</xdr:col>
      <xdr:colOff>50800</xdr:colOff>
      <xdr:row>37</xdr:row>
      <xdr:rowOff>107867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72308"/>
          <a:ext cx="8890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126326</xdr:rowOff>
    </xdr:from>
    <xdr:to>
      <xdr:col>15</xdr:col>
      <xdr:colOff>101600</xdr:colOff>
      <xdr:row>37</xdr:row>
      <xdr:rowOff>56476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73003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107867</xdr:rowOff>
    </xdr:from>
    <xdr:to>
      <xdr:col>10</xdr:col>
      <xdr:colOff>114300</xdr:colOff>
      <xdr:row>37</xdr:row>
      <xdr:rowOff>112535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51517"/>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162764</xdr:rowOff>
    </xdr:from>
    <xdr:to>
      <xdr:col>10</xdr:col>
      <xdr:colOff>165100</xdr:colOff>
      <xdr:row>37</xdr:row>
      <xdr:rowOff>92914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109441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163523</xdr:rowOff>
    </xdr:from>
    <xdr:to>
      <xdr:col>6</xdr:col>
      <xdr:colOff>38100</xdr:colOff>
      <xdr:row>37</xdr:row>
      <xdr:rowOff>93673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110200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140670</xdr:rowOff>
    </xdr:from>
    <xdr:to>
      <xdr:col>24</xdr:col>
      <xdr:colOff>114300</xdr:colOff>
      <xdr:row>37</xdr:row>
      <xdr:rowOff>70820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163547</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147269</xdr:rowOff>
    </xdr:from>
    <xdr:to>
      <xdr:col>20</xdr:col>
      <xdr:colOff>38100</xdr:colOff>
      <xdr:row>37</xdr:row>
      <xdr:rowOff>77419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93946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149308</xdr:rowOff>
    </xdr:from>
    <xdr:to>
      <xdr:col>15</xdr:col>
      <xdr:colOff>101600</xdr:colOff>
      <xdr:row>37</xdr:row>
      <xdr:rowOff>79458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70585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1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57067</xdr:rowOff>
    </xdr:from>
    <xdr:to>
      <xdr:col>10</xdr:col>
      <xdr:colOff>165100</xdr:colOff>
      <xdr:row>37</xdr:row>
      <xdr:rowOff>158667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149795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61735</xdr:rowOff>
    </xdr:from>
    <xdr:to>
      <xdr:col>6</xdr:col>
      <xdr:colOff>38100</xdr:colOff>
      <xdr:row>37</xdr:row>
      <xdr:rowOff>163334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5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154462</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147065</xdr:rowOff>
    </xdr:from>
    <xdr:to>
      <xdr:col>24</xdr:col>
      <xdr:colOff>63500</xdr:colOff>
      <xdr:row>57</xdr:row>
      <xdr:rowOff>2778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48265"/>
          <a:ext cx="838200" cy="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139092</xdr:rowOff>
    </xdr:from>
    <xdr:to>
      <xdr:col>19</xdr:col>
      <xdr:colOff>177800</xdr:colOff>
      <xdr:row>57</xdr:row>
      <xdr:rowOff>2778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40292"/>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139092</xdr:rowOff>
    </xdr:from>
    <xdr:to>
      <xdr:col>15</xdr:col>
      <xdr:colOff>50800</xdr:colOff>
      <xdr:row>56</xdr:row>
      <xdr:rowOff>155611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40292"/>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16928</xdr:rowOff>
    </xdr:from>
    <xdr:to>
      <xdr:col>15</xdr:col>
      <xdr:colOff>101600</xdr:colOff>
      <xdr:row>56</xdr:row>
      <xdr:rowOff>118528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135055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155611</xdr:rowOff>
    </xdr:from>
    <xdr:to>
      <xdr:col>10</xdr:col>
      <xdr:colOff>114300</xdr:colOff>
      <xdr:row>56</xdr:row>
      <xdr:rowOff>167237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56811"/>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32381</xdr:rowOff>
    </xdr:from>
    <xdr:to>
      <xdr:col>10</xdr:col>
      <xdr:colOff>165100</xdr:colOff>
      <xdr:row>56</xdr:row>
      <xdr:rowOff>133981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150508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61313</xdr:rowOff>
    </xdr:from>
    <xdr:to>
      <xdr:col>6</xdr:col>
      <xdr:colOff>38100</xdr:colOff>
      <xdr:row>56</xdr:row>
      <xdr:rowOff>162913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7990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96265</xdr:rowOff>
    </xdr:from>
    <xdr:to>
      <xdr:col>24</xdr:col>
      <xdr:colOff>114300</xdr:colOff>
      <xdr:row>57</xdr:row>
      <xdr:rowOff>26415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11192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1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123428</xdr:rowOff>
    </xdr:from>
    <xdr:to>
      <xdr:col>20</xdr:col>
      <xdr:colOff>38100</xdr:colOff>
      <xdr:row>57</xdr:row>
      <xdr:rowOff>53578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44705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88292</xdr:rowOff>
    </xdr:from>
    <xdr:to>
      <xdr:col>15</xdr:col>
      <xdr:colOff>101600</xdr:colOff>
      <xdr:row>57</xdr:row>
      <xdr:rowOff>18442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9569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104811</xdr:rowOff>
    </xdr:from>
    <xdr:to>
      <xdr:col>10</xdr:col>
      <xdr:colOff>165100</xdr:colOff>
      <xdr:row>57</xdr:row>
      <xdr:rowOff>34961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26088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116437</xdr:rowOff>
    </xdr:from>
    <xdr:to>
      <xdr:col>6</xdr:col>
      <xdr:colOff>38100</xdr:colOff>
      <xdr:row>57</xdr:row>
      <xdr:rowOff>46587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37714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170400</xdr:rowOff>
    </xdr:from>
    <xdr:to>
      <xdr:col>24</xdr:col>
      <xdr:colOff>63500</xdr:colOff>
      <xdr:row>78</xdr:row>
      <xdr:rowOff>848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72050"/>
          <a:ext cx="8382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848</xdr:rowOff>
    </xdr:from>
    <xdr:to>
      <xdr:col>19</xdr:col>
      <xdr:colOff>177800</xdr:colOff>
      <xdr:row>78</xdr:row>
      <xdr:rowOff>916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394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154262</xdr:rowOff>
    </xdr:from>
    <xdr:to>
      <xdr:col>15</xdr:col>
      <xdr:colOff>50800</xdr:colOff>
      <xdr:row>78</xdr:row>
      <xdr:rowOff>916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55912"/>
          <a:ext cx="8890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43476</xdr:rowOff>
    </xdr:from>
    <xdr:to>
      <xdr:col>15</xdr:col>
      <xdr:colOff>101600</xdr:colOff>
      <xdr:row>77</xdr:row>
      <xdr:rowOff>145076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161603</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154262</xdr:rowOff>
    </xdr:from>
    <xdr:to>
      <xdr:col>10</xdr:col>
      <xdr:colOff>114300</xdr:colOff>
      <xdr:row>78</xdr:row>
      <xdr:rowOff>1282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55912"/>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107393</xdr:rowOff>
    </xdr:from>
    <xdr:to>
      <xdr:col>10</xdr:col>
      <xdr:colOff>165100</xdr:colOff>
      <xdr:row>78</xdr:row>
      <xdr:rowOff>37543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28670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0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85311</xdr:rowOff>
    </xdr:from>
    <xdr:to>
      <xdr:col>6</xdr:col>
      <xdr:colOff>38100</xdr:colOff>
      <xdr:row>78</xdr:row>
      <xdr:rowOff>15461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31988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119600</xdr:rowOff>
    </xdr:from>
    <xdr:to>
      <xdr:col>24</xdr:col>
      <xdr:colOff>114300</xdr:colOff>
      <xdr:row>78</xdr:row>
      <xdr:rowOff>49750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98027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9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121498</xdr:rowOff>
    </xdr:from>
    <xdr:to>
      <xdr:col>20</xdr:col>
      <xdr:colOff>38100</xdr:colOff>
      <xdr:row>78</xdr:row>
      <xdr:rowOff>51648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42775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121566</xdr:rowOff>
    </xdr:from>
    <xdr:to>
      <xdr:col>15</xdr:col>
      <xdr:colOff>101600</xdr:colOff>
      <xdr:row>78</xdr:row>
      <xdr:rowOff>51716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42843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103462</xdr:rowOff>
    </xdr:from>
    <xdr:to>
      <xdr:col>10</xdr:col>
      <xdr:colOff>165100</xdr:colOff>
      <xdr:row>78</xdr:row>
      <xdr:rowOff>33612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50139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8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121932</xdr:rowOff>
    </xdr:from>
    <xdr:to>
      <xdr:col>6</xdr:col>
      <xdr:colOff>38100</xdr:colOff>
      <xdr:row>78</xdr:row>
      <xdr:rowOff>52082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43209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1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73856</xdr:rowOff>
    </xdr:from>
    <xdr:to>
      <xdr:col>24</xdr:col>
      <xdr:colOff>63500</xdr:colOff>
      <xdr:row>97</xdr:row>
      <xdr:rowOff>53494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533056"/>
          <a:ext cx="838200" cy="15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73856</xdr:rowOff>
    </xdr:from>
    <xdr:to>
      <xdr:col>19</xdr:col>
      <xdr:colOff>177800</xdr:colOff>
      <xdr:row>97</xdr:row>
      <xdr:rowOff>117853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33056"/>
          <a:ext cx="889000" cy="2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93447</xdr:rowOff>
    </xdr:from>
    <xdr:to>
      <xdr:col>15</xdr:col>
      <xdr:colOff>50800</xdr:colOff>
      <xdr:row>97</xdr:row>
      <xdr:rowOff>117853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24097"/>
          <a:ext cx="889000" cy="2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108156</xdr:rowOff>
    </xdr:from>
    <xdr:to>
      <xdr:col>15</xdr:col>
      <xdr:colOff>101600</xdr:colOff>
      <xdr:row>97</xdr:row>
      <xdr:rowOff>38306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54833</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93447</xdr:rowOff>
    </xdr:from>
    <xdr:to>
      <xdr:col>10</xdr:col>
      <xdr:colOff>114300</xdr:colOff>
      <xdr:row>97</xdr:row>
      <xdr:rowOff>137277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24097"/>
          <a:ext cx="889000" cy="4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107668</xdr:rowOff>
    </xdr:from>
    <xdr:to>
      <xdr:col>10</xdr:col>
      <xdr:colOff>165100</xdr:colOff>
      <xdr:row>97</xdr:row>
      <xdr:rowOff>37818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54345</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139565</xdr:rowOff>
    </xdr:from>
    <xdr:to>
      <xdr:col>6</xdr:col>
      <xdr:colOff>38100</xdr:colOff>
      <xdr:row>97</xdr:row>
      <xdr:rowOff>69715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86242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2694</xdr:rowOff>
    </xdr:from>
    <xdr:to>
      <xdr:col>24</xdr:col>
      <xdr:colOff>114300</xdr:colOff>
      <xdr:row>97</xdr:row>
      <xdr:rowOff>104294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152571</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1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23056</xdr:rowOff>
    </xdr:from>
    <xdr:to>
      <xdr:col>20</xdr:col>
      <xdr:colOff>38100</xdr:colOff>
      <xdr:row>96</xdr:row>
      <xdr:rowOff>124656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8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115783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57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67053</xdr:rowOff>
    </xdr:from>
    <xdr:to>
      <xdr:col>15</xdr:col>
      <xdr:colOff>101600</xdr:colOff>
      <xdr:row>97</xdr:row>
      <xdr:rowOff>168653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159780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42647</xdr:rowOff>
    </xdr:from>
    <xdr:to>
      <xdr:col>10</xdr:col>
      <xdr:colOff>165100</xdr:colOff>
      <xdr:row>97</xdr:row>
      <xdr:rowOff>144247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135374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86477</xdr:rowOff>
    </xdr:from>
    <xdr:to>
      <xdr:col>6</xdr:col>
      <xdr:colOff>38100</xdr:colOff>
      <xdr:row>98</xdr:row>
      <xdr:rowOff>16627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7754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0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39198</xdr:rowOff>
    </xdr:from>
    <xdr:to>
      <xdr:col>55</xdr:col>
      <xdr:colOff>0</xdr:colOff>
      <xdr:row>37</xdr:row>
      <xdr:rowOff>53719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382848"/>
          <a:ext cx="838200" cy="1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129239</xdr:rowOff>
    </xdr:from>
    <xdr:to>
      <xdr:col>50</xdr:col>
      <xdr:colOff>114300</xdr:colOff>
      <xdr:row>37</xdr:row>
      <xdr:rowOff>39198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958539"/>
          <a:ext cx="889000" cy="42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129239</xdr:rowOff>
    </xdr:from>
    <xdr:to>
      <xdr:col>45</xdr:col>
      <xdr:colOff>177800</xdr:colOff>
      <xdr:row>37</xdr:row>
      <xdr:rowOff>154189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958539"/>
          <a:ext cx="889000" cy="5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31220</xdr:rowOff>
    </xdr:from>
    <xdr:to>
      <xdr:col>46</xdr:col>
      <xdr:colOff>38100</xdr:colOff>
      <xdr:row>33</xdr:row>
      <xdr:rowOff>132820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149347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4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154189</xdr:rowOff>
    </xdr:from>
    <xdr:to>
      <xdr:col>41</xdr:col>
      <xdr:colOff>50800</xdr:colOff>
      <xdr:row>37</xdr:row>
      <xdr:rowOff>166505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497839"/>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84378</xdr:rowOff>
    </xdr:from>
    <xdr:to>
      <xdr:col>41</xdr:col>
      <xdr:colOff>101600</xdr:colOff>
      <xdr:row>37</xdr:row>
      <xdr:rowOff>14528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5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31055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3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112062</xdr:rowOff>
    </xdr:from>
    <xdr:to>
      <xdr:col>36</xdr:col>
      <xdr:colOff>165100</xdr:colOff>
      <xdr:row>37</xdr:row>
      <xdr:rowOff>42212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8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58739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05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2919</xdr:rowOff>
    </xdr:from>
    <xdr:to>
      <xdr:col>55</xdr:col>
      <xdr:colOff>50800</xdr:colOff>
      <xdr:row>37</xdr:row>
      <xdr:rowOff>104519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4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89296</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159848</xdr:rowOff>
    </xdr:from>
    <xdr:to>
      <xdr:col>50</xdr:col>
      <xdr:colOff>165100</xdr:colOff>
      <xdr:row>37</xdr:row>
      <xdr:rowOff>89998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81125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78439</xdr:rowOff>
    </xdr:from>
    <xdr:to>
      <xdr:col>46</xdr:col>
      <xdr:colOff>38100</xdr:colOff>
      <xdr:row>35</xdr:row>
      <xdr:rowOff>8589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171166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00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103389</xdr:rowOff>
    </xdr:from>
    <xdr:to>
      <xdr:col>41</xdr:col>
      <xdr:colOff>101600</xdr:colOff>
      <xdr:row>38</xdr:row>
      <xdr:rowOff>33539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24666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53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115706</xdr:rowOff>
    </xdr:from>
    <xdr:to>
      <xdr:col>36</xdr:col>
      <xdr:colOff>165100</xdr:colOff>
      <xdr:row>38</xdr:row>
      <xdr:rowOff>45856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5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36982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5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102004</xdr:rowOff>
    </xdr:from>
    <xdr:to>
      <xdr:col>55</xdr:col>
      <xdr:colOff>0</xdr:colOff>
      <xdr:row>57</xdr:row>
      <xdr:rowOff>147189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9639300" y="9874654"/>
          <a:ext cx="838200" cy="4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102004</xdr:rowOff>
    </xdr:from>
    <xdr:to>
      <xdr:col>50</xdr:col>
      <xdr:colOff>114300</xdr:colOff>
      <xdr:row>57</xdr:row>
      <xdr:rowOff>161449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8750300" y="9874654"/>
          <a:ext cx="889000" cy="5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52589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143577</xdr:rowOff>
    </xdr:from>
    <xdr:to>
      <xdr:col>45</xdr:col>
      <xdr:colOff>177800</xdr:colOff>
      <xdr:row>57</xdr:row>
      <xdr:rowOff>161449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7861300" y="9744777"/>
          <a:ext cx="889000" cy="18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8286</xdr:rowOff>
    </xdr:from>
    <xdr:to>
      <xdr:col>46</xdr:col>
      <xdr:colOff>38100</xdr:colOff>
      <xdr:row>56</xdr:row>
      <xdr:rowOff>109886</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126413</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143577</xdr:rowOff>
    </xdr:from>
    <xdr:to>
      <xdr:col>41</xdr:col>
      <xdr:colOff>50800</xdr:colOff>
      <xdr:row>57</xdr:row>
      <xdr:rowOff>53838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9744777"/>
          <a:ext cx="889000" cy="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1662</xdr:rowOff>
    </xdr:from>
    <xdr:to>
      <xdr:col>41</xdr:col>
      <xdr:colOff>101600</xdr:colOff>
      <xdr:row>56</xdr:row>
      <xdr:rowOff>103262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119789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42389</xdr:rowOff>
    </xdr:from>
    <xdr:to>
      <xdr:col>36</xdr:col>
      <xdr:colOff>165100</xdr:colOff>
      <xdr:row>56</xdr:row>
      <xdr:rowOff>143989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96389</xdr:rowOff>
    </xdr:from>
    <xdr:to>
      <xdr:col>55</xdr:col>
      <xdr:colOff>50800</xdr:colOff>
      <xdr:row>58</xdr:row>
      <xdr:rowOff>26539</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74816</xdr:rowOff>
    </xdr:from>
    <xdr:ext cx="534377"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84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51204</xdr:rowOff>
    </xdr:from>
    <xdr:to>
      <xdr:col>50</xdr:col>
      <xdr:colOff>165100</xdr:colOff>
      <xdr:row>57</xdr:row>
      <xdr:rowOff>152804</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8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143931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1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110649</xdr:rowOff>
    </xdr:from>
    <xdr:to>
      <xdr:col>46</xdr:col>
      <xdr:colOff>38100</xdr:colOff>
      <xdr:row>58</xdr:row>
      <xdr:rowOff>40799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8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31926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97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92777</xdr:rowOff>
    </xdr:from>
    <xdr:to>
      <xdr:col>41</xdr:col>
      <xdr:colOff>101600</xdr:colOff>
      <xdr:row>57</xdr:row>
      <xdr:rowOff>22927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69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14054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8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3038</xdr:rowOff>
    </xdr:from>
    <xdr:to>
      <xdr:col>36</xdr:col>
      <xdr:colOff>165100</xdr:colOff>
      <xdr:row>57</xdr:row>
      <xdr:rowOff>104638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7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95765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6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139624</xdr:rowOff>
    </xdr:from>
    <xdr:to>
      <xdr:col>55</xdr:col>
      <xdr:colOff>0</xdr:colOff>
      <xdr:row>78</xdr:row>
      <xdr:rowOff>170447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512724"/>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153240</xdr:rowOff>
    </xdr:from>
    <xdr:to>
      <xdr:col>50</xdr:col>
      <xdr:colOff>114300</xdr:colOff>
      <xdr:row>78</xdr:row>
      <xdr:rowOff>170447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3526340"/>
          <a:ext cx="889000" cy="1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6724</xdr:rowOff>
    </xdr:from>
    <xdr:to>
      <xdr:col>45</xdr:col>
      <xdr:colOff>177800</xdr:colOff>
      <xdr:row>78</xdr:row>
      <xdr:rowOff>153240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379824"/>
          <a:ext cx="889000" cy="14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132623</xdr:rowOff>
    </xdr:from>
    <xdr:to>
      <xdr:col>46</xdr:col>
      <xdr:colOff>38100</xdr:colOff>
      <xdr:row>78</xdr:row>
      <xdr:rowOff>62773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33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79300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10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6724</xdr:rowOff>
    </xdr:from>
    <xdr:to>
      <xdr:col>41</xdr:col>
      <xdr:colOff>50800</xdr:colOff>
      <xdr:row>78</xdr:row>
      <xdr:rowOff>137841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379824"/>
          <a:ext cx="889000" cy="13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138339</xdr:rowOff>
    </xdr:from>
    <xdr:to>
      <xdr:col>41</xdr:col>
      <xdr:colOff>101600</xdr:colOff>
      <xdr:row>78</xdr:row>
      <xdr:rowOff>68489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59616</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43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149623</xdr:rowOff>
    </xdr:from>
    <xdr:to>
      <xdr:col>36</xdr:col>
      <xdr:colOff>165100</xdr:colOff>
      <xdr:row>78</xdr:row>
      <xdr:rowOff>79773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96300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88824</xdr:rowOff>
    </xdr:from>
    <xdr:to>
      <xdr:col>55</xdr:col>
      <xdr:colOff>50800</xdr:colOff>
      <xdr:row>79</xdr:row>
      <xdr:rowOff>18974</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4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13621</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38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119647</xdr:rowOff>
    </xdr:from>
    <xdr:to>
      <xdr:col>50</xdr:col>
      <xdr:colOff>165100</xdr:colOff>
      <xdr:row>79</xdr:row>
      <xdr:rowOff>49797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4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40924</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5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102440</xdr:rowOff>
    </xdr:from>
    <xdr:to>
      <xdr:col>46</xdr:col>
      <xdr:colOff>38100</xdr:colOff>
      <xdr:row>79</xdr:row>
      <xdr:rowOff>32590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23717</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56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127374</xdr:rowOff>
    </xdr:from>
    <xdr:to>
      <xdr:col>41</xdr:col>
      <xdr:colOff>101600</xdr:colOff>
      <xdr:row>78</xdr:row>
      <xdr:rowOff>57524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32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74051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87041</xdr:rowOff>
    </xdr:from>
    <xdr:to>
      <xdr:col>36</xdr:col>
      <xdr:colOff>165100</xdr:colOff>
      <xdr:row>79</xdr:row>
      <xdr:rowOff>17191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4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8318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5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11502</xdr:rowOff>
    </xdr:from>
    <xdr:to>
      <xdr:col>55</xdr:col>
      <xdr:colOff>0</xdr:colOff>
      <xdr:row>98</xdr:row>
      <xdr:rowOff>57066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813602"/>
          <a:ext cx="838200" cy="4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11502</xdr:rowOff>
    </xdr:from>
    <xdr:to>
      <xdr:col>50</xdr:col>
      <xdr:colOff>114300</xdr:colOff>
      <xdr:row>98</xdr:row>
      <xdr:rowOff>64646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813602"/>
          <a:ext cx="889000" cy="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123606</xdr:rowOff>
    </xdr:from>
    <xdr:to>
      <xdr:col>45</xdr:col>
      <xdr:colOff>177800</xdr:colOff>
      <xdr:row>98</xdr:row>
      <xdr:rowOff>64646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754256"/>
          <a:ext cx="889000" cy="1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27964</xdr:rowOff>
    </xdr:from>
    <xdr:to>
      <xdr:col>46</xdr:col>
      <xdr:colOff>38100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123606</xdr:rowOff>
    </xdr:from>
    <xdr:to>
      <xdr:col>41</xdr:col>
      <xdr:colOff>50800</xdr:colOff>
      <xdr:row>97</xdr:row>
      <xdr:rowOff>128943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754256"/>
          <a:ext cx="889000" cy="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20580</xdr:rowOff>
    </xdr:from>
    <xdr:to>
      <xdr:col>41</xdr:col>
      <xdr:colOff>101600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57152</xdr:rowOff>
    </xdr:from>
    <xdr:to>
      <xdr:col>36</xdr:col>
      <xdr:colOff>165100</xdr:colOff>
      <xdr:row>97</xdr:row>
      <xdr:rowOff>158752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3829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6266</xdr:rowOff>
    </xdr:from>
    <xdr:to>
      <xdr:col>55</xdr:col>
      <xdr:colOff>50800</xdr:colOff>
      <xdr:row>98</xdr:row>
      <xdr:rowOff>107866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8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92643</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7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132152</xdr:rowOff>
    </xdr:from>
    <xdr:to>
      <xdr:col>50</xdr:col>
      <xdr:colOff>165100</xdr:colOff>
      <xdr:row>98</xdr:row>
      <xdr:rowOff>62302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53429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8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13846</xdr:rowOff>
    </xdr:from>
    <xdr:to>
      <xdr:col>46</xdr:col>
      <xdr:colOff>38100</xdr:colOff>
      <xdr:row>98</xdr:row>
      <xdr:rowOff>115446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8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106573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9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72806</xdr:rowOff>
    </xdr:from>
    <xdr:to>
      <xdr:col>41</xdr:col>
      <xdr:colOff>101600</xdr:colOff>
      <xdr:row>98</xdr:row>
      <xdr:rowOff>2956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165533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78143</xdr:rowOff>
    </xdr:from>
    <xdr:to>
      <xdr:col>36</xdr:col>
      <xdr:colOff>165100</xdr:colOff>
      <xdr:row>98</xdr:row>
      <xdr:rowOff>8293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7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170870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0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167589</xdr:rowOff>
    </xdr:from>
    <xdr:to>
      <xdr:col>85</xdr:col>
      <xdr:colOff>127000</xdr:colOff>
      <xdr:row>39</xdr:row>
      <xdr:rowOff>24962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82689"/>
          <a:ext cx="8382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159645</xdr:rowOff>
    </xdr:from>
    <xdr:to>
      <xdr:col>81</xdr:col>
      <xdr:colOff>50800</xdr:colOff>
      <xdr:row>38</xdr:row>
      <xdr:rowOff>167589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674745"/>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133185</xdr:rowOff>
    </xdr:from>
    <xdr:to>
      <xdr:col>76</xdr:col>
      <xdr:colOff>114300</xdr:colOff>
      <xdr:row>38</xdr:row>
      <xdr:rowOff>159645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648285"/>
          <a:ext cx="8890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161099</xdr:rowOff>
    </xdr:from>
    <xdr:to>
      <xdr:col>76</xdr:col>
      <xdr:colOff>165100</xdr:colOff>
      <xdr:row>38</xdr:row>
      <xdr:rowOff>91249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04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107776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27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104153</xdr:rowOff>
    </xdr:from>
    <xdr:to>
      <xdr:col>71</xdr:col>
      <xdr:colOff>177800</xdr:colOff>
      <xdr:row>38</xdr:row>
      <xdr:rowOff>133185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19253"/>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143821</xdr:rowOff>
    </xdr:from>
    <xdr:to>
      <xdr:col>72</xdr:col>
      <xdr:colOff>38100</xdr:colOff>
      <xdr:row>38</xdr:row>
      <xdr:rowOff>73971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8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90498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163005</xdr:rowOff>
    </xdr:from>
    <xdr:to>
      <xdr:col>67</xdr:col>
      <xdr:colOff>101600</xdr:colOff>
      <xdr:row>38</xdr:row>
      <xdr:rowOff>93155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109681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28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145612</xdr:rowOff>
    </xdr:from>
    <xdr:to>
      <xdr:col>85</xdr:col>
      <xdr:colOff>177800</xdr:colOff>
      <xdr:row>39</xdr:row>
      <xdr:rowOff>75762</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60539</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7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116789</xdr:rowOff>
    </xdr:from>
    <xdr:to>
      <xdr:col>81</xdr:col>
      <xdr:colOff>101600</xdr:colOff>
      <xdr:row>39</xdr:row>
      <xdr:rowOff>46939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38066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2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108845</xdr:rowOff>
    </xdr:from>
    <xdr:to>
      <xdr:col>76</xdr:col>
      <xdr:colOff>165100</xdr:colOff>
      <xdr:row>39</xdr:row>
      <xdr:rowOff>38995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30122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1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82385</xdr:rowOff>
    </xdr:from>
    <xdr:to>
      <xdr:col>72</xdr:col>
      <xdr:colOff>38100</xdr:colOff>
      <xdr:row>39</xdr:row>
      <xdr:rowOff>12535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3662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9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53353</xdr:rowOff>
    </xdr:from>
    <xdr:to>
      <xdr:col>67</xdr:col>
      <xdr:colOff>101600</xdr:colOff>
      <xdr:row>38</xdr:row>
      <xdr:rowOff>154953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146080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6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30037</xdr:rowOff>
    </xdr:from>
    <xdr:to>
      <xdr:col>85</xdr:col>
      <xdr:colOff>127000</xdr:colOff>
      <xdr:row>78</xdr:row>
      <xdr:rowOff>34914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403137"/>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96722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2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30037</xdr:rowOff>
    </xdr:from>
    <xdr:to>
      <xdr:col>81</xdr:col>
      <xdr:colOff>50800</xdr:colOff>
      <xdr:row>78</xdr:row>
      <xdr:rowOff>73721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403137"/>
          <a:ext cx="889000" cy="4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30754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73721</xdr:rowOff>
    </xdr:from>
    <xdr:to>
      <xdr:col>76</xdr:col>
      <xdr:colOff>114300</xdr:colOff>
      <xdr:row>78</xdr:row>
      <xdr:rowOff>87176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446821"/>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121405</xdr:rowOff>
    </xdr:from>
    <xdr:to>
      <xdr:col>76</xdr:col>
      <xdr:colOff>165100</xdr:colOff>
      <xdr:row>77</xdr:row>
      <xdr:rowOff>51555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5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68082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2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64142</xdr:rowOff>
    </xdr:from>
    <xdr:to>
      <xdr:col>71</xdr:col>
      <xdr:colOff>177800</xdr:colOff>
      <xdr:row>78</xdr:row>
      <xdr:rowOff>87176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437242"/>
          <a:ext cx="8890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135959</xdr:rowOff>
    </xdr:from>
    <xdr:to>
      <xdr:col>72</xdr:col>
      <xdr:colOff>38100</xdr:colOff>
      <xdr:row>77</xdr:row>
      <xdr:rowOff>66109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6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82636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4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128808</xdr:rowOff>
    </xdr:from>
    <xdr:to>
      <xdr:col>67</xdr:col>
      <xdr:colOff>101600</xdr:colOff>
      <xdr:row>77</xdr:row>
      <xdr:rowOff>58958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5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75484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3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155564</xdr:rowOff>
    </xdr:from>
    <xdr:to>
      <xdr:col>85</xdr:col>
      <xdr:colOff>177800</xdr:colOff>
      <xdr:row>78</xdr:row>
      <xdr:rowOff>85714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133991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3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150687</xdr:rowOff>
    </xdr:from>
    <xdr:to>
      <xdr:col>81</xdr:col>
      <xdr:colOff>101600</xdr:colOff>
      <xdr:row>78</xdr:row>
      <xdr:rowOff>80837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3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71964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4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22921</xdr:rowOff>
    </xdr:from>
    <xdr:to>
      <xdr:col>76</xdr:col>
      <xdr:colOff>165100</xdr:colOff>
      <xdr:row>78</xdr:row>
      <xdr:rowOff>124521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115648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48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36376</xdr:rowOff>
    </xdr:from>
    <xdr:to>
      <xdr:col>72</xdr:col>
      <xdr:colOff>38100</xdr:colOff>
      <xdr:row>78</xdr:row>
      <xdr:rowOff>137976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4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129103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5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13342</xdr:rowOff>
    </xdr:from>
    <xdr:to>
      <xdr:col>67</xdr:col>
      <xdr:colOff>101600</xdr:colOff>
      <xdr:row>78</xdr:row>
      <xdr:rowOff>114942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106069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47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4266</xdr:rowOff>
    </xdr:from>
    <xdr:to>
      <xdr:col>85</xdr:col>
      <xdr:colOff>127000</xdr:colOff>
      <xdr:row>98</xdr:row>
      <xdr:rowOff>60034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06366"/>
          <a:ext cx="838200" cy="5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19100</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2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60034</xdr:rowOff>
    </xdr:from>
    <xdr:to>
      <xdr:col>81</xdr:col>
      <xdr:colOff>50800</xdr:colOff>
      <xdr:row>98</xdr:row>
      <xdr:rowOff>83010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62134"/>
          <a:ext cx="889000" cy="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83010</xdr:rowOff>
    </xdr:from>
    <xdr:to>
      <xdr:col>76</xdr:col>
      <xdr:colOff>114300</xdr:colOff>
      <xdr:row>98</xdr:row>
      <xdr:rowOff>157428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5110"/>
          <a:ext cx="889000" cy="7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44208</xdr:rowOff>
    </xdr:from>
    <xdr:to>
      <xdr:col>76</xdr:col>
      <xdr:colOff>165100</xdr:colOff>
      <xdr:row>98</xdr:row>
      <xdr:rowOff>145808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136935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157428</xdr:rowOff>
    </xdr:from>
    <xdr:to>
      <xdr:col>71</xdr:col>
      <xdr:colOff>177800</xdr:colOff>
      <xdr:row>98</xdr:row>
      <xdr:rowOff>169852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59528"/>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67895</xdr:rowOff>
    </xdr:from>
    <xdr:to>
      <xdr:col>72</xdr:col>
      <xdr:colOff>38100</xdr:colOff>
      <xdr:row>98</xdr:row>
      <xdr:rowOff>169495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14572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83021</xdr:rowOff>
    </xdr:from>
    <xdr:to>
      <xdr:col>67</xdr:col>
      <xdr:colOff>101600</xdr:colOff>
      <xdr:row>99</xdr:row>
      <xdr:rowOff>13171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29698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124916</xdr:rowOff>
    </xdr:from>
    <xdr:to>
      <xdr:col>85</xdr:col>
      <xdr:colOff>177800</xdr:colOff>
      <xdr:row>98</xdr:row>
      <xdr:rowOff>55066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147793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0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9234</xdr:rowOff>
    </xdr:from>
    <xdr:to>
      <xdr:col>81</xdr:col>
      <xdr:colOff>101600</xdr:colOff>
      <xdr:row>98</xdr:row>
      <xdr:rowOff>110834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127361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32210</xdr:rowOff>
    </xdr:from>
    <xdr:to>
      <xdr:col>76</xdr:col>
      <xdr:colOff>165100</xdr:colOff>
      <xdr:row>98</xdr:row>
      <xdr:rowOff>133810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150337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106628</xdr:rowOff>
    </xdr:from>
    <xdr:to>
      <xdr:col>72</xdr:col>
      <xdr:colOff>38100</xdr:colOff>
      <xdr:row>99</xdr:row>
      <xdr:rowOff>36778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27905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119052</xdr:rowOff>
    </xdr:from>
    <xdr:to>
      <xdr:col>67</xdr:col>
      <xdr:colOff>101600</xdr:colOff>
      <xdr:row>99</xdr:row>
      <xdr:rowOff>49202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40329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70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73520</xdr:rowOff>
    </xdr:from>
    <xdr:to>
      <xdr:col>116</xdr:col>
      <xdr:colOff>63500</xdr:colOff>
      <xdr:row>37</xdr:row>
      <xdr:rowOff>79807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17170"/>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152290</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95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79807</xdr:rowOff>
    </xdr:from>
    <xdr:to>
      <xdr:col>111</xdr:col>
      <xdr:colOff>177800</xdr:colOff>
      <xdr:row>37</xdr:row>
      <xdr:rowOff>88265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2345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88265</xdr:rowOff>
    </xdr:from>
    <xdr:to>
      <xdr:col>107</xdr:col>
      <xdr:colOff>50800</xdr:colOff>
      <xdr:row>37</xdr:row>
      <xdr:rowOff>91237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3191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15977</xdr:rowOff>
    </xdr:from>
    <xdr:to>
      <xdr:col>107</xdr:col>
      <xdr:colOff>101600</xdr:colOff>
      <xdr:row>38</xdr:row>
      <xdr:rowOff>117577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108704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91237</xdr:rowOff>
    </xdr:from>
    <xdr:to>
      <xdr:col>102</xdr:col>
      <xdr:colOff>114300</xdr:colOff>
      <xdr:row>37</xdr:row>
      <xdr:rowOff>105829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434887"/>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68517</xdr:rowOff>
    </xdr:from>
    <xdr:to>
      <xdr:col>102</xdr:col>
      <xdr:colOff>165100</xdr:colOff>
      <xdr:row>38</xdr:row>
      <xdr:rowOff>170117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161244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74841</xdr:rowOff>
    </xdr:from>
    <xdr:to>
      <xdr:col>98</xdr:col>
      <xdr:colOff>38100</xdr:colOff>
      <xdr:row>39</xdr:row>
      <xdr:rowOff>4991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167568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22720</xdr:rowOff>
    </xdr:from>
    <xdr:to>
      <xdr:col>116</xdr:col>
      <xdr:colOff>114300</xdr:colOff>
      <xdr:row>37</xdr:row>
      <xdr:rowOff>124320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45597</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1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29007</xdr:rowOff>
    </xdr:from>
    <xdr:to>
      <xdr:col>112</xdr:col>
      <xdr:colOff>38100</xdr:colOff>
      <xdr:row>37</xdr:row>
      <xdr:rowOff>130607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147134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37465</xdr:rowOff>
    </xdr:from>
    <xdr:to>
      <xdr:col>107</xdr:col>
      <xdr:colOff>101600</xdr:colOff>
      <xdr:row>37</xdr:row>
      <xdr:rowOff>139065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155592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1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40437</xdr:rowOff>
    </xdr:from>
    <xdr:to>
      <xdr:col>102</xdr:col>
      <xdr:colOff>165100</xdr:colOff>
      <xdr:row>37</xdr:row>
      <xdr:rowOff>142037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158564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5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55029</xdr:rowOff>
    </xdr:from>
    <xdr:to>
      <xdr:col>98</xdr:col>
      <xdr:colOff>38100</xdr:colOff>
      <xdr:row>37</xdr:row>
      <xdr:rowOff>156629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1706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7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10008</xdr:rowOff>
    </xdr:from>
    <xdr:to>
      <xdr:col>116</xdr:col>
      <xdr:colOff>63500</xdr:colOff>
      <xdr:row>59</xdr:row>
      <xdr:rowOff>10065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25558"/>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10065</xdr:rowOff>
    </xdr:from>
    <xdr:to>
      <xdr:col>111</xdr:col>
      <xdr:colOff>177800</xdr:colOff>
      <xdr:row>59</xdr:row>
      <xdr:rowOff>10313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2561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10217</xdr:rowOff>
    </xdr:from>
    <xdr:to>
      <xdr:col>107</xdr:col>
      <xdr:colOff>50800</xdr:colOff>
      <xdr:row>59</xdr:row>
      <xdr:rowOff>10313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25767"/>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45314</xdr:rowOff>
    </xdr:from>
    <xdr:to>
      <xdr:col>107</xdr:col>
      <xdr:colOff>101600</xdr:colOff>
      <xdr:row>58</xdr:row>
      <xdr:rowOff>146914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163441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10217</xdr:rowOff>
    </xdr:from>
    <xdr:to>
      <xdr:col>102</xdr:col>
      <xdr:colOff>114300</xdr:colOff>
      <xdr:row>59</xdr:row>
      <xdr:rowOff>10370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2576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60801</xdr:rowOff>
    </xdr:from>
    <xdr:to>
      <xdr:col>102</xdr:col>
      <xdr:colOff>165100</xdr:colOff>
      <xdr:row>58</xdr:row>
      <xdr:rowOff>162401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7478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58668</xdr:rowOff>
    </xdr:from>
    <xdr:to>
      <xdr:col>98</xdr:col>
      <xdr:colOff>38100</xdr:colOff>
      <xdr:row>58</xdr:row>
      <xdr:rowOff>160268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5345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130658</xdr:rowOff>
    </xdr:from>
    <xdr:to>
      <xdr:col>116</xdr:col>
      <xdr:colOff>114300</xdr:colOff>
      <xdr:row>59</xdr:row>
      <xdr:rowOff>60808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46106</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130715</xdr:rowOff>
    </xdr:from>
    <xdr:to>
      <xdr:col>112</xdr:col>
      <xdr:colOff>38100</xdr:colOff>
      <xdr:row>59</xdr:row>
      <xdr:rowOff>60865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51992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130963</xdr:rowOff>
    </xdr:from>
    <xdr:to>
      <xdr:col>107</xdr:col>
      <xdr:colOff>101600</xdr:colOff>
      <xdr:row>59</xdr:row>
      <xdr:rowOff>61113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52240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130867</xdr:rowOff>
    </xdr:from>
    <xdr:to>
      <xdr:col>102</xdr:col>
      <xdr:colOff>165100</xdr:colOff>
      <xdr:row>59</xdr:row>
      <xdr:rowOff>61017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52144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6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131020</xdr:rowOff>
    </xdr:from>
    <xdr:to>
      <xdr:col>98</xdr:col>
      <xdr:colOff>38100</xdr:colOff>
      <xdr:row>59</xdr:row>
      <xdr:rowOff>61170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52297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20256</xdr:rowOff>
    </xdr:from>
    <xdr:to>
      <xdr:col>116</xdr:col>
      <xdr:colOff>63500</xdr:colOff>
      <xdr:row>78</xdr:row>
      <xdr:rowOff>25769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393356"/>
          <a:ext cx="8382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113885</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144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20256</xdr:rowOff>
    </xdr:from>
    <xdr:to>
      <xdr:col>111</xdr:col>
      <xdr:colOff>177800</xdr:colOff>
      <xdr:row>78</xdr:row>
      <xdr:rowOff>24016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93356"/>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39895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18402</xdr:rowOff>
    </xdr:from>
    <xdr:to>
      <xdr:col>107</xdr:col>
      <xdr:colOff>50800</xdr:colOff>
      <xdr:row>78</xdr:row>
      <xdr:rowOff>24016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220052"/>
          <a:ext cx="889000" cy="1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40742</xdr:rowOff>
    </xdr:from>
    <xdr:to>
      <xdr:col>107</xdr:col>
      <xdr:colOff>101600</xdr:colOff>
      <xdr:row>77</xdr:row>
      <xdr:rowOff>142342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158869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18402</xdr:rowOff>
    </xdr:from>
    <xdr:to>
      <xdr:col>102</xdr:col>
      <xdr:colOff>114300</xdr:colOff>
      <xdr:row>77</xdr:row>
      <xdr:rowOff>60413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20052"/>
          <a:ext cx="889000" cy="4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115596</xdr:rowOff>
    </xdr:from>
    <xdr:to>
      <xdr:col>102</xdr:col>
      <xdr:colOff>165100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98983</xdr:rowOff>
    </xdr:from>
    <xdr:to>
      <xdr:col>98</xdr:col>
      <xdr:colOff>38100</xdr:colOff>
      <xdr:row>77</xdr:row>
      <xdr:rowOff>29133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2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45661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146419</xdr:rowOff>
    </xdr:from>
    <xdr:to>
      <xdr:col>116</xdr:col>
      <xdr:colOff>114300</xdr:colOff>
      <xdr:row>78</xdr:row>
      <xdr:rowOff>76569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124846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3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140906</xdr:rowOff>
    </xdr:from>
    <xdr:to>
      <xdr:col>112</xdr:col>
      <xdr:colOff>38100</xdr:colOff>
      <xdr:row>78</xdr:row>
      <xdr:rowOff>71056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62183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144666</xdr:rowOff>
    </xdr:from>
    <xdr:to>
      <xdr:col>107</xdr:col>
      <xdr:colOff>101600</xdr:colOff>
      <xdr:row>78</xdr:row>
      <xdr:rowOff>74816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4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65943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3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139052</xdr:rowOff>
    </xdr:from>
    <xdr:to>
      <xdr:col>102</xdr:col>
      <xdr:colOff>165100</xdr:colOff>
      <xdr:row>77</xdr:row>
      <xdr:rowOff>69202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6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60329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6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9613</xdr:rowOff>
    </xdr:from>
    <xdr:to>
      <xdr:col>98</xdr:col>
      <xdr:colOff>38100</xdr:colOff>
      <xdr:row>77</xdr:row>
      <xdr:rowOff>111213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1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102340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0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54611</xdr:rowOff>
    </xdr:from>
    <xdr:to>
      <xdr:col>107</xdr:col>
      <xdr:colOff>101600</xdr:colOff>
      <xdr:row>91</xdr:row>
      <xdr:rowOff>156211</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90</xdr:row>
      <xdr:rowOff>1288</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168911</xdr:rowOff>
    </xdr:from>
    <xdr:to>
      <xdr:col>102</xdr:col>
      <xdr:colOff>165100</xdr:colOff>
      <xdr:row>90</xdr:row>
      <xdr:rowOff>99061</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115588</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525,151</a:t>
          </a:r>
          <a:r>
            <a:rPr kumimoji="1" lang="ja-JP" altLang="en-US" sz="1100">
              <a:latin typeface="ＭＳ Ｐゴシック" panose="020B0600070205080204" pitchFamily="50" charset="-128"/>
              <a:ea typeface="ＭＳ Ｐゴシック" panose="020B0600070205080204" pitchFamily="50" charset="-128"/>
            </a:rPr>
            <a:t>円であり、前年度から増加した主な項目は、物件費及び積立金となっている。物件費は、令和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年度から燃やすごみの処理を松山市に委託したことによる燃やすごみ収集処理委託料の増加等により、対前年度比</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73,389</a:t>
          </a:r>
          <a:r>
            <a:rPr kumimoji="1" lang="ja-JP" altLang="en-US" sz="1100">
              <a:latin typeface="ＭＳ Ｐゴシック" panose="020B0600070205080204" pitchFamily="50" charset="-128"/>
              <a:ea typeface="ＭＳ Ｐゴシック" panose="020B0600070205080204" pitchFamily="50" charset="-128"/>
            </a:rPr>
            <a:t>円、積立金は、令和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年度に解散した東温市土地開発公社の残余財産を産業用地等整備基金へ積み立てたこと等により、対前年度比</a:t>
          </a:r>
          <a:r>
            <a:rPr kumimoji="1" lang="en-US" altLang="ja-JP" sz="1100">
              <a:latin typeface="ＭＳ Ｐゴシック" panose="020B0600070205080204" pitchFamily="50" charset="-128"/>
              <a:ea typeface="ＭＳ Ｐゴシック" panose="020B0600070205080204" pitchFamily="50" charset="-128"/>
            </a:rPr>
            <a:t>35.8</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55,547</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また、減少した主な項目は、扶助費、普通建設事業費及び災害復旧事業費となっており、扶助費は、子育て世帯への臨時特別給付金の終了等により、対前年度比</a:t>
          </a:r>
          <a:r>
            <a:rPr kumimoji="1" lang="en-US" altLang="ja-JP" sz="1100">
              <a:latin typeface="ＭＳ Ｐゴシック" panose="020B0600070205080204" pitchFamily="50" charset="-128"/>
              <a:ea typeface="ＭＳ Ｐゴシック" panose="020B0600070205080204" pitchFamily="50" charset="-128"/>
            </a:rPr>
            <a:t>17.4</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93,813</a:t>
          </a:r>
          <a:r>
            <a:rPr kumimoji="1" lang="ja-JP" altLang="en-US" sz="1100">
              <a:latin typeface="ＭＳ Ｐゴシック" panose="020B0600070205080204" pitchFamily="50" charset="-128"/>
              <a:ea typeface="ＭＳ Ｐゴシック" panose="020B0600070205080204" pitchFamily="50" charset="-128"/>
            </a:rPr>
            <a:t>円、普通建設事業費は、農村環境改善センター改修工事の完了等により、対前年度比</a:t>
          </a:r>
          <a:r>
            <a:rPr kumimoji="1" lang="en-US" altLang="ja-JP" sz="1100">
              <a:latin typeface="ＭＳ Ｐゴシック" panose="020B0600070205080204" pitchFamily="50" charset="-128"/>
              <a:ea typeface="ＭＳ Ｐゴシック" panose="020B0600070205080204" pitchFamily="50" charset="-128"/>
            </a:rPr>
            <a:t>21.6</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35,862</a:t>
          </a:r>
          <a:r>
            <a:rPr kumimoji="1" lang="ja-JP" altLang="en-US" sz="1100">
              <a:latin typeface="ＭＳ Ｐゴシック" panose="020B0600070205080204" pitchFamily="50" charset="-128"/>
              <a:ea typeface="ＭＳ Ｐゴシック" panose="020B0600070205080204" pitchFamily="50" charset="-128"/>
            </a:rPr>
            <a:t>円、災害復旧事業費は災害復旧件数の減少等により、対前年度比</a:t>
          </a:r>
          <a:r>
            <a:rPr kumimoji="1" lang="en-US" altLang="ja-JP" sz="1100">
              <a:latin typeface="ＭＳ Ｐゴシック" panose="020B0600070205080204" pitchFamily="50" charset="-128"/>
              <a:ea typeface="ＭＳ Ｐゴシック" panose="020B0600070205080204" pitchFamily="50" charset="-128"/>
            </a:rPr>
            <a:t>59.7</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1,023</a:t>
          </a:r>
          <a:r>
            <a:rPr kumimoji="1" lang="ja-JP" altLang="en-US" sz="11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33,250
32,997
211.30
18,686,213
17,461,279
1,090,850
10,066,631
12,041,912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83007</xdr:rowOff>
    </xdr:from>
    <xdr:to>
      <xdr:col>24</xdr:col>
      <xdr:colOff>63500</xdr:colOff>
      <xdr:row>37</xdr:row>
      <xdr:rowOff>86055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6657"/>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161688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86055</xdr:rowOff>
    </xdr:from>
    <xdr:to>
      <xdr:col>19</xdr:col>
      <xdr:colOff>177800</xdr:colOff>
      <xdr:row>37</xdr:row>
      <xdr:rowOff>89103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970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88231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85598</xdr:rowOff>
    </xdr:from>
    <xdr:to>
      <xdr:col>15</xdr:col>
      <xdr:colOff>50800</xdr:colOff>
      <xdr:row>37</xdr:row>
      <xdr:rowOff>89103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29248"/>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134087</xdr:rowOff>
    </xdr:from>
    <xdr:to>
      <xdr:col>15</xdr:col>
      <xdr:colOff>101600</xdr:colOff>
      <xdr:row>37</xdr:row>
      <xdr:rowOff>64237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80764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85598</xdr:rowOff>
    </xdr:from>
    <xdr:to>
      <xdr:col>10</xdr:col>
      <xdr:colOff>114300</xdr:colOff>
      <xdr:row>37</xdr:row>
      <xdr:rowOff>89713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924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118313</xdr:rowOff>
    </xdr:from>
    <xdr:to>
      <xdr:col>10</xdr:col>
      <xdr:colOff>165100</xdr:colOff>
      <xdr:row>37</xdr:row>
      <xdr:rowOff>48463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9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64990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116332</xdr:rowOff>
    </xdr:from>
    <xdr:to>
      <xdr:col>6</xdr:col>
      <xdr:colOff>38100</xdr:colOff>
      <xdr:row>37</xdr:row>
      <xdr:rowOff>46482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63009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32207</xdr:rowOff>
    </xdr:from>
    <xdr:to>
      <xdr:col>24</xdr:col>
      <xdr:colOff>114300</xdr:colOff>
      <xdr:row>37</xdr:row>
      <xdr:rowOff>133807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118584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35255</xdr:rowOff>
    </xdr:from>
    <xdr:to>
      <xdr:col>20</xdr:col>
      <xdr:colOff>38100</xdr:colOff>
      <xdr:row>37</xdr:row>
      <xdr:rowOff>136855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127982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38303</xdr:rowOff>
    </xdr:from>
    <xdr:to>
      <xdr:col>15</xdr:col>
      <xdr:colOff>101600</xdr:colOff>
      <xdr:row>37</xdr:row>
      <xdr:rowOff>139903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131030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34798</xdr:rowOff>
    </xdr:from>
    <xdr:to>
      <xdr:col>10</xdr:col>
      <xdr:colOff>165100</xdr:colOff>
      <xdr:row>37</xdr:row>
      <xdr:rowOff>136398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127525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38913</xdr:rowOff>
    </xdr:from>
    <xdr:to>
      <xdr:col>6</xdr:col>
      <xdr:colOff>38100</xdr:colOff>
      <xdr:row>37</xdr:row>
      <xdr:rowOff>140513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131640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56692</xdr:rowOff>
    </xdr:from>
    <xdr:to>
      <xdr:col>24</xdr:col>
      <xdr:colOff>63500</xdr:colOff>
      <xdr:row>58</xdr:row>
      <xdr:rowOff>86501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00792"/>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51333</xdr:rowOff>
    </xdr:from>
    <xdr:to>
      <xdr:col>19</xdr:col>
      <xdr:colOff>177800</xdr:colOff>
      <xdr:row>58</xdr:row>
      <xdr:rowOff>56692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23983"/>
          <a:ext cx="889000" cy="1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51333</xdr:rowOff>
    </xdr:from>
    <xdr:to>
      <xdr:col>15</xdr:col>
      <xdr:colOff>50800</xdr:colOff>
      <xdr:row>58</xdr:row>
      <xdr:rowOff>106225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23983"/>
          <a:ext cx="889000" cy="2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106588</xdr:rowOff>
    </xdr:from>
    <xdr:to>
      <xdr:col>15</xdr:col>
      <xdr:colOff>101600</xdr:colOff>
      <xdr:row>57</xdr:row>
      <xdr:rowOff>36738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53265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106225</xdr:rowOff>
    </xdr:from>
    <xdr:to>
      <xdr:col>10</xdr:col>
      <xdr:colOff>114300</xdr:colOff>
      <xdr:row>58</xdr:row>
      <xdr:rowOff>106442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50325"/>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143008</xdr:rowOff>
    </xdr:from>
    <xdr:to>
      <xdr:col>10</xdr:col>
      <xdr:colOff>165100</xdr:colOff>
      <xdr:row>58</xdr:row>
      <xdr:rowOff>73158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89685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166365</xdr:rowOff>
    </xdr:from>
    <xdr:to>
      <xdr:col>6</xdr:col>
      <xdr:colOff>38100</xdr:colOff>
      <xdr:row>58</xdr:row>
      <xdr:rowOff>96515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3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113042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35701</xdr:rowOff>
    </xdr:from>
    <xdr:to>
      <xdr:col>24</xdr:col>
      <xdr:colOff>114300</xdr:colOff>
      <xdr:row>58</xdr:row>
      <xdr:rowOff>137301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122078</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9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5892</xdr:rowOff>
    </xdr:from>
    <xdr:to>
      <xdr:col>20</xdr:col>
      <xdr:colOff>38100</xdr:colOff>
      <xdr:row>58</xdr:row>
      <xdr:rowOff>107492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98619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533</xdr:rowOff>
    </xdr:from>
    <xdr:to>
      <xdr:col>15</xdr:col>
      <xdr:colOff>101600</xdr:colOff>
      <xdr:row>57</xdr:row>
      <xdr:rowOff>102133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93260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86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55425</xdr:rowOff>
    </xdr:from>
    <xdr:to>
      <xdr:col>10</xdr:col>
      <xdr:colOff>165100</xdr:colOff>
      <xdr:row>58</xdr:row>
      <xdr:rowOff>157025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148152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55642</xdr:rowOff>
    </xdr:from>
    <xdr:to>
      <xdr:col>6</xdr:col>
      <xdr:colOff>38100</xdr:colOff>
      <xdr:row>58</xdr:row>
      <xdr:rowOff>157242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148369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17715</xdr:rowOff>
    </xdr:from>
    <xdr:to>
      <xdr:col>24</xdr:col>
      <xdr:colOff>63500</xdr:colOff>
      <xdr:row>76</xdr:row>
      <xdr:rowOff>89367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047915"/>
          <a:ext cx="838200" cy="7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129091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1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17715</xdr:rowOff>
    </xdr:from>
    <xdr:to>
      <xdr:col>19</xdr:col>
      <xdr:colOff>177800</xdr:colOff>
      <xdr:row>76</xdr:row>
      <xdr:rowOff>142827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47915"/>
          <a:ext cx="889000" cy="12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13522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7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142827</xdr:rowOff>
    </xdr:from>
    <xdr:to>
      <xdr:col>15</xdr:col>
      <xdr:colOff>50800</xdr:colOff>
      <xdr:row>76</xdr:row>
      <xdr:rowOff>157686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7302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157686</xdr:rowOff>
    </xdr:from>
    <xdr:to>
      <xdr:col>10</xdr:col>
      <xdr:colOff>114300</xdr:colOff>
      <xdr:row>77</xdr:row>
      <xdr:rowOff>36497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87886"/>
          <a:ext cx="889000" cy="5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38567</xdr:rowOff>
    </xdr:from>
    <xdr:to>
      <xdr:col>24</xdr:col>
      <xdr:colOff>114300</xdr:colOff>
      <xdr:row>76</xdr:row>
      <xdr:rowOff>140167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6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16994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4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138364</xdr:rowOff>
    </xdr:from>
    <xdr:to>
      <xdr:col>20</xdr:col>
      <xdr:colOff>38100</xdr:colOff>
      <xdr:row>76</xdr:row>
      <xdr:rowOff>68514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59642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08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92027</xdr:rowOff>
    </xdr:from>
    <xdr:to>
      <xdr:col>15</xdr:col>
      <xdr:colOff>101600</xdr:colOff>
      <xdr:row>77</xdr:row>
      <xdr:rowOff>22177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13304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1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106886</xdr:rowOff>
    </xdr:from>
    <xdr:to>
      <xdr:col>10</xdr:col>
      <xdr:colOff>165100</xdr:colOff>
      <xdr:row>77</xdr:row>
      <xdr:rowOff>37036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28163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2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157147</xdr:rowOff>
    </xdr:from>
    <xdr:to>
      <xdr:col>6</xdr:col>
      <xdr:colOff>38100</xdr:colOff>
      <xdr:row>77</xdr:row>
      <xdr:rowOff>87297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78424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8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122431</xdr:rowOff>
    </xdr:from>
    <xdr:to>
      <xdr:col>24</xdr:col>
      <xdr:colOff>63500</xdr:colOff>
      <xdr:row>97</xdr:row>
      <xdr:rowOff>130118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3081"/>
          <a:ext cx="8382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130118</xdr:rowOff>
    </xdr:from>
    <xdr:to>
      <xdr:col>19</xdr:col>
      <xdr:colOff>177800</xdr:colOff>
      <xdr:row>98</xdr:row>
      <xdr:rowOff>23865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60768"/>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69709</xdr:rowOff>
    </xdr:from>
    <xdr:to>
      <xdr:col>15</xdr:col>
      <xdr:colOff>50800</xdr:colOff>
      <xdr:row>98</xdr:row>
      <xdr:rowOff>23865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00359"/>
          <a:ext cx="889000" cy="12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18641</xdr:rowOff>
    </xdr:from>
    <xdr:to>
      <xdr:col>15</xdr:col>
      <xdr:colOff>101600</xdr:colOff>
      <xdr:row>97</xdr:row>
      <xdr:rowOff>120241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136768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69709</xdr:rowOff>
    </xdr:from>
    <xdr:to>
      <xdr:col>10</xdr:col>
      <xdr:colOff>114300</xdr:colOff>
      <xdr:row>97</xdr:row>
      <xdr:rowOff>144991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00359"/>
          <a:ext cx="889000" cy="7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27570</xdr:rowOff>
    </xdr:from>
    <xdr:to>
      <xdr:col>10</xdr:col>
      <xdr:colOff>165100</xdr:colOff>
      <xdr:row>97</xdr:row>
      <xdr:rowOff>129170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5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120297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5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43187</xdr:rowOff>
    </xdr:from>
    <xdr:to>
      <xdr:col>6</xdr:col>
      <xdr:colOff>38100</xdr:colOff>
      <xdr:row>97</xdr:row>
      <xdr:rowOff>144787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161314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71631</xdr:rowOff>
    </xdr:from>
    <xdr:to>
      <xdr:col>24</xdr:col>
      <xdr:colOff>114300</xdr:colOff>
      <xdr:row>98</xdr:row>
      <xdr:rowOff>1781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50058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79318</xdr:rowOff>
    </xdr:from>
    <xdr:to>
      <xdr:col>20</xdr:col>
      <xdr:colOff>38100</xdr:colOff>
      <xdr:row>98</xdr:row>
      <xdr:rowOff>9468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144515</xdr:rowOff>
    </xdr:from>
    <xdr:to>
      <xdr:col>15</xdr:col>
      <xdr:colOff>101600</xdr:colOff>
      <xdr:row>98</xdr:row>
      <xdr:rowOff>74665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65792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18909</xdr:rowOff>
    </xdr:from>
    <xdr:to>
      <xdr:col>10</xdr:col>
      <xdr:colOff>165100</xdr:colOff>
      <xdr:row>97</xdr:row>
      <xdr:rowOff>120509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137036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94191</xdr:rowOff>
    </xdr:from>
    <xdr:to>
      <xdr:col>6</xdr:col>
      <xdr:colOff>38100</xdr:colOff>
      <xdr:row>98</xdr:row>
      <xdr:rowOff>24341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84074</xdr:rowOff>
    </xdr:from>
    <xdr:to>
      <xdr:col>55</xdr:col>
      <xdr:colOff>0</xdr:colOff>
      <xdr:row>38</xdr:row>
      <xdr:rowOff>84265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99174"/>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22750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37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84265</xdr:rowOff>
    </xdr:from>
    <xdr:to>
      <xdr:col>50</xdr:col>
      <xdr:colOff>114300</xdr:colOff>
      <xdr:row>38</xdr:row>
      <xdr:rowOff>85217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9936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84836</xdr:rowOff>
    </xdr:from>
    <xdr:to>
      <xdr:col>45</xdr:col>
      <xdr:colOff>177800</xdr:colOff>
      <xdr:row>38</xdr:row>
      <xdr:rowOff>85217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9993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29273</xdr:rowOff>
    </xdr:from>
    <xdr:to>
      <xdr:col>46</xdr:col>
      <xdr:colOff>38100</xdr:colOff>
      <xdr:row>38</xdr:row>
      <xdr:rowOff>130873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147400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19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84836</xdr:rowOff>
    </xdr:from>
    <xdr:to>
      <xdr:col>41</xdr:col>
      <xdr:colOff>50800</xdr:colOff>
      <xdr:row>38</xdr:row>
      <xdr:rowOff>85407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9993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27178</xdr:rowOff>
    </xdr:from>
    <xdr:to>
      <xdr:col>41</xdr:col>
      <xdr:colOff>101600</xdr:colOff>
      <xdr:row>38</xdr:row>
      <xdr:rowOff>128778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145305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146448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1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33274</xdr:rowOff>
    </xdr:from>
    <xdr:to>
      <xdr:col>55</xdr:col>
      <xdr:colOff>50800</xdr:colOff>
      <xdr:row>38</xdr:row>
      <xdr:rowOff>134874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56151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9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33465</xdr:rowOff>
    </xdr:from>
    <xdr:to>
      <xdr:col>50</xdr:col>
      <xdr:colOff>165100</xdr:colOff>
      <xdr:row>38</xdr:row>
      <xdr:rowOff>135065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126192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41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34417</xdr:rowOff>
    </xdr:from>
    <xdr:to>
      <xdr:col>46</xdr:col>
      <xdr:colOff>38100</xdr:colOff>
      <xdr:row>38</xdr:row>
      <xdr:rowOff>136017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127144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4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34036</xdr:rowOff>
    </xdr:from>
    <xdr:to>
      <xdr:col>41</xdr:col>
      <xdr:colOff>101600</xdr:colOff>
      <xdr:row>38</xdr:row>
      <xdr:rowOff>135636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126763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34607</xdr:rowOff>
    </xdr:from>
    <xdr:to>
      <xdr:col>36</xdr:col>
      <xdr:colOff>165100</xdr:colOff>
      <xdr:row>38</xdr:row>
      <xdr:rowOff>136207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127334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42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100762</xdr:rowOff>
    </xdr:from>
    <xdr:to>
      <xdr:col>55</xdr:col>
      <xdr:colOff>0</xdr:colOff>
      <xdr:row>56</xdr:row>
      <xdr:rowOff>169228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01962"/>
          <a:ext cx="8382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110799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1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91599</xdr:rowOff>
    </xdr:from>
    <xdr:to>
      <xdr:col>50</xdr:col>
      <xdr:colOff>114300</xdr:colOff>
      <xdr:row>56</xdr:row>
      <xdr:rowOff>100762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92799"/>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59364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91599</xdr:rowOff>
    </xdr:from>
    <xdr:to>
      <xdr:col>45</xdr:col>
      <xdr:colOff>177800</xdr:colOff>
      <xdr:row>56</xdr:row>
      <xdr:rowOff>154140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92799"/>
          <a:ext cx="889000" cy="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121476</xdr:rowOff>
    </xdr:from>
    <xdr:to>
      <xdr:col>46</xdr:col>
      <xdr:colOff>38100</xdr:colOff>
      <xdr:row>55</xdr:row>
      <xdr:rowOff>51626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68153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154140</xdr:rowOff>
    </xdr:from>
    <xdr:to>
      <xdr:col>41</xdr:col>
      <xdr:colOff>50800</xdr:colOff>
      <xdr:row>57</xdr:row>
      <xdr:rowOff>23228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55340"/>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5442</xdr:rowOff>
    </xdr:from>
    <xdr:to>
      <xdr:col>41</xdr:col>
      <xdr:colOff>101600</xdr:colOff>
      <xdr:row>55</xdr:row>
      <xdr:rowOff>107042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123569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162890</xdr:rowOff>
    </xdr:from>
    <xdr:to>
      <xdr:col>36</xdr:col>
      <xdr:colOff>165100</xdr:colOff>
      <xdr:row>55</xdr:row>
      <xdr:rowOff>93040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2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109567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19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118428</xdr:rowOff>
    </xdr:from>
    <xdr:to>
      <xdr:col>55</xdr:col>
      <xdr:colOff>50800</xdr:colOff>
      <xdr:row>57</xdr:row>
      <xdr:rowOff>48578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141305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7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49962</xdr:rowOff>
    </xdr:from>
    <xdr:to>
      <xdr:col>50</xdr:col>
      <xdr:colOff>165100</xdr:colOff>
      <xdr:row>56</xdr:row>
      <xdr:rowOff>151562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168089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40799</xdr:rowOff>
    </xdr:from>
    <xdr:to>
      <xdr:col>46</xdr:col>
      <xdr:colOff>38100</xdr:colOff>
      <xdr:row>56</xdr:row>
      <xdr:rowOff>142399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133526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7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103340</xdr:rowOff>
    </xdr:from>
    <xdr:to>
      <xdr:col>41</xdr:col>
      <xdr:colOff>101600</xdr:colOff>
      <xdr:row>57</xdr:row>
      <xdr:rowOff>33490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24617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7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143878</xdr:rowOff>
    </xdr:from>
    <xdr:to>
      <xdr:col>36</xdr:col>
      <xdr:colOff>165100</xdr:colOff>
      <xdr:row>57</xdr:row>
      <xdr:rowOff>74028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65155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8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88133</xdr:rowOff>
    </xdr:from>
    <xdr:to>
      <xdr:col>55</xdr:col>
      <xdr:colOff>0</xdr:colOff>
      <xdr:row>78</xdr:row>
      <xdr:rowOff>105085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61233"/>
          <a:ext cx="838200" cy="1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170587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00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88133</xdr:rowOff>
    </xdr:from>
    <xdr:to>
      <xdr:col>50</xdr:col>
      <xdr:colOff>114300</xdr:colOff>
      <xdr:row>78</xdr:row>
      <xdr:rowOff>100572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61233"/>
          <a:ext cx="8890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100572</xdr:rowOff>
    </xdr:from>
    <xdr:to>
      <xdr:col>45</xdr:col>
      <xdr:colOff>177800</xdr:colOff>
      <xdr:row>78</xdr:row>
      <xdr:rowOff>117301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73672"/>
          <a:ext cx="889000" cy="1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114777</xdr:rowOff>
    </xdr:from>
    <xdr:to>
      <xdr:col>41</xdr:col>
      <xdr:colOff>50800</xdr:colOff>
      <xdr:row>78</xdr:row>
      <xdr:rowOff>117301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87877"/>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54285</xdr:rowOff>
    </xdr:from>
    <xdr:to>
      <xdr:col>55</xdr:col>
      <xdr:colOff>50800</xdr:colOff>
      <xdr:row>78</xdr:row>
      <xdr:rowOff>155885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140662</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37333</xdr:rowOff>
    </xdr:from>
    <xdr:to>
      <xdr:col>50</xdr:col>
      <xdr:colOff>165100</xdr:colOff>
      <xdr:row>78</xdr:row>
      <xdr:rowOff>138933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1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130060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0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49772</xdr:rowOff>
    </xdr:from>
    <xdr:to>
      <xdr:col>46</xdr:col>
      <xdr:colOff>38100</xdr:colOff>
      <xdr:row>78</xdr:row>
      <xdr:rowOff>151372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142499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66501</xdr:rowOff>
    </xdr:from>
    <xdr:to>
      <xdr:col>41</xdr:col>
      <xdr:colOff>101600</xdr:colOff>
      <xdr:row>78</xdr:row>
      <xdr:rowOff>168101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159228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3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63977</xdr:rowOff>
    </xdr:from>
    <xdr:to>
      <xdr:col>36</xdr:col>
      <xdr:colOff>165100</xdr:colOff>
      <xdr:row>78</xdr:row>
      <xdr:rowOff>165577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156704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129373</xdr:rowOff>
    </xdr:from>
    <xdr:to>
      <xdr:col>55</xdr:col>
      <xdr:colOff>0</xdr:colOff>
      <xdr:row>98</xdr:row>
      <xdr:rowOff>11357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88573"/>
          <a:ext cx="838200" cy="2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11357</xdr:rowOff>
    </xdr:from>
    <xdr:to>
      <xdr:col>50</xdr:col>
      <xdr:colOff>114300</xdr:colOff>
      <xdr:row>98</xdr:row>
      <xdr:rowOff>23898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13457"/>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23898</xdr:rowOff>
    </xdr:from>
    <xdr:to>
      <xdr:col>45</xdr:col>
      <xdr:colOff>177800</xdr:colOff>
      <xdr:row>98</xdr:row>
      <xdr:rowOff>37477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25998"/>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1378</xdr:rowOff>
    </xdr:from>
    <xdr:to>
      <xdr:col>46</xdr:col>
      <xdr:colOff>38100</xdr:colOff>
      <xdr:row>97</xdr:row>
      <xdr:rowOff>102978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119505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37477</xdr:rowOff>
    </xdr:from>
    <xdr:to>
      <xdr:col>41</xdr:col>
      <xdr:colOff>50800</xdr:colOff>
      <xdr:row>98</xdr:row>
      <xdr:rowOff>42480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39577"/>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35754</xdr:rowOff>
    </xdr:from>
    <xdr:to>
      <xdr:col>41</xdr:col>
      <xdr:colOff>101600</xdr:colOff>
      <xdr:row>97</xdr:row>
      <xdr:rowOff>137354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6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153881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4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29177</xdr:rowOff>
    </xdr:from>
    <xdr:to>
      <xdr:col>36</xdr:col>
      <xdr:colOff>165100</xdr:colOff>
      <xdr:row>97</xdr:row>
      <xdr:rowOff>130777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5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147304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3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78573</xdr:rowOff>
    </xdr:from>
    <xdr:to>
      <xdr:col>55</xdr:col>
      <xdr:colOff>50800</xdr:colOff>
      <xdr:row>97</xdr:row>
      <xdr:rowOff>8723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3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101450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8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132007</xdr:rowOff>
    </xdr:from>
    <xdr:to>
      <xdr:col>50</xdr:col>
      <xdr:colOff>165100</xdr:colOff>
      <xdr:row>98</xdr:row>
      <xdr:rowOff>62157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53284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5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144548</xdr:rowOff>
    </xdr:from>
    <xdr:to>
      <xdr:col>46</xdr:col>
      <xdr:colOff>38100</xdr:colOff>
      <xdr:row>98</xdr:row>
      <xdr:rowOff>74698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65825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158127</xdr:rowOff>
    </xdr:from>
    <xdr:to>
      <xdr:col>41</xdr:col>
      <xdr:colOff>101600</xdr:colOff>
      <xdr:row>98</xdr:row>
      <xdr:rowOff>88277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79404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8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163130</xdr:rowOff>
    </xdr:from>
    <xdr:to>
      <xdr:col>36</xdr:col>
      <xdr:colOff>165100</xdr:colOff>
      <xdr:row>98</xdr:row>
      <xdr:rowOff>93280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84407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65329</xdr:rowOff>
    </xdr:from>
    <xdr:to>
      <xdr:col>85</xdr:col>
      <xdr:colOff>127000</xdr:colOff>
      <xdr:row>37</xdr:row>
      <xdr:rowOff>68034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08979"/>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68034</xdr:rowOff>
    </xdr:from>
    <xdr:to>
      <xdr:col>81</xdr:col>
      <xdr:colOff>50800</xdr:colOff>
      <xdr:row>37</xdr:row>
      <xdr:rowOff>93142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1684"/>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88817</xdr:rowOff>
    </xdr:from>
    <xdr:to>
      <xdr:col>76</xdr:col>
      <xdr:colOff>114300</xdr:colOff>
      <xdr:row>37</xdr:row>
      <xdr:rowOff>93142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32467"/>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88817</xdr:rowOff>
    </xdr:from>
    <xdr:to>
      <xdr:col>71</xdr:col>
      <xdr:colOff>177800</xdr:colOff>
      <xdr:row>37</xdr:row>
      <xdr:rowOff>95637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32467"/>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14529</xdr:rowOff>
    </xdr:from>
    <xdr:to>
      <xdr:col>85</xdr:col>
      <xdr:colOff>177800</xdr:colOff>
      <xdr:row>37</xdr:row>
      <xdr:rowOff>116129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100906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17234</xdr:rowOff>
    </xdr:from>
    <xdr:to>
      <xdr:col>81</xdr:col>
      <xdr:colOff>101600</xdr:colOff>
      <xdr:row>37</xdr:row>
      <xdr:rowOff>118834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109961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42342</xdr:rowOff>
    </xdr:from>
    <xdr:to>
      <xdr:col>76</xdr:col>
      <xdr:colOff>165100</xdr:colOff>
      <xdr:row>37</xdr:row>
      <xdr:rowOff>143942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135069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38017</xdr:rowOff>
    </xdr:from>
    <xdr:to>
      <xdr:col>72</xdr:col>
      <xdr:colOff>38100</xdr:colOff>
      <xdr:row>37</xdr:row>
      <xdr:rowOff>139617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130745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44837</xdr:rowOff>
    </xdr:from>
    <xdr:to>
      <xdr:col>67</xdr:col>
      <xdr:colOff>101600</xdr:colOff>
      <xdr:row>37</xdr:row>
      <xdr:rowOff>146437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8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137565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64669</xdr:rowOff>
    </xdr:from>
    <xdr:to>
      <xdr:col>85</xdr:col>
      <xdr:colOff>127000</xdr:colOff>
      <xdr:row>57</xdr:row>
      <xdr:rowOff>100925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37319"/>
          <a:ext cx="8382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151983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1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54748</xdr:rowOff>
    </xdr:from>
    <xdr:to>
      <xdr:col>81</xdr:col>
      <xdr:colOff>50800</xdr:colOff>
      <xdr:row>57</xdr:row>
      <xdr:rowOff>64669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27398"/>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13774</xdr:rowOff>
    </xdr:from>
    <xdr:to>
      <xdr:col>76</xdr:col>
      <xdr:colOff>114300</xdr:colOff>
      <xdr:row>57</xdr:row>
      <xdr:rowOff>54748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86424"/>
          <a:ext cx="8890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108024</xdr:rowOff>
    </xdr:from>
    <xdr:to>
      <xdr:col>76</xdr:col>
      <xdr:colOff>165100</xdr:colOff>
      <xdr:row>57</xdr:row>
      <xdr:rowOff>38174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54701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13774</xdr:rowOff>
    </xdr:from>
    <xdr:to>
      <xdr:col>71</xdr:col>
      <xdr:colOff>177800</xdr:colOff>
      <xdr:row>57</xdr:row>
      <xdr:rowOff>70755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86424"/>
          <a:ext cx="889000" cy="5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127117</xdr:rowOff>
    </xdr:from>
    <xdr:to>
      <xdr:col>72</xdr:col>
      <xdr:colOff>38100</xdr:colOff>
      <xdr:row>57</xdr:row>
      <xdr:rowOff>57267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73794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158170</xdr:rowOff>
    </xdr:from>
    <xdr:to>
      <xdr:col>67</xdr:col>
      <xdr:colOff>101600</xdr:colOff>
      <xdr:row>57</xdr:row>
      <xdr:rowOff>88320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5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104847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3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50125</xdr:rowOff>
    </xdr:from>
    <xdr:to>
      <xdr:col>85</xdr:col>
      <xdr:colOff>177800</xdr:colOff>
      <xdr:row>57</xdr:row>
      <xdr:rowOff>151725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136502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3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13869</xdr:rowOff>
    </xdr:from>
    <xdr:to>
      <xdr:col>81</xdr:col>
      <xdr:colOff>101600</xdr:colOff>
      <xdr:row>57</xdr:row>
      <xdr:rowOff>115469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106596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3948</xdr:rowOff>
    </xdr:from>
    <xdr:to>
      <xdr:col>76</xdr:col>
      <xdr:colOff>165100</xdr:colOff>
      <xdr:row>57</xdr:row>
      <xdr:rowOff>105548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96675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134424</xdr:rowOff>
    </xdr:from>
    <xdr:to>
      <xdr:col>72</xdr:col>
      <xdr:colOff>38100</xdr:colOff>
      <xdr:row>57</xdr:row>
      <xdr:rowOff>64574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55701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19955</xdr:rowOff>
    </xdr:from>
    <xdr:to>
      <xdr:col>67</xdr:col>
      <xdr:colOff>101600</xdr:colOff>
      <xdr:row>57</xdr:row>
      <xdr:rowOff>121555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112682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8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167590</xdr:rowOff>
    </xdr:from>
    <xdr:to>
      <xdr:col>85</xdr:col>
      <xdr:colOff>127000</xdr:colOff>
      <xdr:row>79</xdr:row>
      <xdr:rowOff>24961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40690"/>
          <a:ext cx="838200" cy="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159646</xdr:rowOff>
    </xdr:from>
    <xdr:to>
      <xdr:col>81</xdr:col>
      <xdr:colOff>50800</xdr:colOff>
      <xdr:row>78</xdr:row>
      <xdr:rowOff>167590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32746"/>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133186</xdr:rowOff>
    </xdr:from>
    <xdr:to>
      <xdr:col>76</xdr:col>
      <xdr:colOff>114300</xdr:colOff>
      <xdr:row>78</xdr:row>
      <xdr:rowOff>159646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06286"/>
          <a:ext cx="8890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161100</xdr:rowOff>
    </xdr:from>
    <xdr:to>
      <xdr:col>76</xdr:col>
      <xdr:colOff>165100</xdr:colOff>
      <xdr:row>78</xdr:row>
      <xdr:rowOff>91250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107777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104153</xdr:rowOff>
    </xdr:from>
    <xdr:to>
      <xdr:col>71</xdr:col>
      <xdr:colOff>177800</xdr:colOff>
      <xdr:row>78</xdr:row>
      <xdr:rowOff>133186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77253"/>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143821</xdr:rowOff>
    </xdr:from>
    <xdr:to>
      <xdr:col>72</xdr:col>
      <xdr:colOff>38100</xdr:colOff>
      <xdr:row>78</xdr:row>
      <xdr:rowOff>73971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90498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163004</xdr:rowOff>
    </xdr:from>
    <xdr:to>
      <xdr:col>67</xdr:col>
      <xdr:colOff>101600</xdr:colOff>
      <xdr:row>78</xdr:row>
      <xdr:rowOff>93154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6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109681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145611</xdr:rowOff>
    </xdr:from>
    <xdr:to>
      <xdr:col>85</xdr:col>
      <xdr:colOff>177800</xdr:colOff>
      <xdr:row>79</xdr:row>
      <xdr:rowOff>75761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60538</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116790</xdr:rowOff>
    </xdr:from>
    <xdr:to>
      <xdr:col>81</xdr:col>
      <xdr:colOff>101600</xdr:colOff>
      <xdr:row>79</xdr:row>
      <xdr:rowOff>46940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38067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8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108846</xdr:rowOff>
    </xdr:from>
    <xdr:to>
      <xdr:col>76</xdr:col>
      <xdr:colOff>165100</xdr:colOff>
      <xdr:row>79</xdr:row>
      <xdr:rowOff>38996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30123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7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82386</xdr:rowOff>
    </xdr:from>
    <xdr:to>
      <xdr:col>72</xdr:col>
      <xdr:colOff>38100</xdr:colOff>
      <xdr:row>79</xdr:row>
      <xdr:rowOff>12536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3663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4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53353</xdr:rowOff>
    </xdr:from>
    <xdr:to>
      <xdr:col>67</xdr:col>
      <xdr:colOff>101600</xdr:colOff>
      <xdr:row>78</xdr:row>
      <xdr:rowOff>154953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146080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30037</xdr:rowOff>
    </xdr:from>
    <xdr:to>
      <xdr:col>85</xdr:col>
      <xdr:colOff>127000</xdr:colOff>
      <xdr:row>98</xdr:row>
      <xdr:rowOff>34914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832137"/>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96722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55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30037</xdr:rowOff>
    </xdr:from>
    <xdr:to>
      <xdr:col>81</xdr:col>
      <xdr:colOff>50800</xdr:colOff>
      <xdr:row>98</xdr:row>
      <xdr:rowOff>73721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832137"/>
          <a:ext cx="889000" cy="4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73721</xdr:rowOff>
    </xdr:from>
    <xdr:to>
      <xdr:col>76</xdr:col>
      <xdr:colOff>114300</xdr:colOff>
      <xdr:row>98</xdr:row>
      <xdr:rowOff>87176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875821"/>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68039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64142</xdr:rowOff>
    </xdr:from>
    <xdr:to>
      <xdr:col>71</xdr:col>
      <xdr:colOff>177800</xdr:colOff>
      <xdr:row>98</xdr:row>
      <xdr:rowOff>87176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866242"/>
          <a:ext cx="8890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135937</xdr:rowOff>
    </xdr:from>
    <xdr:to>
      <xdr:col>72</xdr:col>
      <xdr:colOff>38100</xdr:colOff>
      <xdr:row>97</xdr:row>
      <xdr:rowOff>66087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9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82614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7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128741</xdr:rowOff>
    </xdr:from>
    <xdr:to>
      <xdr:col>67</xdr:col>
      <xdr:colOff>101600</xdr:colOff>
      <xdr:row>97</xdr:row>
      <xdr:rowOff>58891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75418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155564</xdr:rowOff>
    </xdr:from>
    <xdr:to>
      <xdr:col>85</xdr:col>
      <xdr:colOff>177800</xdr:colOff>
      <xdr:row>98</xdr:row>
      <xdr:rowOff>85714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8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133991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150687</xdr:rowOff>
    </xdr:from>
    <xdr:to>
      <xdr:col>81</xdr:col>
      <xdr:colOff>101600</xdr:colOff>
      <xdr:row>98</xdr:row>
      <xdr:rowOff>80837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71964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22921</xdr:rowOff>
    </xdr:from>
    <xdr:to>
      <xdr:col>76</xdr:col>
      <xdr:colOff>165100</xdr:colOff>
      <xdr:row>98</xdr:row>
      <xdr:rowOff>124521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2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115648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9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36376</xdr:rowOff>
    </xdr:from>
    <xdr:to>
      <xdr:col>72</xdr:col>
      <xdr:colOff>38100</xdr:colOff>
      <xdr:row>98</xdr:row>
      <xdr:rowOff>137976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83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129103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9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13342</xdr:rowOff>
    </xdr:from>
    <xdr:to>
      <xdr:col>67</xdr:col>
      <xdr:colOff>101600</xdr:colOff>
      <xdr:row>98</xdr:row>
      <xdr:rowOff>114942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8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106069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9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113665</xdr:rowOff>
    </xdr:from>
    <xdr:to>
      <xdr:col>107</xdr:col>
      <xdr:colOff>101600</xdr:colOff>
      <xdr:row>39</xdr:row>
      <xdr:rowOff>43815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60342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119380</xdr:rowOff>
    </xdr:from>
    <xdr:to>
      <xdr:col>102</xdr:col>
      <xdr:colOff>165100</xdr:colOff>
      <xdr:row>39</xdr:row>
      <xdr:rowOff>49530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66057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09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103759</xdr:rowOff>
    </xdr:from>
    <xdr:to>
      <xdr:col>98</xdr:col>
      <xdr:colOff>38100</xdr:colOff>
      <xdr:row>39</xdr:row>
      <xdr:rowOff>33909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50436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54610</xdr:rowOff>
    </xdr:from>
    <xdr:to>
      <xdr:col>107</xdr:col>
      <xdr:colOff>101600</xdr:colOff>
      <xdr:row>51</xdr:row>
      <xdr:rowOff>156210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50</xdr:row>
      <xdr:rowOff>1287</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77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168910</xdr:rowOff>
    </xdr:from>
    <xdr:to>
      <xdr:col>102</xdr:col>
      <xdr:colOff>165100</xdr:colOff>
      <xdr:row>50</xdr:row>
      <xdr:rowOff>99060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115587</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88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前年度から増加した主な項目は、土木費となっており、令和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年度に解散した東温市土地開発公社の残余財産を産業用地等整備基金へ積み立てたこと等により、対前年度比</a:t>
          </a:r>
          <a:r>
            <a:rPr kumimoji="1" lang="en-US" altLang="ja-JP" sz="1100">
              <a:latin typeface="ＭＳ Ｐゴシック" panose="020B0600070205080204" pitchFamily="50" charset="-128"/>
              <a:ea typeface="ＭＳ Ｐゴシック" panose="020B0600070205080204" pitchFamily="50" charset="-128"/>
            </a:rPr>
            <a:t>86.8</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74,081</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また、減少した主な項目は、総務費、農林水産業費、商工費、教育費及び災害復旧費となっている。総務費は、公共施設等管理基金の積立金の減少等により、対前年度比</a:t>
          </a:r>
          <a:r>
            <a:rPr kumimoji="1" lang="en-US" altLang="ja-JP" sz="1100">
              <a:latin typeface="ＭＳ Ｐゴシック" panose="020B0600070205080204" pitchFamily="50" charset="-128"/>
              <a:ea typeface="ＭＳ Ｐゴシック" panose="020B0600070205080204" pitchFamily="50" charset="-128"/>
            </a:rPr>
            <a:t>18.7</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67,926</a:t>
          </a:r>
          <a:r>
            <a:rPr kumimoji="1" lang="ja-JP" altLang="en-US" sz="1100">
              <a:latin typeface="ＭＳ Ｐゴシック" panose="020B0600070205080204" pitchFamily="50" charset="-128"/>
              <a:ea typeface="ＭＳ Ｐゴシック" panose="020B0600070205080204" pitchFamily="50" charset="-128"/>
            </a:rPr>
            <a:t>円、農林水産業費は、農村環境改善センター改修工事の完了等により、対前年度比</a:t>
          </a:r>
          <a:r>
            <a:rPr kumimoji="1" lang="en-US" altLang="ja-JP" sz="1100">
              <a:latin typeface="ＭＳ Ｐゴシック" panose="020B0600070205080204" pitchFamily="50" charset="-128"/>
              <a:ea typeface="ＭＳ Ｐゴシック" panose="020B0600070205080204" pitchFamily="50" charset="-128"/>
            </a:rPr>
            <a:t>14.9</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20,450</a:t>
          </a:r>
          <a:r>
            <a:rPr kumimoji="1" lang="ja-JP" altLang="en-US" sz="1100">
              <a:latin typeface="ＭＳ Ｐゴシック" panose="020B0600070205080204" pitchFamily="50" charset="-128"/>
              <a:ea typeface="ＭＳ Ｐゴシック" panose="020B0600070205080204" pitchFamily="50" charset="-128"/>
            </a:rPr>
            <a:t>円、商工費は、新型コロナウイルス感染症対策営業時間短縮等協力金の終了等により、対前年度比</a:t>
          </a:r>
          <a:r>
            <a:rPr kumimoji="1" lang="en-US" altLang="ja-JP" sz="1100">
              <a:latin typeface="ＭＳ Ｐゴシック" panose="020B0600070205080204" pitchFamily="50" charset="-128"/>
              <a:ea typeface="ＭＳ Ｐゴシック" panose="020B0600070205080204" pitchFamily="50" charset="-128"/>
            </a:rPr>
            <a:t>32.9</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7,571</a:t>
          </a:r>
          <a:r>
            <a:rPr kumimoji="1" lang="ja-JP" altLang="en-US" sz="1100">
              <a:latin typeface="ＭＳ Ｐゴシック" panose="020B0600070205080204" pitchFamily="50" charset="-128"/>
              <a:ea typeface="ＭＳ Ｐゴシック" panose="020B0600070205080204" pitchFamily="50" charset="-128"/>
            </a:rPr>
            <a:t>円、教育費は、北吉井小学校の教室及び給食配膳室の増改築工事の完了等により、対前年度比</a:t>
          </a:r>
          <a:r>
            <a:rPr kumimoji="1" lang="en-US" altLang="ja-JP" sz="1100">
              <a:latin typeface="ＭＳ Ｐゴシック" panose="020B0600070205080204" pitchFamily="50" charset="-128"/>
              <a:ea typeface="ＭＳ Ｐゴシック" panose="020B0600070205080204" pitchFamily="50" charset="-128"/>
            </a:rPr>
            <a:t>14.7</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45,981</a:t>
          </a:r>
          <a:r>
            <a:rPr kumimoji="1" lang="ja-JP" altLang="en-US" sz="1100">
              <a:latin typeface="ＭＳ Ｐゴシック" panose="020B0600070205080204" pitchFamily="50" charset="-128"/>
              <a:ea typeface="ＭＳ Ｐゴシック" panose="020B0600070205080204" pitchFamily="50" charset="-128"/>
            </a:rPr>
            <a:t>円、災害復旧費は、災害復旧件数の減少等により、対前年度費</a:t>
          </a:r>
          <a:r>
            <a:rPr kumimoji="1" lang="en-US" altLang="ja-JP" sz="1100">
              <a:latin typeface="ＭＳ Ｐゴシック" panose="020B0600070205080204" pitchFamily="50" charset="-128"/>
              <a:ea typeface="ＭＳ Ｐゴシック" panose="020B0600070205080204" pitchFamily="50" charset="-128"/>
            </a:rPr>
            <a:t>59.7</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1,023</a:t>
          </a:r>
          <a:r>
            <a:rPr kumimoji="1" lang="ja-JP" altLang="en-US" sz="11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普通交付税は減少したものの、市税収入の増加により、実質単年度収支は前年度に引き続き黒字となった。財政調整基金は前年度決算剰余金の積立等に伴い増加し、標準財政規模比は対前年度比</a:t>
          </a:r>
          <a:r>
            <a:rPr kumimoji="1" lang="en-US" altLang="ja-JP" sz="1100">
              <a:latin typeface="ＭＳ ゴシック" pitchFamily="49" charset="-128"/>
              <a:ea typeface="ＭＳ ゴシック" pitchFamily="49" charset="-128"/>
            </a:rPr>
            <a:t>11.1</a:t>
          </a:r>
          <a:r>
            <a:rPr kumimoji="1" lang="ja-JP" altLang="en-US" sz="1100">
              <a:latin typeface="ＭＳ ゴシック" pitchFamily="49" charset="-128"/>
              <a:ea typeface="ＭＳ ゴシック" pitchFamily="49" charset="-128"/>
            </a:rPr>
            <a:t>％増の</a:t>
          </a:r>
          <a:r>
            <a:rPr kumimoji="1" lang="en-US" altLang="ja-JP" sz="1100">
              <a:latin typeface="ＭＳ ゴシック" pitchFamily="49" charset="-128"/>
              <a:ea typeface="ＭＳ ゴシック" pitchFamily="49" charset="-128"/>
            </a:rPr>
            <a:t>35.70</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今後も引き続き、経常経費の歳出見直しを進めるとともに、基金の債券運用など効果的な運用に努めていく。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標準財政規模に対する各会計の実質収支額又は資金譲与額の比率を示した標準財政規模比については、水道事業会計、一般会計、その他</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会計を含めた全会計において赤字額は発生していない。</a:t>
          </a:r>
        </a:p>
        <a:p>
          <a:r>
            <a:rPr kumimoji="1" lang="ja-JP" altLang="en-US" sz="1400">
              <a:latin typeface="ＭＳ ゴシック" pitchFamily="49" charset="-128"/>
              <a:ea typeface="ＭＳ ゴシック" pitchFamily="49" charset="-128"/>
            </a:rPr>
            <a:t>　このうち水道事業会計は、未払金などの流動負債に比べて、現金預金や未収金などの流動資産が</a:t>
          </a:r>
          <a:r>
            <a:rPr kumimoji="1" lang="en-US" altLang="ja-JP" sz="1400">
              <a:latin typeface="ＭＳ ゴシック" pitchFamily="49" charset="-128"/>
              <a:ea typeface="ＭＳ ゴシック" pitchFamily="49" charset="-128"/>
            </a:rPr>
            <a:t>15.7</a:t>
          </a:r>
          <a:r>
            <a:rPr kumimoji="1" lang="ja-JP" altLang="en-US" sz="1400">
              <a:latin typeface="ＭＳ ゴシック" pitchFamily="49" charset="-128"/>
              <a:ea typeface="ＭＳ ゴシック" pitchFamily="49" charset="-128"/>
            </a:rPr>
            <a:t>億円多い状況となっており、標準財政規模比も令和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20.66</a:t>
          </a:r>
          <a:r>
            <a:rPr kumimoji="1" lang="ja-JP" altLang="en-US" sz="1400">
              <a:latin typeface="ＭＳ ゴシック" pitchFamily="49" charset="-128"/>
              <a:ea typeface="ＭＳ ゴシック" pitchFamily="49" charset="-128"/>
            </a:rPr>
            <a:t>％と棒グラフにおいて最も大きな割合を占めている。次いで、一般会計の実質収支黒字が</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億円で標準財政規模比は</a:t>
          </a:r>
          <a:r>
            <a:rPr kumimoji="1" lang="en-US" altLang="ja-JP" sz="1400">
              <a:latin typeface="ＭＳ ゴシック" pitchFamily="49" charset="-128"/>
              <a:ea typeface="ＭＳ ゴシック" pitchFamily="49" charset="-128"/>
            </a:rPr>
            <a:t>10.83</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18686213</v>
      </c>
      <c r="BO4" s="415"/>
      <c r="BP4" s="415"/>
      <c r="BQ4" s="415"/>
      <c r="BR4" s="415"/>
      <c r="BS4" s="415"/>
      <c r="BT4" s="415"/>
      <c r="BU4" s="416"/>
      <c r="BV4" s="414">
        <v>19098321</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10.8</v>
      </c>
      <c r="CU4" s="589"/>
      <c r="CV4" s="589"/>
      <c r="CW4" s="589"/>
      <c r="CX4" s="589"/>
      <c r="CY4" s="589"/>
      <c r="CZ4" s="589"/>
      <c r="DA4" s="590"/>
      <c r="DB4" s="588">
        <v>11.1</v>
      </c>
      <c r="DC4" s="589"/>
      <c r="DD4" s="589"/>
      <c r="DE4" s="589"/>
      <c r="DF4" s="589"/>
      <c r="DG4" s="589"/>
      <c r="DH4" s="589"/>
      <c r="DI4" s="590"/>
    </row>
    <row r="5" spans="1:119" ht="18.75" customHeight="1">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17461279</v>
      </c>
      <c r="BO5" s="420"/>
      <c r="BP5" s="420"/>
      <c r="BQ5" s="420"/>
      <c r="BR5" s="420"/>
      <c r="BS5" s="420"/>
      <c r="BT5" s="420"/>
      <c r="BU5" s="421"/>
      <c r="BV5" s="419">
        <v>17910584</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95.3</v>
      </c>
      <c r="CU5" s="390"/>
      <c r="CV5" s="390"/>
      <c r="CW5" s="390"/>
      <c r="CX5" s="390"/>
      <c r="CY5" s="390"/>
      <c r="CZ5" s="390"/>
      <c r="DA5" s="391"/>
      <c r="DB5" s="389">
        <v>90.3</v>
      </c>
      <c r="DC5" s="390"/>
      <c r="DD5" s="390"/>
      <c r="DE5" s="390"/>
      <c r="DF5" s="390"/>
      <c r="DG5" s="390"/>
      <c r="DH5" s="390"/>
      <c r="DI5" s="391"/>
    </row>
    <row r="6" spans="1:119" ht="18.75" customHeight="1">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104</v>
      </c>
      <c r="AV6" s="467"/>
      <c r="AW6" s="467"/>
      <c r="AX6" s="467"/>
      <c r="AY6" s="399" t="s">
        <v>105</v>
      </c>
      <c r="AZ6" s="400"/>
      <c r="BA6" s="400"/>
      <c r="BB6" s="400"/>
      <c r="BC6" s="400"/>
      <c r="BD6" s="400"/>
      <c r="BE6" s="400"/>
      <c r="BF6" s="400"/>
      <c r="BG6" s="400"/>
      <c r="BH6" s="400"/>
      <c r="BI6" s="400"/>
      <c r="BJ6" s="400"/>
      <c r="BK6" s="400"/>
      <c r="BL6" s="400"/>
      <c r="BM6" s="401"/>
      <c r="BN6" s="419">
        <v>1224934</v>
      </c>
      <c r="BO6" s="420"/>
      <c r="BP6" s="420"/>
      <c r="BQ6" s="420"/>
      <c r="BR6" s="420"/>
      <c r="BS6" s="420"/>
      <c r="BT6" s="420"/>
      <c r="BU6" s="421"/>
      <c r="BV6" s="419">
        <v>1187737</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96.8</v>
      </c>
      <c r="CU6" s="563"/>
      <c r="CV6" s="563"/>
      <c r="CW6" s="563"/>
      <c r="CX6" s="563"/>
      <c r="CY6" s="563"/>
      <c r="CZ6" s="563"/>
      <c r="DA6" s="564"/>
      <c r="DB6" s="562">
        <v>95.4</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107</v>
      </c>
      <c r="AN7" s="393"/>
      <c r="AO7" s="393"/>
      <c r="AP7" s="393"/>
      <c r="AQ7" s="393"/>
      <c r="AR7" s="393"/>
      <c r="AS7" s="393"/>
      <c r="AT7" s="394"/>
      <c r="AU7" s="466" t="s">
        <v>96</v>
      </c>
      <c r="AV7" s="467"/>
      <c r="AW7" s="467"/>
      <c r="AX7" s="467"/>
      <c r="AY7" s="399" t="s">
        <v>108</v>
      </c>
      <c r="AZ7" s="400"/>
      <c r="BA7" s="400"/>
      <c r="BB7" s="400"/>
      <c r="BC7" s="400"/>
      <c r="BD7" s="400"/>
      <c r="BE7" s="400"/>
      <c r="BF7" s="400"/>
      <c r="BG7" s="400"/>
      <c r="BH7" s="400"/>
      <c r="BI7" s="400"/>
      <c r="BJ7" s="400"/>
      <c r="BK7" s="400"/>
      <c r="BL7" s="400"/>
      <c r="BM7" s="401"/>
      <c r="BN7" s="419">
        <v>134084</v>
      </c>
      <c r="BO7" s="420"/>
      <c r="BP7" s="420"/>
      <c r="BQ7" s="420"/>
      <c r="BR7" s="420"/>
      <c r="BS7" s="420"/>
      <c r="BT7" s="420"/>
      <c r="BU7" s="421"/>
      <c r="BV7" s="419">
        <v>39177</v>
      </c>
      <c r="BW7" s="420"/>
      <c r="BX7" s="420"/>
      <c r="BY7" s="420"/>
      <c r="BZ7" s="420"/>
      <c r="CA7" s="420"/>
      <c r="CB7" s="420"/>
      <c r="CC7" s="421"/>
      <c r="CD7" s="428" t="s">
        <v>109</v>
      </c>
      <c r="CE7" s="373"/>
      <c r="CF7" s="373"/>
      <c r="CG7" s="373"/>
      <c r="CH7" s="373"/>
      <c r="CI7" s="373"/>
      <c r="CJ7" s="373"/>
      <c r="CK7" s="373"/>
      <c r="CL7" s="373"/>
      <c r="CM7" s="373"/>
      <c r="CN7" s="373"/>
      <c r="CO7" s="373"/>
      <c r="CP7" s="373"/>
      <c r="CQ7" s="373"/>
      <c r="CR7" s="373"/>
      <c r="CS7" s="429"/>
      <c r="CT7" s="419">
        <v>10066631</v>
      </c>
      <c r="CU7" s="420"/>
      <c r="CV7" s="420"/>
      <c r="CW7" s="420"/>
      <c r="CX7" s="420"/>
      <c r="CY7" s="420"/>
      <c r="CZ7" s="420"/>
      <c r="DA7" s="421"/>
      <c r="DB7" s="419">
        <v>10309019</v>
      </c>
      <c r="DC7" s="420"/>
      <c r="DD7" s="420"/>
      <c r="DE7" s="420"/>
      <c r="DF7" s="420"/>
      <c r="DG7" s="420"/>
      <c r="DH7" s="420"/>
      <c r="DI7" s="421"/>
    </row>
    <row r="8" spans="1:119" ht="18.75" customHeight="1" thickBot="1">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110</v>
      </c>
      <c r="AN8" s="393"/>
      <c r="AO8" s="393"/>
      <c r="AP8" s="393"/>
      <c r="AQ8" s="393"/>
      <c r="AR8" s="393"/>
      <c r="AS8" s="393"/>
      <c r="AT8" s="394"/>
      <c r="AU8" s="466" t="s">
        <v>111</v>
      </c>
      <c r="AV8" s="467"/>
      <c r="AW8" s="467"/>
      <c r="AX8" s="467"/>
      <c r="AY8" s="399" t="s">
        <v>112</v>
      </c>
      <c r="AZ8" s="400"/>
      <c r="BA8" s="400"/>
      <c r="BB8" s="400"/>
      <c r="BC8" s="400"/>
      <c r="BD8" s="400"/>
      <c r="BE8" s="400"/>
      <c r="BF8" s="400"/>
      <c r="BG8" s="400"/>
      <c r="BH8" s="400"/>
      <c r="BI8" s="400"/>
      <c r="BJ8" s="400"/>
      <c r="BK8" s="400"/>
      <c r="BL8" s="400"/>
      <c r="BM8" s="401"/>
      <c r="BN8" s="419">
        <v>1090850</v>
      </c>
      <c r="BO8" s="420"/>
      <c r="BP8" s="420"/>
      <c r="BQ8" s="420"/>
      <c r="BR8" s="420"/>
      <c r="BS8" s="420"/>
      <c r="BT8" s="420"/>
      <c r="BU8" s="421"/>
      <c r="BV8" s="419">
        <v>1148560</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2">
        <v>0.48</v>
      </c>
      <c r="CU8" s="523"/>
      <c r="CV8" s="523"/>
      <c r="CW8" s="523"/>
      <c r="CX8" s="523"/>
      <c r="CY8" s="523"/>
      <c r="CZ8" s="523"/>
      <c r="DA8" s="524"/>
      <c r="DB8" s="522">
        <v>0.49</v>
      </c>
      <c r="DC8" s="523"/>
      <c r="DD8" s="523"/>
      <c r="DE8" s="523"/>
      <c r="DF8" s="523"/>
      <c r="DG8" s="523"/>
      <c r="DH8" s="523"/>
      <c r="DI8" s="524"/>
    </row>
    <row r="9" spans="1:119" ht="18.75" customHeight="1" thickBot="1">
      <c r="A9" s="181"/>
      <c r="B9" s="551" t="s">
        <v>114</v>
      </c>
      <c r="C9" s="552"/>
      <c r="D9" s="552"/>
      <c r="E9" s="552"/>
      <c r="F9" s="552"/>
      <c r="G9" s="552"/>
      <c r="H9" s="552"/>
      <c r="I9" s="552"/>
      <c r="J9" s="552"/>
      <c r="K9" s="472"/>
      <c r="L9" s="553" t="s">
        <v>115</v>
      </c>
      <c r="M9" s="554"/>
      <c r="N9" s="554"/>
      <c r="O9" s="554"/>
      <c r="P9" s="554"/>
      <c r="Q9" s="555"/>
      <c r="R9" s="556">
        <v>33903</v>
      </c>
      <c r="S9" s="557"/>
      <c r="T9" s="557"/>
      <c r="U9" s="557"/>
      <c r="V9" s="558"/>
      <c r="W9" s="488" t="s">
        <v>116</v>
      </c>
      <c r="X9" s="489"/>
      <c r="Y9" s="489"/>
      <c r="Z9" s="489"/>
      <c r="AA9" s="489"/>
      <c r="AB9" s="489"/>
      <c r="AC9" s="489"/>
      <c r="AD9" s="489"/>
      <c r="AE9" s="489"/>
      <c r="AF9" s="489"/>
      <c r="AG9" s="489"/>
      <c r="AH9" s="489"/>
      <c r="AI9" s="489"/>
      <c r="AJ9" s="489"/>
      <c r="AK9" s="489"/>
      <c r="AL9" s="559"/>
      <c r="AM9" s="478" t="s">
        <v>117</v>
      </c>
      <c r="AN9" s="393"/>
      <c r="AO9" s="393"/>
      <c r="AP9" s="393"/>
      <c r="AQ9" s="393"/>
      <c r="AR9" s="393"/>
      <c r="AS9" s="393"/>
      <c r="AT9" s="394"/>
      <c r="AU9" s="466" t="s">
        <v>104</v>
      </c>
      <c r="AV9" s="467"/>
      <c r="AW9" s="467"/>
      <c r="AX9" s="467"/>
      <c r="AY9" s="399" t="s">
        <v>118</v>
      </c>
      <c r="AZ9" s="400"/>
      <c r="BA9" s="400"/>
      <c r="BB9" s="400"/>
      <c r="BC9" s="400"/>
      <c r="BD9" s="400"/>
      <c r="BE9" s="400"/>
      <c r="BF9" s="400"/>
      <c r="BG9" s="400"/>
      <c r="BH9" s="400"/>
      <c r="BI9" s="400"/>
      <c r="BJ9" s="400"/>
      <c r="BK9" s="400"/>
      <c r="BL9" s="400"/>
      <c r="BM9" s="401"/>
      <c r="BN9" s="419">
        <v>-57710</v>
      </c>
      <c r="BO9" s="420"/>
      <c r="BP9" s="420"/>
      <c r="BQ9" s="420"/>
      <c r="BR9" s="420"/>
      <c r="BS9" s="420"/>
      <c r="BT9" s="420"/>
      <c r="BU9" s="421"/>
      <c r="BV9" s="419">
        <v>276874</v>
      </c>
      <c r="BW9" s="420"/>
      <c r="BX9" s="420"/>
      <c r="BY9" s="420"/>
      <c r="BZ9" s="420"/>
      <c r="CA9" s="420"/>
      <c r="CB9" s="420"/>
      <c r="CC9" s="421"/>
      <c r="CD9" s="428" t="s">
        <v>119</v>
      </c>
      <c r="CE9" s="373"/>
      <c r="CF9" s="373"/>
      <c r="CG9" s="373"/>
      <c r="CH9" s="373"/>
      <c r="CI9" s="373"/>
      <c r="CJ9" s="373"/>
      <c r="CK9" s="373"/>
      <c r="CL9" s="373"/>
      <c r="CM9" s="373"/>
      <c r="CN9" s="373"/>
      <c r="CO9" s="373"/>
      <c r="CP9" s="373"/>
      <c r="CQ9" s="373"/>
      <c r="CR9" s="373"/>
      <c r="CS9" s="429"/>
      <c r="CT9" s="389">
        <v>13.1</v>
      </c>
      <c r="CU9" s="390"/>
      <c r="CV9" s="390"/>
      <c r="CW9" s="390"/>
      <c r="CX9" s="390"/>
      <c r="CY9" s="390"/>
      <c r="CZ9" s="390"/>
      <c r="DA9" s="391"/>
      <c r="DB9" s="389">
        <v>13.5</v>
      </c>
      <c r="DC9" s="390"/>
      <c r="DD9" s="390"/>
      <c r="DE9" s="390"/>
      <c r="DF9" s="390"/>
      <c r="DG9" s="390"/>
      <c r="DH9" s="390"/>
      <c r="DI9" s="391"/>
    </row>
    <row r="10" spans="1:119" ht="18.75" customHeight="1" thickBot="1">
      <c r="A10" s="181"/>
      <c r="B10" s="551"/>
      <c r="C10" s="552"/>
      <c r="D10" s="552"/>
      <c r="E10" s="552"/>
      <c r="F10" s="552"/>
      <c r="G10" s="552"/>
      <c r="H10" s="552"/>
      <c r="I10" s="552"/>
      <c r="J10" s="552"/>
      <c r="K10" s="472"/>
      <c r="L10" s="392" t="s">
        <v>120</v>
      </c>
      <c r="M10" s="393"/>
      <c r="N10" s="393"/>
      <c r="O10" s="393"/>
      <c r="P10" s="393"/>
      <c r="Q10" s="394"/>
      <c r="R10" s="395">
        <v>34613</v>
      </c>
      <c r="S10" s="396"/>
      <c r="T10" s="396"/>
      <c r="U10" s="396"/>
      <c r="V10" s="398"/>
      <c r="W10" s="560"/>
      <c r="X10" s="370"/>
      <c r="Y10" s="370"/>
      <c r="Z10" s="370"/>
      <c r="AA10" s="370"/>
      <c r="AB10" s="370"/>
      <c r="AC10" s="370"/>
      <c r="AD10" s="370"/>
      <c r="AE10" s="370"/>
      <c r="AF10" s="370"/>
      <c r="AG10" s="370"/>
      <c r="AH10" s="370"/>
      <c r="AI10" s="370"/>
      <c r="AJ10" s="370"/>
      <c r="AK10" s="370"/>
      <c r="AL10" s="561"/>
      <c r="AM10" s="478" t="s">
        <v>121</v>
      </c>
      <c r="AN10" s="393"/>
      <c r="AO10" s="393"/>
      <c r="AP10" s="393"/>
      <c r="AQ10" s="393"/>
      <c r="AR10" s="393"/>
      <c r="AS10" s="393"/>
      <c r="AT10" s="394"/>
      <c r="AU10" s="466" t="s">
        <v>122</v>
      </c>
      <c r="AV10" s="467"/>
      <c r="AW10" s="467"/>
      <c r="AX10" s="467"/>
      <c r="AY10" s="399" t="s">
        <v>123</v>
      </c>
      <c r="AZ10" s="400"/>
      <c r="BA10" s="400"/>
      <c r="BB10" s="400"/>
      <c r="BC10" s="400"/>
      <c r="BD10" s="400"/>
      <c r="BE10" s="400"/>
      <c r="BF10" s="400"/>
      <c r="BG10" s="400"/>
      <c r="BH10" s="400"/>
      <c r="BI10" s="400"/>
      <c r="BJ10" s="400"/>
      <c r="BK10" s="400"/>
      <c r="BL10" s="400"/>
      <c r="BM10" s="401"/>
      <c r="BN10" s="419">
        <v>762164</v>
      </c>
      <c r="BO10" s="420"/>
      <c r="BP10" s="420"/>
      <c r="BQ10" s="420"/>
      <c r="BR10" s="420"/>
      <c r="BS10" s="420"/>
      <c r="BT10" s="420"/>
      <c r="BU10" s="421"/>
      <c r="BV10" s="419">
        <v>612336</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2"/>
      <c r="L11" s="374" t="s">
        <v>125</v>
      </c>
      <c r="M11" s="375"/>
      <c r="N11" s="375"/>
      <c r="O11" s="375"/>
      <c r="P11" s="375"/>
      <c r="Q11" s="376"/>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8" t="s">
        <v>127</v>
      </c>
      <c r="AN11" s="393"/>
      <c r="AO11" s="393"/>
      <c r="AP11" s="393"/>
      <c r="AQ11" s="393"/>
      <c r="AR11" s="393"/>
      <c r="AS11" s="393"/>
      <c r="AT11" s="394"/>
      <c r="AU11" s="466" t="s">
        <v>128</v>
      </c>
      <c r="AV11" s="467"/>
      <c r="AW11" s="467"/>
      <c r="AX11" s="467"/>
      <c r="AY11" s="399" t="s">
        <v>129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130</v>
      </c>
      <c r="CE11" s="373"/>
      <c r="CF11" s="373"/>
      <c r="CG11" s="373"/>
      <c r="CH11" s="373"/>
      <c r="CI11" s="373"/>
      <c r="CJ11" s="373"/>
      <c r="CK11" s="373"/>
      <c r="CL11" s="373"/>
      <c r="CM11" s="373"/>
      <c r="CN11" s="373"/>
      <c r="CO11" s="373"/>
      <c r="CP11" s="373"/>
      <c r="CQ11" s="373"/>
      <c r="CR11" s="373"/>
      <c r="CS11" s="429"/>
      <c r="CT11" s="522" t="s">
        <v>131</v>
      </c>
      <c r="CU11" s="523"/>
      <c r="CV11" s="523"/>
      <c r="CW11" s="523"/>
      <c r="CX11" s="523"/>
      <c r="CY11" s="523"/>
      <c r="CZ11" s="523"/>
      <c r="DA11" s="524"/>
      <c r="DB11" s="522" t="s">
        <v>132</v>
      </c>
      <c r="DC11" s="523"/>
      <c r="DD11" s="523"/>
      <c r="DE11" s="523"/>
      <c r="DF11" s="523"/>
      <c r="DG11" s="523"/>
      <c r="DH11" s="523"/>
      <c r="DI11" s="524"/>
    </row>
    <row r="12" spans="1:119" ht="18.75" customHeight="1">
      <c r="A12" s="181"/>
      <c r="B12" s="525" t="s">
        <v>133</v>
      </c>
      <c r="C12" s="526"/>
      <c r="D12" s="526"/>
      <c r="E12" s="526"/>
      <c r="F12" s="526"/>
      <c r="G12" s="526"/>
      <c r="H12" s="526"/>
      <c r="I12" s="526"/>
      <c r="J12" s="526"/>
      <c r="K12" s="527"/>
      <c r="L12" s="534" t="s">
        <v>134</v>
      </c>
      <c r="M12" s="535"/>
      <c r="N12" s="535"/>
      <c r="O12" s="535"/>
      <c r="P12" s="535"/>
      <c r="Q12" s="536"/>
      <c r="R12" s="537">
        <v>33250</v>
      </c>
      <c r="S12" s="538"/>
      <c r="T12" s="538"/>
      <c r="U12" s="538"/>
      <c r="V12" s="539"/>
      <c r="W12" s="540" t="s">
        <v>1</v>
      </c>
      <c r="X12" s="467"/>
      <c r="Y12" s="467"/>
      <c r="Z12" s="467"/>
      <c r="AA12" s="467"/>
      <c r="AB12" s="541"/>
      <c r="AC12" s="542" t="s">
        <v>135</v>
      </c>
      <c r="AD12" s="543"/>
      <c r="AE12" s="543"/>
      <c r="AF12" s="543"/>
      <c r="AG12" s="544"/>
      <c r="AH12" s="542" t="s">
        <v>136</v>
      </c>
      <c r="AI12" s="543"/>
      <c r="AJ12" s="543"/>
      <c r="AK12" s="543"/>
      <c r="AL12" s="545"/>
      <c r="AM12" s="478" t="s">
        <v>137</v>
      </c>
      <c r="AN12" s="393"/>
      <c r="AO12" s="393"/>
      <c r="AP12" s="393"/>
      <c r="AQ12" s="393"/>
      <c r="AR12" s="393"/>
      <c r="AS12" s="393"/>
      <c r="AT12" s="394"/>
      <c r="AU12" s="466" t="s">
        <v>104</v>
      </c>
      <c r="AV12" s="467"/>
      <c r="AW12" s="467"/>
      <c r="AX12" s="467"/>
      <c r="AY12" s="399" t="s">
        <v>138</v>
      </c>
      <c r="AZ12" s="400"/>
      <c r="BA12" s="400"/>
      <c r="BB12" s="400"/>
      <c r="BC12" s="400"/>
      <c r="BD12" s="400"/>
      <c r="BE12" s="400"/>
      <c r="BF12" s="400"/>
      <c r="BG12" s="400"/>
      <c r="BH12" s="400"/>
      <c r="BI12" s="400"/>
      <c r="BJ12" s="400"/>
      <c r="BK12" s="400"/>
      <c r="BL12" s="400"/>
      <c r="BM12" s="401"/>
      <c r="BN12" s="419">
        <v>482000</v>
      </c>
      <c r="BO12" s="420"/>
      <c r="BP12" s="420"/>
      <c r="BQ12" s="420"/>
      <c r="BR12" s="420"/>
      <c r="BS12" s="420"/>
      <c r="BT12" s="420"/>
      <c r="BU12" s="421"/>
      <c r="BV12" s="419">
        <v>230000</v>
      </c>
      <c r="BW12" s="420"/>
      <c r="BX12" s="420"/>
      <c r="BY12" s="420"/>
      <c r="BZ12" s="420"/>
      <c r="CA12" s="420"/>
      <c r="CB12" s="420"/>
      <c r="CC12" s="421"/>
      <c r="CD12" s="428" t="s">
        <v>139</v>
      </c>
      <c r="CE12" s="373"/>
      <c r="CF12" s="373"/>
      <c r="CG12" s="373"/>
      <c r="CH12" s="373"/>
      <c r="CI12" s="373"/>
      <c r="CJ12" s="373"/>
      <c r="CK12" s="373"/>
      <c r="CL12" s="373"/>
      <c r="CM12" s="373"/>
      <c r="CN12" s="373"/>
      <c r="CO12" s="373"/>
      <c r="CP12" s="373"/>
      <c r="CQ12" s="373"/>
      <c r="CR12" s="373"/>
      <c r="CS12" s="429"/>
      <c r="CT12" s="522" t="s">
        <v>140</v>
      </c>
      <c r="CU12" s="523"/>
      <c r="CV12" s="523"/>
      <c r="CW12" s="523"/>
      <c r="CX12" s="523"/>
      <c r="CY12" s="523"/>
      <c r="CZ12" s="523"/>
      <c r="DA12" s="524"/>
      <c r="DB12" s="522" t="s">
        <v>140</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9" t="s">
        <v>141</v>
      </c>
      <c r="N13" s="510"/>
      <c r="O13" s="510"/>
      <c r="P13" s="510"/>
      <c r="Q13" s="511"/>
      <c r="R13" s="512">
        <v>32997</v>
      </c>
      <c r="S13" s="513"/>
      <c r="T13" s="513"/>
      <c r="U13" s="513"/>
      <c r="V13" s="514"/>
      <c r="W13" s="500" t="s">
        <v>142</v>
      </c>
      <c r="X13" s="442"/>
      <c r="Y13" s="442"/>
      <c r="Z13" s="442"/>
      <c r="AA13" s="442"/>
      <c r="AB13" s="443"/>
      <c r="AC13" s="395">
        <v>1068</v>
      </c>
      <c r="AD13" s="396"/>
      <c r="AE13" s="396"/>
      <c r="AF13" s="396"/>
      <c r="AG13" s="397"/>
      <c r="AH13" s="395">
        <v>1349</v>
      </c>
      <c r="AI13" s="396"/>
      <c r="AJ13" s="396"/>
      <c r="AK13" s="396"/>
      <c r="AL13" s="398"/>
      <c r="AM13" s="478" t="s">
        <v>143</v>
      </c>
      <c r="AN13" s="393"/>
      <c r="AO13" s="393"/>
      <c r="AP13" s="393"/>
      <c r="AQ13" s="393"/>
      <c r="AR13" s="393"/>
      <c r="AS13" s="393"/>
      <c r="AT13" s="394"/>
      <c r="AU13" s="466" t="s">
        <v>144</v>
      </c>
      <c r="AV13" s="467"/>
      <c r="AW13" s="467"/>
      <c r="AX13" s="467"/>
      <c r="AY13" s="399" t="s">
        <v>145</v>
      </c>
      <c r="AZ13" s="400"/>
      <c r="BA13" s="400"/>
      <c r="BB13" s="400"/>
      <c r="BC13" s="400"/>
      <c r="BD13" s="400"/>
      <c r="BE13" s="400"/>
      <c r="BF13" s="400"/>
      <c r="BG13" s="400"/>
      <c r="BH13" s="400"/>
      <c r="BI13" s="400"/>
      <c r="BJ13" s="400"/>
      <c r="BK13" s="400"/>
      <c r="BL13" s="400"/>
      <c r="BM13" s="401"/>
      <c r="BN13" s="419">
        <v>222454</v>
      </c>
      <c r="BO13" s="420"/>
      <c r="BP13" s="420"/>
      <c r="BQ13" s="420"/>
      <c r="BR13" s="420"/>
      <c r="BS13" s="420"/>
      <c r="BT13" s="420"/>
      <c r="BU13" s="421"/>
      <c r="BV13" s="419">
        <v>659210</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10.6</v>
      </c>
      <c r="CU13" s="390"/>
      <c r="CV13" s="390"/>
      <c r="CW13" s="390"/>
      <c r="CX13" s="390"/>
      <c r="CY13" s="390"/>
      <c r="CZ13" s="390"/>
      <c r="DA13" s="391"/>
      <c r="DB13" s="389">
        <v>11.3</v>
      </c>
      <c r="DC13" s="390"/>
      <c r="DD13" s="390"/>
      <c r="DE13" s="390"/>
      <c r="DF13" s="390"/>
      <c r="DG13" s="390"/>
      <c r="DH13" s="390"/>
      <c r="DI13" s="391"/>
    </row>
    <row r="14" spans="1:119" ht="18.75" customHeight="1" thickBot="1">
      <c r="A14" s="181"/>
      <c r="B14" s="528"/>
      <c r="C14" s="529"/>
      <c r="D14" s="529"/>
      <c r="E14" s="529"/>
      <c r="F14" s="529"/>
      <c r="G14" s="529"/>
      <c r="H14" s="529"/>
      <c r="I14" s="529"/>
      <c r="J14" s="529"/>
      <c r="K14" s="530"/>
      <c r="L14" s="502" t="s">
        <v>147</v>
      </c>
      <c r="M14" s="546"/>
      <c r="N14" s="546"/>
      <c r="O14" s="546"/>
      <c r="P14" s="546"/>
      <c r="Q14" s="547"/>
      <c r="R14" s="512">
        <v>33299</v>
      </c>
      <c r="S14" s="513"/>
      <c r="T14" s="513"/>
      <c r="U14" s="513"/>
      <c r="V14" s="514"/>
      <c r="W14" s="515"/>
      <c r="X14" s="445"/>
      <c r="Y14" s="445"/>
      <c r="Z14" s="445"/>
      <c r="AA14" s="445"/>
      <c r="AB14" s="446"/>
      <c r="AC14" s="505">
        <v>6.8</v>
      </c>
      <c r="AD14" s="506"/>
      <c r="AE14" s="506"/>
      <c r="AF14" s="506"/>
      <c r="AG14" s="507"/>
      <c r="AH14" s="505">
        <v>8.5</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6">
        <v>17.100000000000001</v>
      </c>
      <c r="CU14" s="517"/>
      <c r="CV14" s="517"/>
      <c r="CW14" s="517"/>
      <c r="CX14" s="517"/>
      <c r="CY14" s="517"/>
      <c r="CZ14" s="517"/>
      <c r="DA14" s="518"/>
      <c r="DB14" s="516">
        <v>45.6</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9" t="s">
        <v>149</v>
      </c>
      <c r="N15" s="510"/>
      <c r="O15" s="510"/>
      <c r="P15" s="510"/>
      <c r="Q15" s="511"/>
      <c r="R15" s="512">
        <v>33136</v>
      </c>
      <c r="S15" s="513"/>
      <c r="T15" s="513"/>
      <c r="U15" s="513"/>
      <c r="V15" s="514"/>
      <c r="W15" s="500" t="s">
        <v>150</v>
      </c>
      <c r="X15" s="442"/>
      <c r="Y15" s="442"/>
      <c r="Z15" s="442"/>
      <c r="AA15" s="442"/>
      <c r="AB15" s="443"/>
      <c r="AC15" s="395">
        <v>2812</v>
      </c>
      <c r="AD15" s="396"/>
      <c r="AE15" s="396"/>
      <c r="AF15" s="396"/>
      <c r="AG15" s="397"/>
      <c r="AH15" s="395">
        <v>2882</v>
      </c>
      <c r="AI15" s="396"/>
      <c r="AJ15" s="396"/>
      <c r="AK15" s="396"/>
      <c r="AL15" s="398"/>
      <c r="AM15" s="478"/>
      <c r="AN15" s="393"/>
      <c r="AO15" s="393"/>
      <c r="AP15" s="393"/>
      <c r="AQ15" s="393"/>
      <c r="AR15" s="393"/>
      <c r="AS15" s="393"/>
      <c r="AT15" s="394"/>
      <c r="AU15" s="466"/>
      <c r="AV15" s="467"/>
      <c r="AW15" s="467"/>
      <c r="AX15" s="467"/>
      <c r="AY15" s="411" t="s">
        <v>151</v>
      </c>
      <c r="AZ15" s="412"/>
      <c r="BA15" s="412"/>
      <c r="BB15" s="412"/>
      <c r="BC15" s="412"/>
      <c r="BD15" s="412"/>
      <c r="BE15" s="412"/>
      <c r="BF15" s="412"/>
      <c r="BG15" s="412"/>
      <c r="BH15" s="412"/>
      <c r="BI15" s="412"/>
      <c r="BJ15" s="412"/>
      <c r="BK15" s="412"/>
      <c r="BL15" s="412"/>
      <c r="BM15" s="413"/>
      <c r="BN15" s="414">
        <v>4197347</v>
      </c>
      <c r="BO15" s="415"/>
      <c r="BP15" s="415"/>
      <c r="BQ15" s="415"/>
      <c r="BR15" s="415"/>
      <c r="BS15" s="415"/>
      <c r="BT15" s="415"/>
      <c r="BU15" s="416"/>
      <c r="BV15" s="414">
        <v>3960290</v>
      </c>
      <c r="BW15" s="415"/>
      <c r="BX15" s="415"/>
      <c r="BY15" s="415"/>
      <c r="BZ15" s="415"/>
      <c r="CA15" s="415"/>
      <c r="CB15" s="415"/>
      <c r="CC15" s="416"/>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502" t="s">
        <v>153</v>
      </c>
      <c r="M16" s="503"/>
      <c r="N16" s="503"/>
      <c r="O16" s="503"/>
      <c r="P16" s="503"/>
      <c r="Q16" s="504"/>
      <c r="R16" s="497" t="s">
        <v>154</v>
      </c>
      <c r="S16" s="498"/>
      <c r="T16" s="498"/>
      <c r="U16" s="498"/>
      <c r="V16" s="499"/>
      <c r="W16" s="515"/>
      <c r="X16" s="445"/>
      <c r="Y16" s="445"/>
      <c r="Z16" s="445"/>
      <c r="AA16" s="445"/>
      <c r="AB16" s="446"/>
      <c r="AC16" s="505">
        <v>17.899999999999999</v>
      </c>
      <c r="AD16" s="506"/>
      <c r="AE16" s="506"/>
      <c r="AF16" s="506"/>
      <c r="AG16" s="507"/>
      <c r="AH16" s="505">
        <v>18.2</v>
      </c>
      <c r="AI16" s="506"/>
      <c r="AJ16" s="506"/>
      <c r="AK16" s="506"/>
      <c r="AL16" s="508"/>
      <c r="AM16" s="478"/>
      <c r="AN16" s="393"/>
      <c r="AO16" s="393"/>
      <c r="AP16" s="393"/>
      <c r="AQ16" s="393"/>
      <c r="AR16" s="393"/>
      <c r="AS16" s="393"/>
      <c r="AT16" s="394"/>
      <c r="AU16" s="466"/>
      <c r="AV16" s="467"/>
      <c r="AW16" s="467"/>
      <c r="AX16" s="467"/>
      <c r="AY16" s="399" t="s">
        <v>155</v>
      </c>
      <c r="AZ16" s="400"/>
      <c r="BA16" s="400"/>
      <c r="BB16" s="400"/>
      <c r="BC16" s="400"/>
      <c r="BD16" s="400"/>
      <c r="BE16" s="400"/>
      <c r="BF16" s="400"/>
      <c r="BG16" s="400"/>
      <c r="BH16" s="400"/>
      <c r="BI16" s="400"/>
      <c r="BJ16" s="400"/>
      <c r="BK16" s="400"/>
      <c r="BL16" s="400"/>
      <c r="BM16" s="401"/>
      <c r="BN16" s="419">
        <v>8788504</v>
      </c>
      <c r="BO16" s="420"/>
      <c r="BP16" s="420"/>
      <c r="BQ16" s="420"/>
      <c r="BR16" s="420"/>
      <c r="BS16" s="420"/>
      <c r="BT16" s="420"/>
      <c r="BU16" s="421"/>
      <c r="BV16" s="419">
        <v>8681750</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c r="A17" s="181"/>
      <c r="B17" s="531"/>
      <c r="C17" s="532"/>
      <c r="D17" s="532"/>
      <c r="E17" s="532"/>
      <c r="F17" s="532"/>
      <c r="G17" s="532"/>
      <c r="H17" s="532"/>
      <c r="I17" s="532"/>
      <c r="J17" s="532"/>
      <c r="K17" s="533"/>
      <c r="L17" s="195"/>
      <c r="M17" s="494" t="s">
        <v>156</v>
      </c>
      <c r="N17" s="495"/>
      <c r="O17" s="495"/>
      <c r="P17" s="495"/>
      <c r="Q17" s="496"/>
      <c r="R17" s="497" t="s">
        <v>157</v>
      </c>
      <c r="S17" s="498"/>
      <c r="T17" s="498"/>
      <c r="U17" s="498"/>
      <c r="V17" s="499"/>
      <c r="W17" s="500" t="s">
        <v>158</v>
      </c>
      <c r="X17" s="442"/>
      <c r="Y17" s="442"/>
      <c r="Z17" s="442"/>
      <c r="AA17" s="442"/>
      <c r="AB17" s="443"/>
      <c r="AC17" s="395">
        <v>11837</v>
      </c>
      <c r="AD17" s="396"/>
      <c r="AE17" s="396"/>
      <c r="AF17" s="396"/>
      <c r="AG17" s="397"/>
      <c r="AH17" s="395">
        <v>11561</v>
      </c>
      <c r="AI17" s="396"/>
      <c r="AJ17" s="396"/>
      <c r="AK17" s="396"/>
      <c r="AL17" s="398"/>
      <c r="AM17" s="478"/>
      <c r="AN17" s="393"/>
      <c r="AO17" s="393"/>
      <c r="AP17" s="393"/>
      <c r="AQ17" s="393"/>
      <c r="AR17" s="393"/>
      <c r="AS17" s="393"/>
      <c r="AT17" s="394"/>
      <c r="AU17" s="466"/>
      <c r="AV17" s="467"/>
      <c r="AW17" s="467"/>
      <c r="AX17" s="467"/>
      <c r="AY17" s="399" t="s">
        <v>159</v>
      </c>
      <c r="AZ17" s="400"/>
      <c r="BA17" s="400"/>
      <c r="BB17" s="400"/>
      <c r="BC17" s="400"/>
      <c r="BD17" s="400"/>
      <c r="BE17" s="400"/>
      <c r="BF17" s="400"/>
      <c r="BG17" s="400"/>
      <c r="BH17" s="400"/>
      <c r="BI17" s="400"/>
      <c r="BJ17" s="400"/>
      <c r="BK17" s="400"/>
      <c r="BL17" s="400"/>
      <c r="BM17" s="401"/>
      <c r="BN17" s="419">
        <v>5320368</v>
      </c>
      <c r="BO17" s="420"/>
      <c r="BP17" s="420"/>
      <c r="BQ17" s="420"/>
      <c r="BR17" s="420"/>
      <c r="BS17" s="420"/>
      <c r="BT17" s="420"/>
      <c r="BU17" s="421"/>
      <c r="BV17" s="419">
        <v>5013536</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c r="A18" s="181"/>
      <c r="B18" s="471" t="s">
        <v>160</v>
      </c>
      <c r="C18" s="472"/>
      <c r="D18" s="472"/>
      <c r="E18" s="473"/>
      <c r="F18" s="473"/>
      <c r="G18" s="473"/>
      <c r="H18" s="473"/>
      <c r="I18" s="473"/>
      <c r="J18" s="473"/>
      <c r="K18" s="473"/>
      <c r="L18" s="474">
        <v>211.3</v>
      </c>
      <c r="M18" s="474"/>
      <c r="N18" s="474"/>
      <c r="O18" s="474"/>
      <c r="P18" s="474"/>
      <c r="Q18" s="474"/>
      <c r="R18" s="475"/>
      <c r="S18" s="475"/>
      <c r="T18" s="475"/>
      <c r="U18" s="475"/>
      <c r="V18" s="476"/>
      <c r="W18" s="490"/>
      <c r="X18" s="491"/>
      <c r="Y18" s="491"/>
      <c r="Z18" s="491"/>
      <c r="AA18" s="491"/>
      <c r="AB18" s="501"/>
      <c r="AC18" s="383">
        <v>75.3</v>
      </c>
      <c r="AD18" s="384"/>
      <c r="AE18" s="384"/>
      <c r="AF18" s="384"/>
      <c r="AG18" s="477"/>
      <c r="AH18" s="383">
        <v>73.2</v>
      </c>
      <c r="AI18" s="384"/>
      <c r="AJ18" s="384"/>
      <c r="AK18" s="384"/>
      <c r="AL18" s="385"/>
      <c r="AM18" s="478"/>
      <c r="AN18" s="393"/>
      <c r="AO18" s="393"/>
      <c r="AP18" s="393"/>
      <c r="AQ18" s="393"/>
      <c r="AR18" s="393"/>
      <c r="AS18" s="393"/>
      <c r="AT18" s="394"/>
      <c r="AU18" s="466"/>
      <c r="AV18" s="467"/>
      <c r="AW18" s="467"/>
      <c r="AX18" s="467"/>
      <c r="AY18" s="399" t="s">
        <v>161</v>
      </c>
      <c r="AZ18" s="400"/>
      <c r="BA18" s="400"/>
      <c r="BB18" s="400"/>
      <c r="BC18" s="400"/>
      <c r="BD18" s="400"/>
      <c r="BE18" s="400"/>
      <c r="BF18" s="400"/>
      <c r="BG18" s="400"/>
      <c r="BH18" s="400"/>
      <c r="BI18" s="400"/>
      <c r="BJ18" s="400"/>
      <c r="BK18" s="400"/>
      <c r="BL18" s="400"/>
      <c r="BM18" s="401"/>
      <c r="BN18" s="419">
        <v>9836269</v>
      </c>
      <c r="BO18" s="420"/>
      <c r="BP18" s="420"/>
      <c r="BQ18" s="420"/>
      <c r="BR18" s="420"/>
      <c r="BS18" s="420"/>
      <c r="BT18" s="420"/>
      <c r="BU18" s="421"/>
      <c r="BV18" s="419">
        <v>9644082</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c r="A19" s="181"/>
      <c r="B19" s="471" t="s">
        <v>162</v>
      </c>
      <c r="C19" s="472"/>
      <c r="D19" s="472"/>
      <c r="E19" s="473"/>
      <c r="F19" s="473"/>
      <c r="G19" s="473"/>
      <c r="H19" s="473"/>
      <c r="I19" s="473"/>
      <c r="J19" s="473"/>
      <c r="K19" s="473"/>
      <c r="L19" s="479">
        <v>160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163</v>
      </c>
      <c r="AZ19" s="400"/>
      <c r="BA19" s="400"/>
      <c r="BB19" s="400"/>
      <c r="BC19" s="400"/>
      <c r="BD19" s="400"/>
      <c r="BE19" s="400"/>
      <c r="BF19" s="400"/>
      <c r="BG19" s="400"/>
      <c r="BH19" s="400"/>
      <c r="BI19" s="400"/>
      <c r="BJ19" s="400"/>
      <c r="BK19" s="400"/>
      <c r="BL19" s="400"/>
      <c r="BM19" s="401"/>
      <c r="BN19" s="419">
        <v>12957800</v>
      </c>
      <c r="BO19" s="420"/>
      <c r="BP19" s="420"/>
      <c r="BQ19" s="420"/>
      <c r="BR19" s="420"/>
      <c r="BS19" s="420"/>
      <c r="BT19" s="420"/>
      <c r="BU19" s="421"/>
      <c r="BV19" s="419">
        <v>12751649</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c r="A20" s="181"/>
      <c r="B20" s="471" t="s">
        <v>164</v>
      </c>
      <c r="C20" s="472"/>
      <c r="D20" s="472"/>
      <c r="E20" s="473"/>
      <c r="F20" s="473"/>
      <c r="G20" s="473"/>
      <c r="H20" s="473"/>
      <c r="I20" s="473"/>
      <c r="J20" s="473"/>
      <c r="K20" s="473"/>
      <c r="L20" s="479">
        <v>14331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c r="A21" s="181"/>
      <c r="B21" s="468" t="s">
        <v>165</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c r="A22" s="181"/>
      <c r="B22" s="432" t="s">
        <v>166</v>
      </c>
      <c r="C22" s="433"/>
      <c r="D22" s="434"/>
      <c r="E22" s="441" t="s">
        <v>1</v>
      </c>
      <c r="F22" s="442"/>
      <c r="G22" s="442"/>
      <c r="H22" s="442"/>
      <c r="I22" s="442"/>
      <c r="J22" s="442"/>
      <c r="K22" s="443"/>
      <c r="L22" s="441" t="s">
        <v>167</v>
      </c>
      <c r="M22" s="442"/>
      <c r="N22" s="442"/>
      <c r="O22" s="442"/>
      <c r="P22" s="443"/>
      <c r="Q22" s="447" t="s">
        <v>168</v>
      </c>
      <c r="R22" s="448"/>
      <c r="S22" s="448"/>
      <c r="T22" s="448"/>
      <c r="U22" s="448"/>
      <c r="V22" s="449"/>
      <c r="W22" s="453" t="s">
        <v>169</v>
      </c>
      <c r="X22" s="433"/>
      <c r="Y22" s="434"/>
      <c r="Z22" s="441" t="s">
        <v>1</v>
      </c>
      <c r="AA22" s="442"/>
      <c r="AB22" s="442"/>
      <c r="AC22" s="442"/>
      <c r="AD22" s="442"/>
      <c r="AE22" s="442"/>
      <c r="AF22" s="442"/>
      <c r="AG22" s="443"/>
      <c r="AH22" s="458" t="s">
        <v>170</v>
      </c>
      <c r="AI22" s="442"/>
      <c r="AJ22" s="442"/>
      <c r="AK22" s="442"/>
      <c r="AL22" s="443"/>
      <c r="AM22" s="458" t="s">
        <v>171</v>
      </c>
      <c r="AN22" s="459"/>
      <c r="AO22" s="459"/>
      <c r="AP22" s="459"/>
      <c r="AQ22" s="459"/>
      <c r="AR22" s="460"/>
      <c r="AS22" s="447" t="s">
        <v>168</v>
      </c>
      <c r="AT22" s="448"/>
      <c r="AU22" s="448"/>
      <c r="AV22" s="448"/>
      <c r="AW22" s="448"/>
      <c r="AX22" s="464"/>
      <c r="AY22" s="411" t="s">
        <v>172</v>
      </c>
      <c r="AZ22" s="412"/>
      <c r="BA22" s="412"/>
      <c r="BB22" s="412"/>
      <c r="BC22" s="412"/>
      <c r="BD22" s="412"/>
      <c r="BE22" s="412"/>
      <c r="BF22" s="412"/>
      <c r="BG22" s="412"/>
      <c r="BH22" s="412"/>
      <c r="BI22" s="412"/>
      <c r="BJ22" s="412"/>
      <c r="BK22" s="412"/>
      <c r="BL22" s="412"/>
      <c r="BM22" s="413"/>
      <c r="BN22" s="414">
        <v>12041912</v>
      </c>
      <c r="BO22" s="415"/>
      <c r="BP22" s="415"/>
      <c r="BQ22" s="415"/>
      <c r="BR22" s="415"/>
      <c r="BS22" s="415"/>
      <c r="BT22" s="415"/>
      <c r="BU22" s="416"/>
      <c r="BV22" s="414">
        <v>13212031</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173</v>
      </c>
      <c r="AZ23" s="400"/>
      <c r="BA23" s="400"/>
      <c r="BB23" s="400"/>
      <c r="BC23" s="400"/>
      <c r="BD23" s="400"/>
      <c r="BE23" s="400"/>
      <c r="BF23" s="400"/>
      <c r="BG23" s="400"/>
      <c r="BH23" s="400"/>
      <c r="BI23" s="400"/>
      <c r="BJ23" s="400"/>
      <c r="BK23" s="400"/>
      <c r="BL23" s="400"/>
      <c r="BM23" s="401"/>
      <c r="BN23" s="419">
        <v>7859224</v>
      </c>
      <c r="BO23" s="420"/>
      <c r="BP23" s="420"/>
      <c r="BQ23" s="420"/>
      <c r="BR23" s="420"/>
      <c r="BS23" s="420"/>
      <c r="BT23" s="420"/>
      <c r="BU23" s="421"/>
      <c r="BV23" s="419">
        <v>8599858</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c r="A24" s="181"/>
      <c r="B24" s="435"/>
      <c r="C24" s="436"/>
      <c r="D24" s="437"/>
      <c r="E24" s="392" t="s">
        <v>174</v>
      </c>
      <c r="F24" s="393"/>
      <c r="G24" s="393"/>
      <c r="H24" s="393"/>
      <c r="I24" s="393"/>
      <c r="J24" s="393"/>
      <c r="K24" s="394"/>
      <c r="L24" s="395">
        <v>1</v>
      </c>
      <c r="M24" s="396"/>
      <c r="N24" s="396"/>
      <c r="O24" s="396"/>
      <c r="P24" s="397"/>
      <c r="Q24" s="395">
        <v>8450</v>
      </c>
      <c r="R24" s="396"/>
      <c r="S24" s="396"/>
      <c r="T24" s="396"/>
      <c r="U24" s="396"/>
      <c r="V24" s="397"/>
      <c r="W24" s="454"/>
      <c r="X24" s="436"/>
      <c r="Y24" s="437"/>
      <c r="Z24" s="392" t="s">
        <v>175</v>
      </c>
      <c r="AA24" s="393"/>
      <c r="AB24" s="393"/>
      <c r="AC24" s="393"/>
      <c r="AD24" s="393"/>
      <c r="AE24" s="393"/>
      <c r="AF24" s="393"/>
      <c r="AG24" s="394"/>
      <c r="AH24" s="395">
        <v>300</v>
      </c>
      <c r="AI24" s="396"/>
      <c r="AJ24" s="396"/>
      <c r="AK24" s="396"/>
      <c r="AL24" s="397"/>
      <c r="AM24" s="395">
        <v>877200</v>
      </c>
      <c r="AN24" s="396"/>
      <c r="AO24" s="396"/>
      <c r="AP24" s="396"/>
      <c r="AQ24" s="396"/>
      <c r="AR24" s="397"/>
      <c r="AS24" s="395">
        <v>2924</v>
      </c>
      <c r="AT24" s="396"/>
      <c r="AU24" s="396"/>
      <c r="AV24" s="396"/>
      <c r="AW24" s="396"/>
      <c r="AX24" s="398"/>
      <c r="AY24" s="386" t="s">
        <v>176</v>
      </c>
      <c r="AZ24" s="387"/>
      <c r="BA24" s="387"/>
      <c r="BB24" s="387"/>
      <c r="BC24" s="387"/>
      <c r="BD24" s="387"/>
      <c r="BE24" s="387"/>
      <c r="BF24" s="387"/>
      <c r="BG24" s="387"/>
      <c r="BH24" s="387"/>
      <c r="BI24" s="387"/>
      <c r="BJ24" s="387"/>
      <c r="BK24" s="387"/>
      <c r="BL24" s="387"/>
      <c r="BM24" s="388"/>
      <c r="BN24" s="419">
        <v>5803420</v>
      </c>
      <c r="BO24" s="420"/>
      <c r="BP24" s="420"/>
      <c r="BQ24" s="420"/>
      <c r="BR24" s="420"/>
      <c r="BS24" s="420"/>
      <c r="BT24" s="420"/>
      <c r="BU24" s="421"/>
      <c r="BV24" s="419">
        <v>6536439</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c r="A25" s="181"/>
      <c r="B25" s="435"/>
      <c r="C25" s="436"/>
      <c r="D25" s="437"/>
      <c r="E25" s="392" t="s">
        <v>177</v>
      </c>
      <c r="F25" s="393"/>
      <c r="G25" s="393"/>
      <c r="H25" s="393"/>
      <c r="I25" s="393"/>
      <c r="J25" s="393"/>
      <c r="K25" s="394"/>
      <c r="L25" s="395">
        <v>1</v>
      </c>
      <c r="M25" s="396"/>
      <c r="N25" s="396"/>
      <c r="O25" s="396"/>
      <c r="P25" s="397"/>
      <c r="Q25" s="395">
        <v>6700</v>
      </c>
      <c r="R25" s="396"/>
      <c r="S25" s="396"/>
      <c r="T25" s="396"/>
      <c r="U25" s="396"/>
      <c r="V25" s="397"/>
      <c r="W25" s="454"/>
      <c r="X25" s="436"/>
      <c r="Y25" s="437"/>
      <c r="Z25" s="392" t="s">
        <v>178</v>
      </c>
      <c r="AA25" s="393"/>
      <c r="AB25" s="393"/>
      <c r="AC25" s="393"/>
      <c r="AD25" s="393"/>
      <c r="AE25" s="393"/>
      <c r="AF25" s="393"/>
      <c r="AG25" s="394"/>
      <c r="AH25" s="395">
        <v>51</v>
      </c>
      <c r="AI25" s="396"/>
      <c r="AJ25" s="396"/>
      <c r="AK25" s="396"/>
      <c r="AL25" s="397"/>
      <c r="AM25" s="395">
        <v>136323</v>
      </c>
      <c r="AN25" s="396"/>
      <c r="AO25" s="396"/>
      <c r="AP25" s="396"/>
      <c r="AQ25" s="396"/>
      <c r="AR25" s="397"/>
      <c r="AS25" s="395">
        <v>2673</v>
      </c>
      <c r="AT25" s="396"/>
      <c r="AU25" s="396"/>
      <c r="AV25" s="396"/>
      <c r="AW25" s="396"/>
      <c r="AX25" s="398"/>
      <c r="AY25" s="411" t="s">
        <v>179</v>
      </c>
      <c r="AZ25" s="412"/>
      <c r="BA25" s="412"/>
      <c r="BB25" s="412"/>
      <c r="BC25" s="412"/>
      <c r="BD25" s="412"/>
      <c r="BE25" s="412"/>
      <c r="BF25" s="412"/>
      <c r="BG25" s="412"/>
      <c r="BH25" s="412"/>
      <c r="BI25" s="412"/>
      <c r="BJ25" s="412"/>
      <c r="BK25" s="412"/>
      <c r="BL25" s="412"/>
      <c r="BM25" s="413"/>
      <c r="BN25" s="414">
        <v>916856</v>
      </c>
      <c r="BO25" s="415"/>
      <c r="BP25" s="415"/>
      <c r="BQ25" s="415"/>
      <c r="BR25" s="415"/>
      <c r="BS25" s="415"/>
      <c r="BT25" s="415"/>
      <c r="BU25" s="416"/>
      <c r="BV25" s="414">
        <v>1034627</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c r="A26" s="181"/>
      <c r="B26" s="435"/>
      <c r="C26" s="436"/>
      <c r="D26" s="437"/>
      <c r="E26" s="392" t="s">
        <v>180</v>
      </c>
      <c r="F26" s="393"/>
      <c r="G26" s="393"/>
      <c r="H26" s="393"/>
      <c r="I26" s="393"/>
      <c r="J26" s="393"/>
      <c r="K26" s="394"/>
      <c r="L26" s="395">
        <v>1</v>
      </c>
      <c r="M26" s="396"/>
      <c r="N26" s="396"/>
      <c r="O26" s="396"/>
      <c r="P26" s="397"/>
      <c r="Q26" s="395">
        <v>5710</v>
      </c>
      <c r="R26" s="396"/>
      <c r="S26" s="396"/>
      <c r="T26" s="396"/>
      <c r="U26" s="396"/>
      <c r="V26" s="397"/>
      <c r="W26" s="454"/>
      <c r="X26" s="436"/>
      <c r="Y26" s="437"/>
      <c r="Z26" s="392" t="s">
        <v>181</v>
      </c>
      <c r="AA26" s="430"/>
      <c r="AB26" s="430"/>
      <c r="AC26" s="430"/>
      <c r="AD26" s="430"/>
      <c r="AE26" s="430"/>
      <c r="AF26" s="430"/>
      <c r="AG26" s="431"/>
      <c r="AH26" s="395">
        <v>10</v>
      </c>
      <c r="AI26" s="396"/>
      <c r="AJ26" s="396"/>
      <c r="AK26" s="396"/>
      <c r="AL26" s="397"/>
      <c r="AM26" s="395">
        <v>23700</v>
      </c>
      <c r="AN26" s="396"/>
      <c r="AO26" s="396"/>
      <c r="AP26" s="396"/>
      <c r="AQ26" s="396"/>
      <c r="AR26" s="397"/>
      <c r="AS26" s="395">
        <v>2370</v>
      </c>
      <c r="AT26" s="396"/>
      <c r="AU26" s="396"/>
      <c r="AV26" s="396"/>
      <c r="AW26" s="396"/>
      <c r="AX26" s="398"/>
      <c r="AY26" s="428" t="s">
        <v>182</v>
      </c>
      <c r="AZ26" s="373"/>
      <c r="BA26" s="373"/>
      <c r="BB26" s="373"/>
      <c r="BC26" s="373"/>
      <c r="BD26" s="373"/>
      <c r="BE26" s="373"/>
      <c r="BF26" s="373"/>
      <c r="BG26" s="373"/>
      <c r="BH26" s="373"/>
      <c r="BI26" s="373"/>
      <c r="BJ26" s="373"/>
      <c r="BK26" s="373"/>
      <c r="BL26" s="373"/>
      <c r="BM26" s="429"/>
      <c r="BN26" s="419" t="s">
        <v>132</v>
      </c>
      <c r="BO26" s="420"/>
      <c r="BP26" s="420"/>
      <c r="BQ26" s="420"/>
      <c r="BR26" s="420"/>
      <c r="BS26" s="420"/>
      <c r="BT26" s="420"/>
      <c r="BU26" s="421"/>
      <c r="BV26" s="419" t="s">
        <v>183</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c r="A27" s="181"/>
      <c r="B27" s="435"/>
      <c r="C27" s="436"/>
      <c r="D27" s="437"/>
      <c r="E27" s="392" t="s">
        <v>184</v>
      </c>
      <c r="F27" s="393"/>
      <c r="G27" s="393"/>
      <c r="H27" s="393"/>
      <c r="I27" s="393"/>
      <c r="J27" s="393"/>
      <c r="K27" s="394"/>
      <c r="L27" s="395">
        <v>1</v>
      </c>
      <c r="M27" s="396"/>
      <c r="N27" s="396"/>
      <c r="O27" s="396"/>
      <c r="P27" s="397"/>
      <c r="Q27" s="395">
        <v>3960</v>
      </c>
      <c r="R27" s="396"/>
      <c r="S27" s="396"/>
      <c r="T27" s="396"/>
      <c r="U27" s="396"/>
      <c r="V27" s="397"/>
      <c r="W27" s="454"/>
      <c r="X27" s="436"/>
      <c r="Y27" s="437"/>
      <c r="Z27" s="392" t="s">
        <v>185</v>
      </c>
      <c r="AA27" s="393"/>
      <c r="AB27" s="393"/>
      <c r="AC27" s="393"/>
      <c r="AD27" s="393"/>
      <c r="AE27" s="393"/>
      <c r="AF27" s="393"/>
      <c r="AG27" s="394"/>
      <c r="AH27" s="395">
        <v>31</v>
      </c>
      <c r="AI27" s="396"/>
      <c r="AJ27" s="396"/>
      <c r="AK27" s="396"/>
      <c r="AL27" s="397"/>
      <c r="AM27" s="395">
        <v>87513</v>
      </c>
      <c r="AN27" s="396"/>
      <c r="AO27" s="396"/>
      <c r="AP27" s="396"/>
      <c r="AQ27" s="396"/>
      <c r="AR27" s="397"/>
      <c r="AS27" s="395">
        <v>2823</v>
      </c>
      <c r="AT27" s="396"/>
      <c r="AU27" s="396"/>
      <c r="AV27" s="396"/>
      <c r="AW27" s="396"/>
      <c r="AX27" s="398"/>
      <c r="AY27" s="425" t="s">
        <v>186</v>
      </c>
      <c r="AZ27" s="426"/>
      <c r="BA27" s="426"/>
      <c r="BB27" s="426"/>
      <c r="BC27" s="426"/>
      <c r="BD27" s="426"/>
      <c r="BE27" s="426"/>
      <c r="BF27" s="426"/>
      <c r="BG27" s="426"/>
      <c r="BH27" s="426"/>
      <c r="BI27" s="426"/>
      <c r="BJ27" s="426"/>
      <c r="BK27" s="426"/>
      <c r="BL27" s="426"/>
      <c r="BM27" s="427"/>
      <c r="BN27" s="422" t="s">
        <v>132</v>
      </c>
      <c r="BO27" s="423"/>
      <c r="BP27" s="423"/>
      <c r="BQ27" s="423"/>
      <c r="BR27" s="423"/>
      <c r="BS27" s="423"/>
      <c r="BT27" s="423"/>
      <c r="BU27" s="424"/>
      <c r="BV27" s="422" t="s">
        <v>183</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c r="A28" s="181"/>
      <c r="B28" s="435"/>
      <c r="C28" s="436"/>
      <c r="D28" s="437"/>
      <c r="E28" s="392" t="s">
        <v>187</v>
      </c>
      <c r="F28" s="393"/>
      <c r="G28" s="393"/>
      <c r="H28" s="393"/>
      <c r="I28" s="393"/>
      <c r="J28" s="393"/>
      <c r="K28" s="394"/>
      <c r="L28" s="395">
        <v>1</v>
      </c>
      <c r="M28" s="396"/>
      <c r="N28" s="396"/>
      <c r="O28" s="396"/>
      <c r="P28" s="397"/>
      <c r="Q28" s="395">
        <v>3230</v>
      </c>
      <c r="R28" s="396"/>
      <c r="S28" s="396"/>
      <c r="T28" s="396"/>
      <c r="U28" s="396"/>
      <c r="V28" s="397"/>
      <c r="W28" s="454"/>
      <c r="X28" s="436"/>
      <c r="Y28" s="437"/>
      <c r="Z28" s="392" t="s">
        <v>188</v>
      </c>
      <c r="AA28" s="393"/>
      <c r="AB28" s="393"/>
      <c r="AC28" s="393"/>
      <c r="AD28" s="393"/>
      <c r="AE28" s="393"/>
      <c r="AF28" s="393"/>
      <c r="AG28" s="394"/>
      <c r="AH28" s="395" t="s">
        <v>183</v>
      </c>
      <c r="AI28" s="396"/>
      <c r="AJ28" s="396"/>
      <c r="AK28" s="396"/>
      <c r="AL28" s="397"/>
      <c r="AM28" s="395" t="s">
        <v>132</v>
      </c>
      <c r="AN28" s="396"/>
      <c r="AO28" s="396"/>
      <c r="AP28" s="396"/>
      <c r="AQ28" s="396"/>
      <c r="AR28" s="397"/>
      <c r="AS28" s="395" t="s">
        <v>183</v>
      </c>
      <c r="AT28" s="396"/>
      <c r="AU28" s="396"/>
      <c r="AV28" s="396"/>
      <c r="AW28" s="396"/>
      <c r="AX28" s="398"/>
      <c r="AY28" s="402" t="s">
        <v>189</v>
      </c>
      <c r="AZ28" s="403"/>
      <c r="BA28" s="403"/>
      <c r="BB28" s="404"/>
      <c r="BC28" s="411" t="s">
        <v>50</v>
      </c>
      <c r="BD28" s="412"/>
      <c r="BE28" s="412"/>
      <c r="BF28" s="412"/>
      <c r="BG28" s="412"/>
      <c r="BH28" s="412"/>
      <c r="BI28" s="412"/>
      <c r="BJ28" s="412"/>
      <c r="BK28" s="412"/>
      <c r="BL28" s="412"/>
      <c r="BM28" s="413"/>
      <c r="BN28" s="414">
        <v>3593690</v>
      </c>
      <c r="BO28" s="415"/>
      <c r="BP28" s="415"/>
      <c r="BQ28" s="415"/>
      <c r="BR28" s="415"/>
      <c r="BS28" s="415"/>
      <c r="BT28" s="415"/>
      <c r="BU28" s="416"/>
      <c r="BV28" s="414">
        <v>3313526</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c r="A29" s="181"/>
      <c r="B29" s="435"/>
      <c r="C29" s="436"/>
      <c r="D29" s="437"/>
      <c r="E29" s="392" t="s">
        <v>190</v>
      </c>
      <c r="F29" s="393"/>
      <c r="G29" s="393"/>
      <c r="H29" s="393"/>
      <c r="I29" s="393"/>
      <c r="J29" s="393"/>
      <c r="K29" s="394"/>
      <c r="L29" s="395">
        <v>14</v>
      </c>
      <c r="M29" s="396"/>
      <c r="N29" s="396"/>
      <c r="O29" s="396"/>
      <c r="P29" s="397"/>
      <c r="Q29" s="395">
        <v>2970</v>
      </c>
      <c r="R29" s="396"/>
      <c r="S29" s="396"/>
      <c r="T29" s="396"/>
      <c r="U29" s="396"/>
      <c r="V29" s="397"/>
      <c r="W29" s="455"/>
      <c r="X29" s="456"/>
      <c r="Y29" s="457"/>
      <c r="Z29" s="392" t="s">
        <v>191</v>
      </c>
      <c r="AA29" s="393"/>
      <c r="AB29" s="393"/>
      <c r="AC29" s="393"/>
      <c r="AD29" s="393"/>
      <c r="AE29" s="393"/>
      <c r="AF29" s="393"/>
      <c r="AG29" s="394"/>
      <c r="AH29" s="395">
        <v>331</v>
      </c>
      <c r="AI29" s="396"/>
      <c r="AJ29" s="396"/>
      <c r="AK29" s="396"/>
      <c r="AL29" s="397"/>
      <c r="AM29" s="395">
        <v>964713</v>
      </c>
      <c r="AN29" s="396"/>
      <c r="AO29" s="396"/>
      <c r="AP29" s="396"/>
      <c r="AQ29" s="396"/>
      <c r="AR29" s="397"/>
      <c r="AS29" s="395">
        <v>2915</v>
      </c>
      <c r="AT29" s="396"/>
      <c r="AU29" s="396"/>
      <c r="AV29" s="396"/>
      <c r="AW29" s="396"/>
      <c r="AX29" s="398"/>
      <c r="AY29" s="405"/>
      <c r="AZ29" s="406"/>
      <c r="BA29" s="406"/>
      <c r="BB29" s="407"/>
      <c r="BC29" s="399" t="s">
        <v>192</v>
      </c>
      <c r="BD29" s="400"/>
      <c r="BE29" s="400"/>
      <c r="BF29" s="400"/>
      <c r="BG29" s="400"/>
      <c r="BH29" s="400"/>
      <c r="BI29" s="400"/>
      <c r="BJ29" s="400"/>
      <c r="BK29" s="400"/>
      <c r="BL29" s="400"/>
      <c r="BM29" s="401"/>
      <c r="BN29" s="419">
        <v>273164</v>
      </c>
      <c r="BO29" s="420"/>
      <c r="BP29" s="420"/>
      <c r="BQ29" s="420"/>
      <c r="BR29" s="420"/>
      <c r="BS29" s="420"/>
      <c r="BT29" s="420"/>
      <c r="BU29" s="421"/>
      <c r="BV29" s="419">
        <v>273104</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193</v>
      </c>
      <c r="X30" s="381"/>
      <c r="Y30" s="381"/>
      <c r="Z30" s="381"/>
      <c r="AA30" s="381"/>
      <c r="AB30" s="381"/>
      <c r="AC30" s="381"/>
      <c r="AD30" s="381"/>
      <c r="AE30" s="381"/>
      <c r="AF30" s="381"/>
      <c r="AG30" s="382"/>
      <c r="AH30" s="383">
        <v>97.1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3645667</v>
      </c>
      <c r="BO30" s="423"/>
      <c r="BP30" s="423"/>
      <c r="BQ30" s="423"/>
      <c r="BR30" s="423"/>
      <c r="BS30" s="423"/>
      <c r="BT30" s="423"/>
      <c r="BU30" s="424"/>
      <c r="BV30" s="422">
        <v>2627477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2" t="s">
        <v>194</v>
      </c>
      <c r="D32" s="372"/>
      <c r="E32" s="372"/>
      <c r="F32" s="372"/>
      <c r="G32" s="372"/>
      <c r="H32" s="372"/>
      <c r="I32" s="372"/>
      <c r="J32" s="372"/>
      <c r="K32" s="372"/>
      <c r="L32" s="372"/>
      <c r="M32" s="372"/>
      <c r="N32" s="372"/>
      <c r="O32" s="372"/>
      <c r="P32" s="372"/>
      <c r="Q32" s="372"/>
      <c r="R32" s="372"/>
      <c r="S32" s="372"/>
      <c r="U32" s="373" t="s">
        <v>195</v>
      </c>
      <c r="V32" s="373"/>
      <c r="W32" s="373"/>
      <c r="X32" s="373"/>
      <c r="Y32" s="373"/>
      <c r="Z32" s="373"/>
      <c r="AA32" s="373"/>
      <c r="AB32" s="373"/>
      <c r="AC32" s="373"/>
      <c r="AD32" s="373"/>
      <c r="AE32" s="373"/>
      <c r="AF32" s="373"/>
      <c r="AG32" s="373"/>
      <c r="AH32" s="373"/>
      <c r="AI32" s="373"/>
      <c r="AJ32" s="373"/>
      <c r="AK32" s="373"/>
      <c r="AM32" s="373" t="s">
        <v>196</v>
      </c>
      <c r="AN32" s="373"/>
      <c r="AO32" s="373"/>
      <c r="AP32" s="373"/>
      <c r="AQ32" s="373"/>
      <c r="AR32" s="373"/>
      <c r="AS32" s="373"/>
      <c r="AT32" s="373"/>
      <c r="AU32" s="373"/>
      <c r="AV32" s="373"/>
      <c r="AW32" s="373"/>
      <c r="AX32" s="373"/>
      <c r="AY32" s="373"/>
      <c r="AZ32" s="373"/>
      <c r="BA32" s="373"/>
      <c r="BB32" s="373"/>
      <c r="BC32" s="373"/>
      <c r="BE32" s="373" t="s">
        <v>197</v>
      </c>
      <c r="BF32" s="373"/>
      <c r="BG32" s="373"/>
      <c r="BH32" s="373"/>
      <c r="BI32" s="373"/>
      <c r="BJ32" s="373"/>
      <c r="BK32" s="373"/>
      <c r="BL32" s="373"/>
      <c r="BM32" s="373"/>
      <c r="BN32" s="373"/>
      <c r="BO32" s="373"/>
      <c r="BP32" s="373"/>
      <c r="BQ32" s="373"/>
      <c r="BR32" s="373"/>
      <c r="BS32" s="373"/>
      <c r="BT32" s="373"/>
      <c r="BU32" s="373"/>
      <c r="BW32" s="373" t="s">
        <v>198</v>
      </c>
      <c r="BX32" s="373"/>
      <c r="BY32" s="373"/>
      <c r="BZ32" s="373"/>
      <c r="CA32" s="373"/>
      <c r="CB32" s="373"/>
      <c r="CC32" s="373"/>
      <c r="CD32" s="373"/>
      <c r="CE32" s="373"/>
      <c r="CF32" s="373"/>
      <c r="CG32" s="373"/>
      <c r="CH32" s="373"/>
      <c r="CI32" s="373"/>
      <c r="CJ32" s="373"/>
      <c r="CK32" s="373"/>
      <c r="CL32" s="373"/>
      <c r="CM32" s="373"/>
      <c r="CO32" s="373" t="s">
        <v>199</v>
      </c>
      <c r="CP32" s="373"/>
      <c r="CQ32" s="373"/>
      <c r="CR32" s="373"/>
      <c r="CS32" s="373"/>
      <c r="CT32" s="373"/>
      <c r="CU32" s="373"/>
      <c r="CV32" s="373"/>
      <c r="CW32" s="373"/>
      <c r="CX32" s="373"/>
      <c r="CY32" s="373"/>
      <c r="CZ32" s="373"/>
      <c r="DA32" s="373"/>
      <c r="DB32" s="373"/>
      <c r="DC32" s="373"/>
      <c r="DD32" s="373"/>
      <c r="DE32" s="373"/>
      <c r="DI32" s="204"/>
    </row>
    <row r="33" spans="1:113" ht="13.5" customHeight="1">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202</v>
      </c>
      <c r="X33" s="370"/>
      <c r="Y33" s="370"/>
      <c r="Z33" s="370"/>
      <c r="AA33" s="370"/>
      <c r="AB33" s="370"/>
      <c r="AC33" s="370"/>
      <c r="AD33" s="370"/>
      <c r="AE33" s="370"/>
      <c r="AF33" s="370"/>
      <c r="AG33" s="370"/>
      <c r="AH33" s="370"/>
      <c r="AI33" s="370"/>
      <c r="AJ33" s="370"/>
      <c r="AK33" s="370"/>
      <c r="AL33" s="206"/>
      <c r="AM33" s="371" t="s">
        <v>203</v>
      </c>
      <c r="AN33" s="371"/>
      <c r="AO33" s="370" t="s">
        <v>201</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200</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田窪第２工業団地特別会計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松山養護老人ホーム事務組合（一般会計）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IF('各会計、関係団体の財政状況及び健全化判断比率'!B34="","",'各会計、関係団体の財政状況及び健全化判断比率'!B34)</f>
        <v>吉久工業団地特別会計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松山養護老人ホーム事務組合（診療所事業会計）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松山広域福祉施設事務組合（一般会計）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松山広域福祉施設事務組合（公営企業会計）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松山衛生事務組合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愛媛県市町総合事務組合（退職手当事業分）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愛媛県市町総合事務組合（消防補償事業分）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愛媛県市町総合事務組合（議員公務災害事業分）</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松山市、東温市共有山林組合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愛媛地方税滞納整理機構</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fohRFzyeC9GJnD844qaQWvS6IwF5cDFSZK4GIx1SjlQKs4Pwo4CEPrnHmoyCPPJha+VOSqXrRFLAPRJUI+9BkQ==" saltValue="aINwZCTfQPY7KP614Tud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L32" sqref="L32"/>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151" t="s">
        <v>567</v>
      </c>
      <c r="D34" s="1151"/>
      <c r="E34" s="1152"/>
      <c r="F34" s="32">
        <v>22.75</v>
      </c>
      <c r="G34" s="33">
        <v>23.12</v>
      </c>
      <c r="H34" s="33">
        <v>22.16</v>
      </c>
      <c r="I34" s="33">
        <v>20.86</v>
      </c>
      <c r="J34" s="34">
        <v>20.66</v>
      </c>
      <c r="K34" s="22"/>
      <c r="L34" s="22"/>
      <c r="M34" s="22"/>
      <c r="N34" s="22"/>
      <c r="O34" s="22"/>
      <c r="P34" s="22"/>
    </row>
    <row r="35" spans="1:16" ht="39" customHeight="1">
      <c r="A35" s="22"/>
      <c r="B35" s="35"/>
      <c r="C35" s="1145" t="s">
        <v>568</v>
      </c>
      <c r="D35" s="1146"/>
      <c r="E35" s="1147"/>
      <c r="F35" s="36">
        <v>9.2799999999999994</v>
      </c>
      <c r="G35" s="37">
        <v>7.53</v>
      </c>
      <c r="H35" s="37">
        <v>8.94</v>
      </c>
      <c r="I35" s="37">
        <v>11.14</v>
      </c>
      <c r="J35" s="38">
        <v>10.83</v>
      </c>
      <c r="K35" s="22"/>
      <c r="L35" s="22"/>
      <c r="M35" s="22"/>
      <c r="N35" s="22"/>
      <c r="O35" s="22"/>
      <c r="P35" s="22"/>
    </row>
    <row r="36" spans="1:16" ht="39" customHeight="1">
      <c r="A36" s="22"/>
      <c r="B36" s="35"/>
      <c r="C36" s="1145" t="s">
        <v>569</v>
      </c>
      <c r="D36" s="1146"/>
      <c r="E36" s="1147"/>
      <c r="F36" s="36">
        <v>2.58</v>
      </c>
      <c r="G36" s="37">
        <v>2.74</v>
      </c>
      <c r="H36" s="37">
        <v>2.98</v>
      </c>
      <c r="I36" s="37">
        <v>3.5</v>
      </c>
      <c r="J36" s="38">
        <v>4.7</v>
      </c>
      <c r="K36" s="22"/>
      <c r="L36" s="22"/>
      <c r="M36" s="22"/>
      <c r="N36" s="22"/>
      <c r="O36" s="22"/>
      <c r="P36" s="22"/>
    </row>
    <row r="37" spans="1:16" ht="39" customHeight="1">
      <c r="A37" s="22"/>
      <c r="B37" s="35"/>
      <c r="C37" s="1145" t="s">
        <v>570</v>
      </c>
      <c r="D37" s="1146"/>
      <c r="E37" s="1147"/>
      <c r="F37" s="36">
        <v>6.72</v>
      </c>
      <c r="G37" s="37">
        <v>6.66</v>
      </c>
      <c r="H37" s="37">
        <v>5.76</v>
      </c>
      <c r="I37" s="37">
        <v>4.8499999999999996</v>
      </c>
      <c r="J37" s="38">
        <v>4.09</v>
      </c>
      <c r="K37" s="22"/>
      <c r="L37" s="22"/>
      <c r="M37" s="22"/>
      <c r="N37" s="22"/>
      <c r="O37" s="22"/>
      <c r="P37" s="22"/>
    </row>
    <row r="38" spans="1:16" ht="39" customHeight="1">
      <c r="A38" s="22"/>
      <c r="B38" s="35"/>
      <c r="C38" s="1145" t="s">
        <v>571</v>
      </c>
      <c r="D38" s="1146"/>
      <c r="E38" s="1147"/>
      <c r="F38" s="36" t="s">
        <v>517</v>
      </c>
      <c r="G38" s="37" t="s">
        <v>517</v>
      </c>
      <c r="H38" s="37">
        <v>0.84</v>
      </c>
      <c r="I38" s="37">
        <v>0.89</v>
      </c>
      <c r="J38" s="38">
        <v>0.85</v>
      </c>
      <c r="K38" s="22"/>
      <c r="L38" s="22"/>
      <c r="M38" s="22"/>
      <c r="N38" s="22"/>
      <c r="O38" s="22"/>
      <c r="P38" s="22"/>
    </row>
    <row r="39" spans="1:16" ht="39" customHeight="1">
      <c r="A39" s="22"/>
      <c r="B39" s="35"/>
      <c r="C39" s="1145" t="s">
        <v>572</v>
      </c>
      <c r="D39" s="1146"/>
      <c r="E39" s="1147"/>
      <c r="F39" s="36">
        <v>0.27</v>
      </c>
      <c r="G39" s="37">
        <v>0.32</v>
      </c>
      <c r="H39" s="37">
        <v>0.28000000000000003</v>
      </c>
      <c r="I39" s="37">
        <v>0.26</v>
      </c>
      <c r="J39" s="38">
        <v>0.28000000000000003</v>
      </c>
      <c r="K39" s="22"/>
      <c r="L39" s="22"/>
      <c r="M39" s="22"/>
      <c r="N39" s="22"/>
      <c r="O39" s="22"/>
      <c r="P39" s="22"/>
    </row>
    <row r="40" spans="1:16" ht="39" customHeight="1">
      <c r="A40" s="22"/>
      <c r="B40" s="35"/>
      <c r="C40" s="1145" t="s">
        <v>573</v>
      </c>
      <c r="D40" s="1146"/>
      <c r="E40" s="1147"/>
      <c r="F40" s="36" t="s">
        <v>517</v>
      </c>
      <c r="G40" s="37" t="s">
        <v>517</v>
      </c>
      <c r="H40" s="37" t="s">
        <v>517</v>
      </c>
      <c r="I40" s="37">
        <v>0</v>
      </c>
      <c r="J40" s="38">
        <v>0</v>
      </c>
      <c r="K40" s="22"/>
      <c r="L40" s="22"/>
      <c r="M40" s="22"/>
      <c r="N40" s="22"/>
      <c r="O40" s="22"/>
      <c r="P40" s="22"/>
    </row>
    <row r="41" spans="1:16" ht="39" customHeight="1">
      <c r="A41" s="22"/>
      <c r="B41" s="35"/>
      <c r="C41" s="1145" t="s">
        <v>574</v>
      </c>
      <c r="D41" s="1146"/>
      <c r="E41" s="1147"/>
      <c r="F41" s="36" t="s">
        <v>517</v>
      </c>
      <c r="G41" s="37" t="s">
        <v>517</v>
      </c>
      <c r="H41" s="37" t="s">
        <v>517</v>
      </c>
      <c r="I41" s="37" t="s">
        <v>517</v>
      </c>
      <c r="J41" s="38">
        <v>0</v>
      </c>
      <c r="K41" s="22"/>
      <c r="L41" s="22"/>
      <c r="M41" s="22"/>
      <c r="N41" s="22"/>
      <c r="O41" s="22"/>
      <c r="P41" s="22"/>
    </row>
    <row r="42" spans="1:16" ht="39" customHeight="1">
      <c r="A42" s="22"/>
      <c r="B42" s="39"/>
      <c r="C42" s="1145" t="s">
        <v>575</v>
      </c>
      <c r="D42" s="1146"/>
      <c r="E42" s="1147"/>
      <c r="F42" s="36" t="s">
        <v>517</v>
      </c>
      <c r="G42" s="37" t="s">
        <v>517</v>
      </c>
      <c r="H42" s="37" t="s">
        <v>517</v>
      </c>
      <c r="I42" s="37" t="s">
        <v>517</v>
      </c>
      <c r="J42" s="38" t="s">
        <v>517</v>
      </c>
      <c r="K42" s="22"/>
      <c r="L42" s="22"/>
      <c r="M42" s="22"/>
      <c r="N42" s="22"/>
      <c r="O42" s="22"/>
      <c r="P42" s="22"/>
    </row>
    <row r="43" spans="1:16" ht="39" customHeight="1" thickBot="1">
      <c r="A43" s="22"/>
      <c r="B43" s="40"/>
      <c r="C43" s="1148" t="s">
        <v>576</v>
      </c>
      <c r="D43" s="1149"/>
      <c r="E43" s="1150"/>
      <c r="F43" s="41">
        <v>0</v>
      </c>
      <c r="G43" s="42">
        <v>0.81</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qXSqled651BxpgEACGj10RJ0zA7oIU7d3+I24+jn8pOJQzMmg3q+9GuYLE8tUE9Mr9UOHz1yyrkRM/eFyTSdjQ==" saltValue="8D08OZZZPlSe2TOzgOnv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6" sqref="Q5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176" t="s">
        <v>11</v>
      </c>
      <c r="C45" s="1177"/>
      <c r="D45" s="58"/>
      <c r="E45" s="1182" t="s">
        <v>12</v>
      </c>
      <c r="F45" s="1182"/>
      <c r="G45" s="1182"/>
      <c r="H45" s="1182"/>
      <c r="I45" s="1182"/>
      <c r="J45" s="1183"/>
      <c r="K45" s="59">
        <v>1644</v>
      </c>
      <c r="L45" s="60">
        <v>1566</v>
      </c>
      <c r="M45" s="60">
        <v>1612</v>
      </c>
      <c r="N45" s="60">
        <v>1734</v>
      </c>
      <c r="O45" s="61">
        <v>1717</v>
      </c>
      <c r="P45" s="48"/>
      <c r="Q45" s="48"/>
      <c r="R45" s="48"/>
      <c r="S45" s="48"/>
      <c r="T45" s="48"/>
      <c r="U45" s="48"/>
    </row>
    <row r="46" spans="1:21" ht="30.75" customHeight="1">
      <c r="A46" s="48"/>
      <c r="B46" s="1178"/>
      <c r="C46" s="1179"/>
      <c r="D46" s="62"/>
      <c r="E46" s="1155" t="s">
        <v>13</v>
      </c>
      <c r="F46" s="1155"/>
      <c r="G46" s="1155"/>
      <c r="H46" s="1155"/>
      <c r="I46" s="1155"/>
      <c r="J46" s="1156"/>
      <c r="K46" s="63" t="s">
        <v>517</v>
      </c>
      <c r="L46" s="64" t="s">
        <v>517</v>
      </c>
      <c r="M46" s="64" t="s">
        <v>517</v>
      </c>
      <c r="N46" s="64" t="s">
        <v>517</v>
      </c>
      <c r="O46" s="65" t="s">
        <v>517</v>
      </c>
      <c r="P46" s="48"/>
      <c r="Q46" s="48"/>
      <c r="R46" s="48"/>
      <c r="S46" s="48"/>
      <c r="T46" s="48"/>
      <c r="U46" s="48"/>
    </row>
    <row r="47" spans="1:21" ht="30.75" customHeight="1">
      <c r="A47" s="48"/>
      <c r="B47" s="1178"/>
      <c r="C47" s="1179"/>
      <c r="D47" s="62"/>
      <c r="E47" s="1155" t="s">
        <v>14</v>
      </c>
      <c r="F47" s="1155"/>
      <c r="G47" s="1155"/>
      <c r="H47" s="1155"/>
      <c r="I47" s="1155"/>
      <c r="J47" s="1156"/>
      <c r="K47" s="63" t="s">
        <v>517</v>
      </c>
      <c r="L47" s="64" t="s">
        <v>517</v>
      </c>
      <c r="M47" s="64" t="s">
        <v>517</v>
      </c>
      <c r="N47" s="64" t="s">
        <v>517</v>
      </c>
      <c r="O47" s="65" t="s">
        <v>517</v>
      </c>
      <c r="P47" s="48"/>
      <c r="Q47" s="48"/>
      <c r="R47" s="48"/>
      <c r="S47" s="48"/>
      <c r="T47" s="48"/>
      <c r="U47" s="48"/>
    </row>
    <row r="48" spans="1:21" ht="30.75" customHeight="1">
      <c r="A48" s="48"/>
      <c r="B48" s="1178"/>
      <c r="C48" s="1179"/>
      <c r="D48" s="62"/>
      <c r="E48" s="1155" t="s">
        <v>15</v>
      </c>
      <c r="F48" s="1155"/>
      <c r="G48" s="1155"/>
      <c r="H48" s="1155"/>
      <c r="I48" s="1155"/>
      <c r="J48" s="1156"/>
      <c r="K48" s="63">
        <v>803</v>
      </c>
      <c r="L48" s="64">
        <v>863</v>
      </c>
      <c r="M48" s="64">
        <v>762</v>
      </c>
      <c r="N48" s="64">
        <v>766</v>
      </c>
      <c r="O48" s="65">
        <v>682</v>
      </c>
      <c r="P48" s="48"/>
      <c r="Q48" s="48"/>
      <c r="R48" s="48"/>
      <c r="S48" s="48"/>
      <c r="T48" s="48"/>
      <c r="U48" s="48"/>
    </row>
    <row r="49" spans="1:21" ht="30.75" customHeight="1">
      <c r="A49" s="48"/>
      <c r="B49" s="1178"/>
      <c r="C49" s="1179"/>
      <c r="D49" s="62"/>
      <c r="E49" s="1155" t="s">
        <v>16</v>
      </c>
      <c r="F49" s="1155"/>
      <c r="G49" s="1155"/>
      <c r="H49" s="1155"/>
      <c r="I49" s="1155"/>
      <c r="J49" s="1156"/>
      <c r="K49" s="63">
        <v>0</v>
      </c>
      <c r="L49" s="64">
        <v>0</v>
      </c>
      <c r="M49" s="64">
        <v>0</v>
      </c>
      <c r="N49" s="64">
        <v>18</v>
      </c>
      <c r="O49" s="65">
        <v>13</v>
      </c>
      <c r="P49" s="48"/>
      <c r="Q49" s="48"/>
      <c r="R49" s="48"/>
      <c r="S49" s="48"/>
      <c r="T49" s="48"/>
      <c r="U49" s="48"/>
    </row>
    <row r="50" spans="1:21" ht="30.75" customHeight="1">
      <c r="A50" s="48"/>
      <c r="B50" s="1178"/>
      <c r="C50" s="1179"/>
      <c r="D50" s="62"/>
      <c r="E50" s="1155" t="s">
        <v>17</v>
      </c>
      <c r="F50" s="1155"/>
      <c r="G50" s="1155"/>
      <c r="H50" s="1155"/>
      <c r="I50" s="1155"/>
      <c r="J50" s="1156"/>
      <c r="K50" s="63">
        <v>16</v>
      </c>
      <c r="L50" s="64">
        <v>16</v>
      </c>
      <c r="M50" s="64">
        <v>15</v>
      </c>
      <c r="N50" s="64">
        <v>15</v>
      </c>
      <c r="O50" s="65">
        <v>15</v>
      </c>
      <c r="P50" s="48"/>
      <c r="Q50" s="48"/>
      <c r="R50" s="48"/>
      <c r="S50" s="48"/>
      <c r="T50" s="48"/>
      <c r="U50" s="48"/>
    </row>
    <row r="51" spans="1:21" ht="30.75" customHeight="1">
      <c r="A51" s="48"/>
      <c r="B51" s="1180"/>
      <c r="C51" s="1181"/>
      <c r="D51" s="66"/>
      <c r="E51" s="1155" t="s">
        <v>18</v>
      </c>
      <c r="F51" s="1155"/>
      <c r="G51" s="1155"/>
      <c r="H51" s="1155"/>
      <c r="I51" s="1155"/>
      <c r="J51" s="1156"/>
      <c r="K51" s="63" t="s">
        <v>517</v>
      </c>
      <c r="L51" s="64" t="s">
        <v>517</v>
      </c>
      <c r="M51" s="64" t="s">
        <v>517</v>
      </c>
      <c r="N51" s="64" t="s">
        <v>517</v>
      </c>
      <c r="O51" s="65" t="s">
        <v>517</v>
      </c>
      <c r="P51" s="48"/>
      <c r="Q51" s="48"/>
      <c r="R51" s="48"/>
      <c r="S51" s="48"/>
      <c r="T51" s="48"/>
      <c r="U51" s="48"/>
    </row>
    <row r="52" spans="1:21" ht="30.75" customHeight="1">
      <c r="A52" s="48"/>
      <c r="B52" s="1153" t="s">
        <v>19</v>
      </c>
      <c r="C52" s="1154"/>
      <c r="D52" s="66"/>
      <c r="E52" s="1155" t="s">
        <v>20</v>
      </c>
      <c r="F52" s="1155"/>
      <c r="G52" s="1155"/>
      <c r="H52" s="1155"/>
      <c r="I52" s="1155"/>
      <c r="J52" s="1156"/>
      <c r="K52" s="63">
        <v>1535</v>
      </c>
      <c r="L52" s="64">
        <v>1482</v>
      </c>
      <c r="M52" s="64">
        <v>1503</v>
      </c>
      <c r="N52" s="64">
        <v>1583</v>
      </c>
      <c r="O52" s="65">
        <v>1551</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928</v>
      </c>
      <c r="L53" s="69">
        <v>963</v>
      </c>
      <c r="M53" s="69">
        <v>886</v>
      </c>
      <c r="N53" s="69">
        <v>950</v>
      </c>
      <c r="O53" s="70">
        <v>876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c r="B58" s="1161" t="s">
        <v>26</v>
      </c>
      <c r="C58" s="1162"/>
      <c r="D58" s="1167" t="s">
        <v>27</v>
      </c>
      <c r="E58" s="1168"/>
      <c r="F58" s="1168"/>
      <c r="G58" s="1168"/>
      <c r="H58" s="1168"/>
      <c r="I58" s="1168"/>
      <c r="J58" s="1169"/>
      <c r="K58" s="83" t="s">
        <v>517</v>
      </c>
      <c r="L58" s="84" t="s">
        <v>517</v>
      </c>
      <c r="M58" s="84" t="s">
        <v>517</v>
      </c>
      <c r="N58" s="84" t="s">
        <v>517</v>
      </c>
      <c r="O58" s="85" t="s">
        <v>517</v>
      </c>
    </row>
    <row r="59" spans="1:21" ht="31.5" customHeight="1">
      <c r="B59" s="1163"/>
      <c r="C59" s="1164"/>
      <c r="D59" s="1170" t="s">
        <v>28</v>
      </c>
      <c r="E59" s="1171"/>
      <c r="F59" s="1171"/>
      <c r="G59" s="1171"/>
      <c r="H59" s="1171"/>
      <c r="I59" s="1171"/>
      <c r="J59" s="1172"/>
      <c r="K59" s="86" t="s">
        <v>517</v>
      </c>
      <c r="L59" s="87" t="s">
        <v>517</v>
      </c>
      <c r="M59" s="87" t="s">
        <v>517</v>
      </c>
      <c r="N59" s="87" t="s">
        <v>517</v>
      </c>
      <c r="O59" s="88" t="s">
        <v>517</v>
      </c>
    </row>
    <row r="60" spans="1:21" ht="31.5" customHeight="1" thickBot="1">
      <c r="B60" s="1165"/>
      <c r="C60" s="1166"/>
      <c r="D60" s="1173" t="s">
        <v>29</v>
      </c>
      <c r="E60" s="1174"/>
      <c r="F60" s="1174"/>
      <c r="G60" s="1174"/>
      <c r="H60" s="1174"/>
      <c r="I60" s="1174"/>
      <c r="J60" s="1175"/>
      <c r="K60" s="89" t="s">
        <v>517</v>
      </c>
      <c r="L60" s="90" t="s">
        <v>517</v>
      </c>
      <c r="M60" s="90" t="s">
        <v>517</v>
      </c>
      <c r="N60" s="90" t="s">
        <v>517</v>
      </c>
      <c r="O60" s="91" t="s">
        <v>517</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yUvA15pnoiZhe1OhNF1Qa7Vwmu75WaoxLts/aFYvd06ASvX1M/7qByOJA0rSZOXe8X7tvCXYFG+guv2reglPg==" saltValue="ljoCO4q7zB4czss/vRS21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S49" sqref="S49"/>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559</v>
      </c>
      <c r="J40" s="103" t="s">
        <v>560</v>
      </c>
      <c r="K40" s="103" t="s">
        <v>561</v>
      </c>
      <c r="L40" s="103" t="s">
        <v>562</v>
      </c>
      <c r="M40" s="104" t="s">
        <v>563</v>
      </c>
    </row>
    <row r="41" spans="2:13" ht="27.75" customHeight="1">
      <c r="B41" s="1196" t="s">
        <v>32</v>
      </c>
      <c r="C41" s="1197"/>
      <c r="D41" s="105"/>
      <c r="E41" s="1198" t="s">
        <v>33</v>
      </c>
      <c r="F41" s="1198"/>
      <c r="G41" s="1198"/>
      <c r="H41" s="1199"/>
      <c r="I41" s="355">
        <v>14057</v>
      </c>
      <c r="J41" s="356">
        <v>14517</v>
      </c>
      <c r="K41" s="356">
        <v>13723</v>
      </c>
      <c r="L41" s="356">
        <v>13212</v>
      </c>
      <c r="M41" s="357">
        <v>12042</v>
      </c>
    </row>
    <row r="42" spans="2:13" ht="27.75" customHeight="1">
      <c r="B42" s="1186"/>
      <c r="C42" s="1187"/>
      <c r="D42" s="106"/>
      <c r="E42" s="1190" t="s">
        <v>34</v>
      </c>
      <c r="F42" s="1190"/>
      <c r="G42" s="1190"/>
      <c r="H42" s="1191"/>
      <c r="I42" s="358">
        <v>285</v>
      </c>
      <c r="J42" s="359">
        <v>270</v>
      </c>
      <c r="K42" s="359">
        <v>255</v>
      </c>
      <c r="L42" s="359">
        <v>240</v>
      </c>
      <c r="M42" s="360">
        <v>225</v>
      </c>
    </row>
    <row r="43" spans="2:13" ht="27.75" customHeight="1">
      <c r="B43" s="1186"/>
      <c r="C43" s="1187"/>
      <c r="D43" s="106"/>
      <c r="E43" s="1190" t="s">
        <v>35</v>
      </c>
      <c r="F43" s="1190"/>
      <c r="G43" s="1190"/>
      <c r="H43" s="1191"/>
      <c r="I43" s="358">
        <v>11184</v>
      </c>
      <c r="J43" s="359">
        <v>10961</v>
      </c>
      <c r="K43" s="359">
        <v>10409</v>
      </c>
      <c r="L43" s="359">
        <v>9601</v>
      </c>
      <c r="M43" s="360">
        <v>8395</v>
      </c>
    </row>
    <row r="44" spans="2:13" ht="27.75" customHeight="1">
      <c r="B44" s="1186"/>
      <c r="C44" s="1187"/>
      <c r="D44" s="106"/>
      <c r="E44" s="1190" t="s">
        <v>36</v>
      </c>
      <c r="F44" s="1190"/>
      <c r="G44" s="1190"/>
      <c r="H44" s="1191"/>
      <c r="I44" s="358">
        <v>255</v>
      </c>
      <c r="J44" s="359">
        <v>255</v>
      </c>
      <c r="K44" s="359">
        <v>255</v>
      </c>
      <c r="L44" s="359">
        <v>235</v>
      </c>
      <c r="M44" s="360">
        <v>170</v>
      </c>
    </row>
    <row r="45" spans="2:13" ht="27.75" customHeight="1">
      <c r="B45" s="1186"/>
      <c r="C45" s="1187"/>
      <c r="D45" s="106"/>
      <c r="E45" s="1190" t="s">
        <v>37</v>
      </c>
      <c r="F45" s="1190"/>
      <c r="G45" s="1190"/>
      <c r="H45" s="1191"/>
      <c r="I45" s="358">
        <v>945</v>
      </c>
      <c r="J45" s="359">
        <v>882</v>
      </c>
      <c r="K45" s="359">
        <v>871</v>
      </c>
      <c r="L45" s="359">
        <v>869</v>
      </c>
      <c r="M45" s="360">
        <v>1048</v>
      </c>
    </row>
    <row r="46" spans="2:13" ht="27.75" customHeight="1">
      <c r="B46" s="1186"/>
      <c r="C46" s="1187"/>
      <c r="D46" s="107"/>
      <c r="E46" s="1190" t="s">
        <v>38</v>
      </c>
      <c r="F46" s="1190"/>
      <c r="G46" s="1190"/>
      <c r="H46" s="1191"/>
      <c r="I46" s="358" t="s">
        <v>517</v>
      </c>
      <c r="J46" s="359" t="s">
        <v>517</v>
      </c>
      <c r="K46" s="359" t="s">
        <v>517</v>
      </c>
      <c r="L46" s="359" t="s">
        <v>517</v>
      </c>
      <c r="M46" s="360" t="s">
        <v>517</v>
      </c>
    </row>
    <row r="47" spans="2:13" ht="27.75" customHeight="1">
      <c r="B47" s="1186"/>
      <c r="C47" s="1187"/>
      <c r="D47" s="108"/>
      <c r="E47" s="1200" t="s">
        <v>39</v>
      </c>
      <c r="F47" s="1201"/>
      <c r="G47" s="1201"/>
      <c r="H47" s="1202"/>
      <c r="I47" s="358" t="s">
        <v>517</v>
      </c>
      <c r="J47" s="359" t="s">
        <v>517</v>
      </c>
      <c r="K47" s="359" t="s">
        <v>517</v>
      </c>
      <c r="L47" s="359" t="s">
        <v>517</v>
      </c>
      <c r="M47" s="360" t="s">
        <v>517</v>
      </c>
    </row>
    <row r="48" spans="2:13" ht="27.75" customHeight="1">
      <c r="B48" s="1186"/>
      <c r="C48" s="1187"/>
      <c r="D48" s="106"/>
      <c r="E48" s="1190" t="s">
        <v>40</v>
      </c>
      <c r="F48" s="1190"/>
      <c r="G48" s="1190"/>
      <c r="H48" s="1191"/>
      <c r="I48" s="358" t="s">
        <v>517</v>
      </c>
      <c r="J48" s="359" t="s">
        <v>517</v>
      </c>
      <c r="K48" s="359" t="s">
        <v>517</v>
      </c>
      <c r="L48" s="359" t="s">
        <v>517</v>
      </c>
      <c r="M48" s="360" t="s">
        <v>517</v>
      </c>
    </row>
    <row r="49" spans="2:13" ht="27.75" customHeight="1">
      <c r="B49" s="1188"/>
      <c r="C49" s="1189"/>
      <c r="D49" s="106"/>
      <c r="E49" s="1190" t="s">
        <v>41</v>
      </c>
      <c r="F49" s="1190"/>
      <c r="G49" s="1190"/>
      <c r="H49" s="1191"/>
      <c r="I49" s="358" t="s">
        <v>517</v>
      </c>
      <c r="J49" s="359" t="s">
        <v>517</v>
      </c>
      <c r="K49" s="359" t="s">
        <v>517</v>
      </c>
      <c r="L49" s="359" t="s">
        <v>517</v>
      </c>
      <c r="M49" s="360" t="s">
        <v>517</v>
      </c>
    </row>
    <row r="50" spans="2:13" ht="27.75" customHeight="1">
      <c r="B50" s="1184" t="s">
        <v>42</v>
      </c>
      <c r="C50" s="1185"/>
      <c r="D50" s="109"/>
      <c r="E50" s="1190" t="s">
        <v>43</v>
      </c>
      <c r="F50" s="1190"/>
      <c r="G50" s="1190"/>
      <c r="H50" s="1191"/>
      <c r="I50" s="358">
        <v>5346</v>
      </c>
      <c r="J50" s="359">
        <v>5113</v>
      </c>
      <c r="K50" s="359">
        <v>4773</v>
      </c>
      <c r="L50" s="359">
        <v>5231</v>
      </c>
      <c r="M50" s="360">
        <v>6563</v>
      </c>
    </row>
    <row r="51" spans="2:13" ht="27.75" customHeight="1">
      <c r="B51" s="1186"/>
      <c r="C51" s="1187"/>
      <c r="D51" s="106"/>
      <c r="E51" s="1190" t="s">
        <v>44</v>
      </c>
      <c r="F51" s="1190"/>
      <c r="G51" s="1190"/>
      <c r="H51" s="1191"/>
      <c r="I51" s="358">
        <v>180</v>
      </c>
      <c r="J51" s="359">
        <v>168</v>
      </c>
      <c r="K51" s="359">
        <v>157</v>
      </c>
      <c r="L51" s="359">
        <v>146</v>
      </c>
      <c r="M51" s="360">
        <v>135</v>
      </c>
    </row>
    <row r="52" spans="2:13" ht="27.75" customHeight="1">
      <c r="B52" s="1188"/>
      <c r="C52" s="1189"/>
      <c r="D52" s="106"/>
      <c r="E52" s="1190" t="s">
        <v>45</v>
      </c>
      <c r="F52" s="1190"/>
      <c r="G52" s="1190"/>
      <c r="H52" s="1191"/>
      <c r="I52" s="358">
        <v>15795</v>
      </c>
      <c r="J52" s="359">
        <v>16008</v>
      </c>
      <c r="K52" s="359">
        <v>15382</v>
      </c>
      <c r="L52" s="359">
        <v>14791</v>
      </c>
      <c r="M52" s="360">
        <v>13722</v>
      </c>
    </row>
    <row r="53" spans="2:13" ht="27.75" customHeight="1" thickBot="1">
      <c r="B53" s="1192" t="s">
        <v>46</v>
      </c>
      <c r="C53" s="1193"/>
      <c r="D53" s="110"/>
      <c r="E53" s="1194" t="s">
        <v>47</v>
      </c>
      <c r="F53" s="1194"/>
      <c r="G53" s="1194"/>
      <c r="H53" s="1195"/>
      <c r="I53" s="361">
        <v>5406</v>
      </c>
      <c r="J53" s="362">
        <v>5596</v>
      </c>
      <c r="K53" s="362">
        <v>5201</v>
      </c>
      <c r="L53" s="362">
        <v>3988</v>
      </c>
      <c r="M53" s="363">
        <v>1460</v>
      </c>
    </row>
    <row r="54" spans="2:13" ht="27.75" customHeight="1">
      <c r="B54" s="111" t="s">
        <v>48</v>
      </c>
      <c r="C54" s="112"/>
      <c r="D54" s="112"/>
      <c r="E54" s="113"/>
      <c r="F54" s="113"/>
      <c r="G54" s="113"/>
      <c r="H54" s="113"/>
      <c r="I54" s="114"/>
      <c r="J54" s="114"/>
      <c r="K54" s="114"/>
      <c r="L54" s="114"/>
      <c r="M54" s="114"/>
    </row>
    <row r="55" spans="2:13"/>
  </sheetData>
  <sheetProtection algorithmName="SHA-512" hashValue="YDNk3js8VWDwLZgULLSYoLJi3IaSwAxU+Pa2FGs7kyoKnCTnBT1Uf7/75JxLquXR4+CFogss8898ssjfUZ1GUg==" saltValue="kU7euI3/WJisTJoX93F1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2" sqref="F62"/>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561</v>
      </c>
      <c r="G54" s="119" t="s">
        <v>562</v>
      </c>
      <c r="H54" s="120" t="s">
        <v>563</v>
      </c>
    </row>
    <row r="55" spans="2:8" ht="52.5" customHeight="1">
      <c r="B55" s="121"/>
      <c r="C55" s="1211" t="s">
        <v>50</v>
      </c>
      <c r="D55" s="1211"/>
      <c r="E55" s="1212"/>
      <c r="F55" s="122">
        <v>2931</v>
      </c>
      <c r="G55" s="122">
        <v>3314</v>
      </c>
      <c r="H55" s="123">
        <v>3594</v>
      </c>
    </row>
    <row r="56" spans="2:8" ht="52.5" customHeight="1">
      <c r="B56" s="124"/>
      <c r="C56" s="1213" t="s">
        <v>51</v>
      </c>
      <c r="D56" s="1213"/>
      <c r="E56" s="1214"/>
      <c r="F56" s="125">
        <v>216</v>
      </c>
      <c r="G56" s="125">
        <v>273</v>
      </c>
      <c r="H56" s="126">
        <v>273</v>
      </c>
    </row>
    <row r="57" spans="2:8" ht="53.25" customHeight="1">
      <c r="B57" s="124"/>
      <c r="C57" s="1215" t="s">
        <v>52</v>
      </c>
      <c r="D57" s="1215"/>
      <c r="E57" s="1216"/>
      <c r="F57" s="127">
        <v>2223</v>
      </c>
      <c r="G57" s="127">
        <v>2627</v>
      </c>
      <c r="H57" s="128">
        <v>3646</v>
      </c>
    </row>
    <row r="58" spans="2:8" ht="45.75" customHeight="1">
      <c r="B58" s="129"/>
      <c r="C58" s="1203" t="s">
        <v>595</v>
      </c>
      <c r="D58" s="1204"/>
      <c r="E58" s="1205"/>
      <c r="F58" s="130" t="s">
        <v>600</v>
      </c>
      <c r="G58" s="130" t="s">
        <v>600</v>
      </c>
      <c r="H58" s="131">
        <v>1074</v>
      </c>
    </row>
    <row r="59" spans="2:8" ht="45.75" customHeight="1">
      <c r="B59" s="129"/>
      <c r="C59" s="1203" t="s">
        <v>596</v>
      </c>
      <c r="D59" s="1204"/>
      <c r="E59" s="1205"/>
      <c r="F59" s="130">
        <v>1088</v>
      </c>
      <c r="G59" s="130">
        <v>1024</v>
      </c>
      <c r="H59" s="131">
        <v>990</v>
      </c>
    </row>
    <row r="60" spans="2:8" ht="45.75" customHeight="1">
      <c r="B60" s="129"/>
      <c r="C60" s="1203" t="s">
        <v>597</v>
      </c>
      <c r="D60" s="1204"/>
      <c r="E60" s="1205"/>
      <c r="F60" s="130" t="s">
        <v>600</v>
      </c>
      <c r="G60" s="130">
        <v>568</v>
      </c>
      <c r="H60" s="131">
        <v>545</v>
      </c>
    </row>
    <row r="61" spans="2:8" ht="45.75" customHeight="1">
      <c r="B61" s="129"/>
      <c r="C61" s="1203" t="s">
        <v>598</v>
      </c>
      <c r="D61" s="1204"/>
      <c r="E61" s="1205"/>
      <c r="F61" s="130">
        <v>408</v>
      </c>
      <c r="G61" s="130">
        <v>408</v>
      </c>
      <c r="H61" s="131">
        <v>408</v>
      </c>
    </row>
    <row r="62" spans="2:8" ht="45.75" customHeight="1" thickBot="1">
      <c r="B62" s="132"/>
      <c r="C62" s="1206" t="s">
        <v>599</v>
      </c>
      <c r="D62" s="1207"/>
      <c r="E62" s="1208"/>
      <c r="F62" s="133">
        <v>295</v>
      </c>
      <c r="G62" s="133">
        <v>295</v>
      </c>
      <c r="H62" s="134">
        <v>296</v>
      </c>
    </row>
    <row r="63" spans="2:8" ht="52.5" customHeight="1" thickBot="1">
      <c r="B63" s="135"/>
      <c r="C63" s="1209" t="s">
        <v>53</v>
      </c>
      <c r="D63" s="1209"/>
      <c r="E63" s="1210"/>
      <c r="F63" s="136">
        <v>5370</v>
      </c>
      <c r="G63" s="136">
        <v>6214</v>
      </c>
      <c r="H63" s="137">
        <v>7513</v>
      </c>
    </row>
    <row r="64" spans="2:8"/>
  </sheetData>
  <sheetProtection algorithmName="SHA-512" hashValue="uHGW9RrYehd4aEtoJO6wA56SK4nWRJqJV594VxFJFR6LsYroDsly3JawkunLEzBFcAPUog3hJbxGTFHO2VXJ5w==" saltValue="x1bzEd2WacbIIezFqLix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11706-CE93-4093-B858-DE98280C7B99}">
  <sheetPr>
    <pageSetUpPr fitToPage="1"/>
  </sheetPr>
  <dimension ref="A1:DE85"/>
  <sheetViews>
    <sheetView showGridLines="0" zoomScale="80" zoomScaleNormal="80" zoomScaleSheetLayoutView="55" workbookViewId="0"/>
  </sheetViews>
  <sheetFormatPr defaultColWidth="0" defaultRowHeight="0" customHeight="1" zeroHeight="1"/>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c r="A1" s="1274"/>
      <c r="B1" s="1273"/>
      <c r="DD1" s="1217"/>
      <c r="DE1" s="1217"/>
    </row>
    <row r="2" spans="1:109" ht="25.5" customHeight="1">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c r="DD19" s="1217"/>
      <c r="DE19" s="1217"/>
    </row>
    <row r="20" spans="1:109" ht="13.5">
      <c r="DD20" s="1217"/>
      <c r="DE20" s="1217"/>
    </row>
    <row r="21" spans="1:109" ht="17.25" customHeight="1">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c r="B22" s="1218"/>
    </row>
    <row r="23" spans="1:109" ht="13.5">
      <c r="B23" s="1218"/>
    </row>
    <row r="24" spans="1:109" ht="13.5">
      <c r="B24" s="1218"/>
    </row>
    <row r="25" spans="1:109" ht="13.5">
      <c r="B25" s="1218"/>
    </row>
    <row r="26" spans="1:109" ht="13.5">
      <c r="B26" s="1218"/>
    </row>
    <row r="27" spans="1:109" ht="13.5">
      <c r="B27" s="1218"/>
    </row>
    <row r="28" spans="1:109" ht="13.5">
      <c r="B28" s="1218"/>
    </row>
    <row r="29" spans="1:109" ht="13.5">
      <c r="B29" s="1218"/>
    </row>
    <row r="30" spans="1:109" ht="13.5">
      <c r="B30" s="1218"/>
    </row>
    <row r="31" spans="1:109" ht="13.5">
      <c r="B31" s="1218"/>
    </row>
    <row r="32" spans="1:109" ht="13.5">
      <c r="B32" s="1218"/>
    </row>
    <row r="33" spans="2:109" ht="13.5">
      <c r="B33" s="1218"/>
    </row>
    <row r="34" spans="2:109" ht="13.5">
      <c r="B34" s="1218"/>
    </row>
    <row r="35" spans="2:109" ht="13.5">
      <c r="B35" s="1218"/>
    </row>
    <row r="36" spans="2:109" ht="13.5">
      <c r="B36" s="1218"/>
    </row>
    <row r="37" spans="2:109" ht="13.5">
      <c r="B37" s="1218"/>
    </row>
    <row r="38" spans="2:109" ht="13.5">
      <c r="B38" s="1218"/>
    </row>
    <row r="39" spans="2:109" ht="13.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c r="B40" s="1258"/>
      <c r="DD40" s="1258"/>
      <c r="DE40" s="1217"/>
    </row>
    <row r="41" spans="2:109" ht="17.25">
      <c r="B41" s="1269" t="s">
        <v>611</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c r="B42" s="1218"/>
      <c r="G42" s="1254"/>
      <c r="I42" s="1253"/>
      <c r="J42" s="1253"/>
      <c r="K42" s="1253"/>
      <c r="AM42" s="1254"/>
      <c r="AN42" s="1254" t="s">
        <v>607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c r="B43" s="1218"/>
      <c r="AN43" s="1252" t="s">
        <v>610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c r="B49" s="1218"/>
      <c r="AN49" s="1217" t="s">
        <v>605</v>
      </c>
    </row>
    <row r="50" spans="1:109" ht="13.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559</v>
      </c>
      <c r="BQ50" s="1226"/>
      <c r="BR50" s="1226"/>
      <c r="BS50" s="1226"/>
      <c r="BT50" s="1226"/>
      <c r="BU50" s="1226"/>
      <c r="BV50" s="1226"/>
      <c r="BW50" s="1226"/>
      <c r="BX50" s="1226" t="s">
        <v>560</v>
      </c>
      <c r="BY50" s="1226"/>
      <c r="BZ50" s="1226"/>
      <c r="CA50" s="1226"/>
      <c r="CB50" s="1226"/>
      <c r="CC50" s="1226"/>
      <c r="CD50" s="1226"/>
      <c r="CE50" s="1226"/>
      <c r="CF50" s="1226" t="s">
        <v>561</v>
      </c>
      <c r="CG50" s="1226"/>
      <c r="CH50" s="1226"/>
      <c r="CI50" s="1226"/>
      <c r="CJ50" s="1226"/>
      <c r="CK50" s="1226"/>
      <c r="CL50" s="1226"/>
      <c r="CM50" s="1226"/>
      <c r="CN50" s="1226" t="s">
        <v>562</v>
      </c>
      <c r="CO50" s="1226"/>
      <c r="CP50" s="1226"/>
      <c r="CQ50" s="1226"/>
      <c r="CR50" s="1226"/>
      <c r="CS50" s="1226"/>
      <c r="CT50" s="1226"/>
      <c r="CU50" s="1226"/>
      <c r="CV50" s="1226" t="s">
        <v>563</v>
      </c>
      <c r="CW50" s="1226"/>
      <c r="CX50" s="1226"/>
      <c r="CY50" s="1226"/>
      <c r="CZ50" s="1226"/>
      <c r="DA50" s="1226"/>
      <c r="DB50" s="1226"/>
      <c r="DC50" s="1226"/>
    </row>
    <row r="51" spans="1:109" ht="13.5" customHeight="1">
      <c r="B51" s="1218"/>
      <c r="G51" s="1233"/>
      <c r="H51" s="1233"/>
      <c r="I51" s="1266"/>
      <c r="J51" s="1266"/>
      <c r="K51" s="1232"/>
      <c r="L51" s="1232"/>
      <c r="M51" s="1232"/>
      <c r="N51" s="1232"/>
      <c r="AM51" s="1231"/>
      <c r="AN51" s="1225" t="s">
        <v>604</v>
      </c>
      <c r="AO51" s="1225"/>
      <c r="AP51" s="1225"/>
      <c r="AQ51" s="1225"/>
      <c r="AR51" s="1225"/>
      <c r="AS51" s="1225"/>
      <c r="AT51" s="1225"/>
      <c r="AU51" s="1225"/>
      <c r="AV51" s="1225"/>
      <c r="AW51" s="1225"/>
      <c r="AX51" s="1225"/>
      <c r="AY51" s="1225"/>
      <c r="AZ51" s="1225"/>
      <c r="BA51" s="1225"/>
      <c r="BB51" s="1225" t="s">
        <v>602</v>
      </c>
      <c r="BC51" s="1225"/>
      <c r="BD51" s="1225"/>
      <c r="BE51" s="1225"/>
      <c r="BF51" s="1225"/>
      <c r="BG51" s="1225"/>
      <c r="BH51" s="1225"/>
      <c r="BI51" s="1225"/>
      <c r="BJ51" s="1225"/>
      <c r="BK51" s="1225"/>
      <c r="BL51" s="1225"/>
      <c r="BM51" s="1225"/>
      <c r="BN51" s="1225"/>
      <c r="BO51" s="1225"/>
      <c r="BP51" s="1224">
        <v>69</v>
      </c>
      <c r="BQ51" s="1224"/>
      <c r="BR51" s="1224"/>
      <c r="BS51" s="1224"/>
      <c r="BT51" s="1224"/>
      <c r="BU51" s="1224"/>
      <c r="BV51" s="1224"/>
      <c r="BW51" s="1224"/>
      <c r="BX51" s="1224">
        <v>71.900000000000006</v>
      </c>
      <c r="BY51" s="1224"/>
      <c r="BZ51" s="1224"/>
      <c r="CA51" s="1224"/>
      <c r="CB51" s="1224"/>
      <c r="CC51" s="1224"/>
      <c r="CD51" s="1224"/>
      <c r="CE51" s="1224"/>
      <c r="CF51" s="1224">
        <v>63</v>
      </c>
      <c r="CG51" s="1224"/>
      <c r="CH51" s="1224"/>
      <c r="CI51" s="1224"/>
      <c r="CJ51" s="1224"/>
      <c r="CK51" s="1224"/>
      <c r="CL51" s="1224"/>
      <c r="CM51" s="1224"/>
      <c r="CN51" s="1224">
        <v>45.6</v>
      </c>
      <c r="CO51" s="1224"/>
      <c r="CP51" s="1224"/>
      <c r="CQ51" s="1224"/>
      <c r="CR51" s="1224"/>
      <c r="CS51" s="1224"/>
      <c r="CT51" s="1224"/>
      <c r="CU51" s="1224"/>
      <c r="CV51" s="1224">
        <v>17.100000000000001</v>
      </c>
      <c r="CW51" s="1224"/>
      <c r="CX51" s="1224"/>
      <c r="CY51" s="1224"/>
      <c r="CZ51" s="1224"/>
      <c r="DA51" s="1224"/>
      <c r="DB51" s="1224"/>
      <c r="DC51" s="1224"/>
    </row>
    <row r="52" spans="1:109" ht="13.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609</v>
      </c>
      <c r="BC53" s="1225"/>
      <c r="BD53" s="1225"/>
      <c r="BE53" s="1225"/>
      <c r="BF53" s="1225"/>
      <c r="BG53" s="1225"/>
      <c r="BH53" s="1225"/>
      <c r="BI53" s="1225"/>
      <c r="BJ53" s="1225"/>
      <c r="BK53" s="1225"/>
      <c r="BL53" s="1225"/>
      <c r="BM53" s="1225"/>
      <c r="BN53" s="1225"/>
      <c r="BO53" s="1225"/>
      <c r="BP53" s="1224">
        <v>47.7</v>
      </c>
      <c r="BQ53" s="1224"/>
      <c r="BR53" s="1224"/>
      <c r="BS53" s="1224"/>
      <c r="BT53" s="1224"/>
      <c r="BU53" s="1224"/>
      <c r="BV53" s="1224"/>
      <c r="BW53" s="1224"/>
      <c r="BX53" s="1224">
        <v>48</v>
      </c>
      <c r="BY53" s="1224"/>
      <c r="BZ53" s="1224"/>
      <c r="CA53" s="1224"/>
      <c r="CB53" s="1224"/>
      <c r="CC53" s="1224"/>
      <c r="CD53" s="1224"/>
      <c r="CE53" s="1224"/>
      <c r="CF53" s="1224">
        <v>49.9</v>
      </c>
      <c r="CG53" s="1224"/>
      <c r="CH53" s="1224"/>
      <c r="CI53" s="1224"/>
      <c r="CJ53" s="1224"/>
      <c r="CK53" s="1224"/>
      <c r="CL53" s="1224"/>
      <c r="CM53" s="1224"/>
      <c r="CN53" s="1224">
        <v>52.3</v>
      </c>
      <c r="CO53" s="1224"/>
      <c r="CP53" s="1224"/>
      <c r="CQ53" s="1224"/>
      <c r="CR53" s="1224"/>
      <c r="CS53" s="1224"/>
      <c r="CT53" s="1224"/>
      <c r="CU53" s="1224"/>
      <c r="CV53" s="1224">
        <v>53.7</v>
      </c>
      <c r="CW53" s="1224"/>
      <c r="CX53" s="1224"/>
      <c r="CY53" s="1224"/>
      <c r="CZ53" s="1224"/>
      <c r="DA53" s="1224"/>
      <c r="DB53" s="1224"/>
      <c r="DC53" s="1224"/>
    </row>
    <row r="54" spans="1:109" ht="13.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c r="A55" s="1253"/>
      <c r="B55" s="1218"/>
      <c r="G55" s="1229"/>
      <c r="H55" s="1229"/>
      <c r="I55" s="1229"/>
      <c r="J55" s="1229"/>
      <c r="K55" s="1232"/>
      <c r="L55" s="1232"/>
      <c r="M55" s="1232"/>
      <c r="N55" s="1232"/>
      <c r="AN55" s="1226" t="s">
        <v>603</v>
      </c>
      <c r="AO55" s="1226"/>
      <c r="AP55" s="1226"/>
      <c r="AQ55" s="1226"/>
      <c r="AR55" s="1226"/>
      <c r="AS55" s="1226"/>
      <c r="AT55" s="1226"/>
      <c r="AU55" s="1226"/>
      <c r="AV55" s="1226"/>
      <c r="AW55" s="1226"/>
      <c r="AX55" s="1226"/>
      <c r="AY55" s="1226"/>
      <c r="AZ55" s="1226"/>
      <c r="BA55" s="1226"/>
      <c r="BB55" s="1225" t="s">
        <v>602</v>
      </c>
      <c r="BC55" s="1225"/>
      <c r="BD55" s="1225"/>
      <c r="BE55" s="1225"/>
      <c r="BF55" s="1225"/>
      <c r="BG55" s="1225"/>
      <c r="BH55" s="1225"/>
      <c r="BI55" s="1225"/>
      <c r="BJ55" s="1225"/>
      <c r="BK55" s="1225"/>
      <c r="BL55" s="1225"/>
      <c r="BM55" s="1225"/>
      <c r="BN55" s="1225"/>
      <c r="BO55" s="1225"/>
      <c r="BP55" s="1224">
        <v>48</v>
      </c>
      <c r="BQ55" s="1224"/>
      <c r="BR55" s="1224"/>
      <c r="BS55" s="1224"/>
      <c r="BT55" s="1224"/>
      <c r="BU55" s="1224"/>
      <c r="BV55" s="1224"/>
      <c r="BW55" s="1224"/>
      <c r="BX55" s="1224">
        <v>49.1</v>
      </c>
      <c r="BY55" s="1224"/>
      <c r="BZ55" s="1224"/>
      <c r="CA55" s="1224"/>
      <c r="CB55" s="1224"/>
      <c r="CC55" s="1224"/>
      <c r="CD55" s="1224"/>
      <c r="CE55" s="1224"/>
      <c r="CF55" s="1224">
        <v>41.5</v>
      </c>
      <c r="CG55" s="1224"/>
      <c r="CH55" s="1224"/>
      <c r="CI55" s="1224"/>
      <c r="CJ55" s="1224"/>
      <c r="CK55" s="1224"/>
      <c r="CL55" s="1224"/>
      <c r="CM55" s="1224"/>
      <c r="CN55" s="1224">
        <v>23</v>
      </c>
      <c r="CO55" s="1224"/>
      <c r="CP55" s="1224"/>
      <c r="CQ55" s="1224"/>
      <c r="CR55" s="1224"/>
      <c r="CS55" s="1224"/>
      <c r="CT55" s="1224"/>
      <c r="CU55" s="1224"/>
      <c r="CV55" s="1224">
        <v>15.5</v>
      </c>
      <c r="CW55" s="1224"/>
      <c r="CX55" s="1224"/>
      <c r="CY55" s="1224"/>
      <c r="CZ55" s="1224"/>
      <c r="DA55" s="1224"/>
      <c r="DB55" s="1224"/>
      <c r="DC55" s="1224"/>
    </row>
    <row r="56" spans="1:109" ht="13.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609</v>
      </c>
      <c r="BC57" s="1225"/>
      <c r="BD57" s="1225"/>
      <c r="BE57" s="1225"/>
      <c r="BF57" s="1225"/>
      <c r="BG57" s="1225"/>
      <c r="BH57" s="1225"/>
      <c r="BI57" s="1225"/>
      <c r="BJ57" s="1225"/>
      <c r="BK57" s="1225"/>
      <c r="BL57" s="1225"/>
      <c r="BM57" s="1225"/>
      <c r="BN57" s="1225"/>
      <c r="BO57" s="1225"/>
      <c r="BP57" s="1224">
        <v>60.8</v>
      </c>
      <c r="BQ57" s="1224"/>
      <c r="BR57" s="1224"/>
      <c r="BS57" s="1224"/>
      <c r="BT57" s="1224"/>
      <c r="BU57" s="1224"/>
      <c r="BV57" s="1224"/>
      <c r="BW57" s="1224"/>
      <c r="BX57" s="1224">
        <v>61</v>
      </c>
      <c r="BY57" s="1224"/>
      <c r="BZ57" s="1224"/>
      <c r="CA57" s="1224"/>
      <c r="CB57" s="1224"/>
      <c r="CC57" s="1224"/>
      <c r="CD57" s="1224"/>
      <c r="CE57" s="1224"/>
      <c r="CF57" s="1224">
        <v>61.7</v>
      </c>
      <c r="CG57" s="1224"/>
      <c r="CH57" s="1224"/>
      <c r="CI57" s="1224"/>
      <c r="CJ57" s="1224"/>
      <c r="CK57" s="1224"/>
      <c r="CL57" s="1224"/>
      <c r="CM57" s="1224"/>
      <c r="CN57" s="1224">
        <v>62.8</v>
      </c>
      <c r="CO57" s="1224"/>
      <c r="CP57" s="1224"/>
      <c r="CQ57" s="1224"/>
      <c r="CR57" s="1224"/>
      <c r="CS57" s="1224"/>
      <c r="CT57" s="1224"/>
      <c r="CU57" s="1224"/>
      <c r="CV57" s="1224">
        <v>63.9</v>
      </c>
      <c r="CW57" s="1224"/>
      <c r="CX57" s="1224"/>
      <c r="CY57" s="1224"/>
      <c r="CZ57" s="1224"/>
      <c r="DA57" s="1224"/>
      <c r="DB57" s="1224"/>
      <c r="DC57" s="1224"/>
      <c r="DD57" s="1264"/>
      <c r="DE57" s="1259"/>
    </row>
    <row r="58" spans="1:109" s="1253" customFormat="1" ht="13.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c r="B63" s="1257" t="s">
        <v>608</v>
      </c>
    </row>
    <row r="64" spans="1:109" ht="13.5">
      <c r="B64" s="1218"/>
      <c r="G64" s="1254"/>
      <c r="I64" s="1256"/>
      <c r="J64" s="1256"/>
      <c r="K64" s="1256"/>
      <c r="L64" s="1256"/>
      <c r="M64" s="1256"/>
      <c r="N64" s="1255"/>
      <c r="AM64" s="1254"/>
      <c r="AN64" s="1254" t="s">
        <v>607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 r="B65" s="1218"/>
      <c r="AN65" s="1252" t="s">
        <v>606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c r="B71" s="1218"/>
      <c r="G71" s="1239"/>
      <c r="I71" s="1242"/>
      <c r="J71" s="1241"/>
      <c r="K71" s="1241"/>
      <c r="L71" s="1240"/>
      <c r="M71" s="1241"/>
      <c r="N71" s="1240"/>
      <c r="AM71" s="1239"/>
      <c r="AN71" s="1217" t="s">
        <v>605</v>
      </c>
    </row>
    <row r="72" spans="2:107" ht="13.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559</v>
      </c>
      <c r="BQ72" s="1226"/>
      <c r="BR72" s="1226"/>
      <c r="BS72" s="1226"/>
      <c r="BT72" s="1226"/>
      <c r="BU72" s="1226"/>
      <c r="BV72" s="1226"/>
      <c r="BW72" s="1226"/>
      <c r="BX72" s="1226" t="s">
        <v>560</v>
      </c>
      <c r="BY72" s="1226"/>
      <c r="BZ72" s="1226"/>
      <c r="CA72" s="1226"/>
      <c r="CB72" s="1226"/>
      <c r="CC72" s="1226"/>
      <c r="CD72" s="1226"/>
      <c r="CE72" s="1226"/>
      <c r="CF72" s="1226" t="s">
        <v>561</v>
      </c>
      <c r="CG72" s="1226"/>
      <c r="CH72" s="1226"/>
      <c r="CI72" s="1226"/>
      <c r="CJ72" s="1226"/>
      <c r="CK72" s="1226"/>
      <c r="CL72" s="1226"/>
      <c r="CM72" s="1226"/>
      <c r="CN72" s="1226" t="s">
        <v>562</v>
      </c>
      <c r="CO72" s="1226"/>
      <c r="CP72" s="1226"/>
      <c r="CQ72" s="1226"/>
      <c r="CR72" s="1226"/>
      <c r="CS72" s="1226"/>
      <c r="CT72" s="1226"/>
      <c r="CU72" s="1226"/>
      <c r="CV72" s="1226" t="s">
        <v>563</v>
      </c>
      <c r="CW72" s="1226"/>
      <c r="CX72" s="1226"/>
      <c r="CY72" s="1226"/>
      <c r="CZ72" s="1226"/>
      <c r="DA72" s="1226"/>
      <c r="DB72" s="1226"/>
      <c r="DC72" s="1226"/>
    </row>
    <row r="73" spans="2:107" ht="13.5">
      <c r="B73" s="1218"/>
      <c r="G73" s="1233"/>
      <c r="H73" s="1233"/>
      <c r="I73" s="1233"/>
      <c r="J73" s="1233"/>
      <c r="K73" s="1230"/>
      <c r="L73" s="1230"/>
      <c r="M73" s="1230"/>
      <c r="N73" s="1230"/>
      <c r="AM73" s="1231"/>
      <c r="AN73" s="1225" t="s">
        <v>604</v>
      </c>
      <c r="AO73" s="1225"/>
      <c r="AP73" s="1225"/>
      <c r="AQ73" s="1225"/>
      <c r="AR73" s="1225"/>
      <c r="AS73" s="1225"/>
      <c r="AT73" s="1225"/>
      <c r="AU73" s="1225"/>
      <c r="AV73" s="1225"/>
      <c r="AW73" s="1225"/>
      <c r="AX73" s="1225"/>
      <c r="AY73" s="1225"/>
      <c r="AZ73" s="1225"/>
      <c r="BA73" s="1225"/>
      <c r="BB73" s="1225" t="s">
        <v>602</v>
      </c>
      <c r="BC73" s="1225"/>
      <c r="BD73" s="1225"/>
      <c r="BE73" s="1225"/>
      <c r="BF73" s="1225"/>
      <c r="BG73" s="1225"/>
      <c r="BH73" s="1225"/>
      <c r="BI73" s="1225"/>
      <c r="BJ73" s="1225"/>
      <c r="BK73" s="1225"/>
      <c r="BL73" s="1225"/>
      <c r="BM73" s="1225"/>
      <c r="BN73" s="1225"/>
      <c r="BO73" s="1225"/>
      <c r="BP73" s="1224">
        <v>69</v>
      </c>
      <c r="BQ73" s="1224"/>
      <c r="BR73" s="1224"/>
      <c r="BS73" s="1224"/>
      <c r="BT73" s="1224"/>
      <c r="BU73" s="1224"/>
      <c r="BV73" s="1224"/>
      <c r="BW73" s="1224"/>
      <c r="BX73" s="1224">
        <v>71.900000000000006</v>
      </c>
      <c r="BY73" s="1224"/>
      <c r="BZ73" s="1224"/>
      <c r="CA73" s="1224"/>
      <c r="CB73" s="1224"/>
      <c r="CC73" s="1224"/>
      <c r="CD73" s="1224"/>
      <c r="CE73" s="1224"/>
      <c r="CF73" s="1224">
        <v>63</v>
      </c>
      <c r="CG73" s="1224"/>
      <c r="CH73" s="1224"/>
      <c r="CI73" s="1224"/>
      <c r="CJ73" s="1224"/>
      <c r="CK73" s="1224"/>
      <c r="CL73" s="1224"/>
      <c r="CM73" s="1224"/>
      <c r="CN73" s="1224">
        <v>45.6</v>
      </c>
      <c r="CO73" s="1224"/>
      <c r="CP73" s="1224"/>
      <c r="CQ73" s="1224"/>
      <c r="CR73" s="1224"/>
      <c r="CS73" s="1224"/>
      <c r="CT73" s="1224"/>
      <c r="CU73" s="1224"/>
      <c r="CV73" s="1224">
        <v>17.100000000000001</v>
      </c>
      <c r="CW73" s="1224"/>
      <c r="CX73" s="1224"/>
      <c r="CY73" s="1224"/>
      <c r="CZ73" s="1224"/>
      <c r="DA73" s="1224"/>
      <c r="DB73" s="1224"/>
      <c r="DC73" s="1224"/>
    </row>
    <row r="74" spans="2:107" ht="13.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601</v>
      </c>
      <c r="BC75" s="1225"/>
      <c r="BD75" s="1225"/>
      <c r="BE75" s="1225"/>
      <c r="BF75" s="1225"/>
      <c r="BG75" s="1225"/>
      <c r="BH75" s="1225"/>
      <c r="BI75" s="1225"/>
      <c r="BJ75" s="1225"/>
      <c r="BK75" s="1225"/>
      <c r="BL75" s="1225"/>
      <c r="BM75" s="1225"/>
      <c r="BN75" s="1225"/>
      <c r="BO75" s="1225"/>
      <c r="BP75" s="1224">
        <v>12</v>
      </c>
      <c r="BQ75" s="1224"/>
      <c r="BR75" s="1224"/>
      <c r="BS75" s="1224"/>
      <c r="BT75" s="1224"/>
      <c r="BU75" s="1224"/>
      <c r="BV75" s="1224"/>
      <c r="BW75" s="1224"/>
      <c r="BX75" s="1224">
        <v>12.2</v>
      </c>
      <c r="BY75" s="1224"/>
      <c r="BZ75" s="1224"/>
      <c r="CA75" s="1224"/>
      <c r="CB75" s="1224"/>
      <c r="CC75" s="1224"/>
      <c r="CD75" s="1224"/>
      <c r="CE75" s="1224"/>
      <c r="CF75" s="1224">
        <v>11.6</v>
      </c>
      <c r="CG75" s="1224"/>
      <c r="CH75" s="1224"/>
      <c r="CI75" s="1224"/>
      <c r="CJ75" s="1224"/>
      <c r="CK75" s="1224"/>
      <c r="CL75" s="1224"/>
      <c r="CM75" s="1224"/>
      <c r="CN75" s="1224">
        <v>11.3</v>
      </c>
      <c r="CO75" s="1224"/>
      <c r="CP75" s="1224"/>
      <c r="CQ75" s="1224"/>
      <c r="CR75" s="1224"/>
      <c r="CS75" s="1224"/>
      <c r="CT75" s="1224"/>
      <c r="CU75" s="1224"/>
      <c r="CV75" s="1224">
        <v>10.6</v>
      </c>
      <c r="CW75" s="1224"/>
      <c r="CX75" s="1224"/>
      <c r="CY75" s="1224"/>
      <c r="CZ75" s="1224"/>
      <c r="DA75" s="1224"/>
      <c r="DB75" s="1224"/>
      <c r="DC75" s="1224"/>
    </row>
    <row r="76" spans="2:107" ht="13.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c r="B77" s="1218"/>
      <c r="G77" s="1229"/>
      <c r="H77" s="1229"/>
      <c r="I77" s="1229"/>
      <c r="J77" s="1229"/>
      <c r="K77" s="1230"/>
      <c r="L77" s="1230"/>
      <c r="M77" s="1230"/>
      <c r="N77" s="1230"/>
      <c r="AN77" s="1226" t="s">
        <v>603</v>
      </c>
      <c r="AO77" s="1226"/>
      <c r="AP77" s="1226"/>
      <c r="AQ77" s="1226"/>
      <c r="AR77" s="1226"/>
      <c r="AS77" s="1226"/>
      <c r="AT77" s="1226"/>
      <c r="AU77" s="1226"/>
      <c r="AV77" s="1226"/>
      <c r="AW77" s="1226"/>
      <c r="AX77" s="1226"/>
      <c r="AY77" s="1226"/>
      <c r="AZ77" s="1226"/>
      <c r="BA77" s="1226"/>
      <c r="BB77" s="1225" t="s">
        <v>602</v>
      </c>
      <c r="BC77" s="1225"/>
      <c r="BD77" s="1225"/>
      <c r="BE77" s="1225"/>
      <c r="BF77" s="1225"/>
      <c r="BG77" s="1225"/>
      <c r="BH77" s="1225"/>
      <c r="BI77" s="1225"/>
      <c r="BJ77" s="1225"/>
      <c r="BK77" s="1225"/>
      <c r="BL77" s="1225"/>
      <c r="BM77" s="1225"/>
      <c r="BN77" s="1225"/>
      <c r="BO77" s="1225"/>
      <c r="BP77" s="1224">
        <v>48</v>
      </c>
      <c r="BQ77" s="1224"/>
      <c r="BR77" s="1224"/>
      <c r="BS77" s="1224"/>
      <c r="BT77" s="1224"/>
      <c r="BU77" s="1224"/>
      <c r="BV77" s="1224"/>
      <c r="BW77" s="1224"/>
      <c r="BX77" s="1224">
        <v>49.1</v>
      </c>
      <c r="BY77" s="1224"/>
      <c r="BZ77" s="1224"/>
      <c r="CA77" s="1224"/>
      <c r="CB77" s="1224"/>
      <c r="CC77" s="1224"/>
      <c r="CD77" s="1224"/>
      <c r="CE77" s="1224"/>
      <c r="CF77" s="1224">
        <v>41.5</v>
      </c>
      <c r="CG77" s="1224"/>
      <c r="CH77" s="1224"/>
      <c r="CI77" s="1224"/>
      <c r="CJ77" s="1224"/>
      <c r="CK77" s="1224"/>
      <c r="CL77" s="1224"/>
      <c r="CM77" s="1224"/>
      <c r="CN77" s="1224">
        <v>23</v>
      </c>
      <c r="CO77" s="1224"/>
      <c r="CP77" s="1224"/>
      <c r="CQ77" s="1224"/>
      <c r="CR77" s="1224"/>
      <c r="CS77" s="1224"/>
      <c r="CT77" s="1224"/>
      <c r="CU77" s="1224"/>
      <c r="CV77" s="1224">
        <v>15.5</v>
      </c>
      <c r="CW77" s="1224"/>
      <c r="CX77" s="1224"/>
      <c r="CY77" s="1224"/>
      <c r="CZ77" s="1224"/>
      <c r="DA77" s="1224"/>
      <c r="DB77" s="1224"/>
      <c r="DC77" s="1224"/>
    </row>
    <row r="78" spans="2:107" ht="13.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601</v>
      </c>
      <c r="BC79" s="1225"/>
      <c r="BD79" s="1225"/>
      <c r="BE79" s="1225"/>
      <c r="BF79" s="1225"/>
      <c r="BG79" s="1225"/>
      <c r="BH79" s="1225"/>
      <c r="BI79" s="1225"/>
      <c r="BJ79" s="1225"/>
      <c r="BK79" s="1225"/>
      <c r="BL79" s="1225"/>
      <c r="BM79" s="1225"/>
      <c r="BN79" s="1225"/>
      <c r="BO79" s="1225"/>
      <c r="BP79" s="1224">
        <v>9.6</v>
      </c>
      <c r="BQ79" s="1224"/>
      <c r="BR79" s="1224"/>
      <c r="BS79" s="1224"/>
      <c r="BT79" s="1224"/>
      <c r="BU79" s="1224"/>
      <c r="BV79" s="1224"/>
      <c r="BW79" s="1224"/>
      <c r="BX79" s="1224">
        <v>9.5</v>
      </c>
      <c r="BY79" s="1224"/>
      <c r="BZ79" s="1224"/>
      <c r="CA79" s="1224"/>
      <c r="CB79" s="1224"/>
      <c r="CC79" s="1224"/>
      <c r="CD79" s="1224"/>
      <c r="CE79" s="1224"/>
      <c r="CF79" s="1224">
        <v>9.1999999999999993</v>
      </c>
      <c r="CG79" s="1224"/>
      <c r="CH79" s="1224"/>
      <c r="CI79" s="1224"/>
      <c r="CJ79" s="1224"/>
      <c r="CK79" s="1224"/>
      <c r="CL79" s="1224"/>
      <c r="CM79" s="1224"/>
      <c r="CN79" s="1224">
        <v>8.1999999999999993</v>
      </c>
      <c r="CO79" s="1224"/>
      <c r="CP79" s="1224"/>
      <c r="CQ79" s="1224"/>
      <c r="CR79" s="1224"/>
      <c r="CS79" s="1224"/>
      <c r="CT79" s="1224"/>
      <c r="CU79" s="1224"/>
      <c r="CV79" s="1224">
        <v>8</v>
      </c>
      <c r="CW79" s="1224"/>
      <c r="CX79" s="1224"/>
      <c r="CY79" s="1224"/>
      <c r="CZ79" s="1224"/>
      <c r="DA79" s="1224"/>
      <c r="DB79" s="1224"/>
      <c r="DC79" s="1224"/>
    </row>
    <row r="80" spans="2:107" ht="13.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c r="B81" s="1218"/>
    </row>
    <row r="82" spans="2:109" ht="17.2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c r="DD84" s="1217"/>
      <c r="DE84" s="1217"/>
    </row>
    <row r="85" spans="2:109" ht="13.5">
      <c r="DD85" s="1217"/>
      <c r="DE85" s="1217"/>
    </row>
  </sheetData>
  <sheetProtection algorithmName="SHA-512" hashValue="4HgfGANCJdwnYDTPrnEDNYYEM0efTCHYg+a0/qqwyBwkKHT6Yzg7cXbkghqFYOkhSBos5MfSy4GkIPiSHUZWtw==" saltValue="B5Sdulq+p1SsJl6D6h4mG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0DA0C-6D4A-4EF3-8E12-5C0680E5BD93}">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506</v>
      </c>
    </row>
  </sheetData>
  <sheetProtection algorithmName="SHA-512" hashValue="BVrJKs7gW5naacHyfcsQAMZ2zjKWdWP3mvMvwWAc11cWVlN/SgGeLKjCTVFzd/anyO+3tU9N3myNJsjTySaBYg==" saltValue="h0klTsjGF3Tkgm6EDbN+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6E5FE-799C-4A8F-A983-34D8714C62AA}">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506</v>
      </c>
    </row>
  </sheetData>
  <sheetProtection algorithmName="SHA-512" hashValue="k8ccJkrTVLRhq4/7Wa1PYV+VGeOWPr9k4BFsfPLkfA3Jux1X3nDHKfIjqEA3PHtJGZghvBNzWTFW3nrpJSoHqA==" saltValue="2O82nkp80LptWbfluxQ3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556</v>
      </c>
      <c r="G2" s="151"/>
      <c r="H2" s="152"/>
    </row>
    <row r="3" spans="1:8">
      <c r="A3" s="148" t="s">
        <v>549</v>
      </c>
      <c r="B3" s="153"/>
      <c r="C3" s="154"/>
      <c r="D3" s="155">
        <v>56280</v>
      </c>
      <c r="E3" s="156"/>
      <c r="F3" s="157">
        <v>85173</v>
      </c>
      <c r="G3" s="158"/>
      <c r="H3" s="159"/>
    </row>
    <row r="4" spans="1:8">
      <c r="A4" s="160"/>
      <c r="B4" s="161"/>
      <c r="C4" s="162"/>
      <c r="D4" s="163">
        <v>34513</v>
      </c>
      <c r="E4" s="164"/>
      <c r="F4" s="165">
        <v>43913</v>
      </c>
      <c r="G4" s="166"/>
      <c r="H4" s="167"/>
    </row>
    <row r="5" spans="1:8">
      <c r="A5" s="148" t="s">
        <v>551</v>
      </c>
      <c r="B5" s="153"/>
      <c r="C5" s="154"/>
      <c r="D5" s="155">
        <v>74152</v>
      </c>
      <c r="E5" s="156"/>
      <c r="F5" s="157">
        <v>94081</v>
      </c>
      <c r="G5" s="158"/>
      <c r="H5" s="159"/>
    </row>
    <row r="6" spans="1:8">
      <c r="A6" s="160"/>
      <c r="B6" s="161"/>
      <c r="C6" s="162"/>
      <c r="D6" s="163">
        <v>42404</v>
      </c>
      <c r="E6" s="164"/>
      <c r="F6" s="165">
        <v>48949</v>
      </c>
      <c r="G6" s="166"/>
      <c r="H6" s="167"/>
    </row>
    <row r="7" spans="1:8">
      <c r="A7" s="148" t="s">
        <v>552</v>
      </c>
      <c r="B7" s="153"/>
      <c r="C7" s="154"/>
      <c r="D7" s="155">
        <v>32743</v>
      </c>
      <c r="E7" s="156"/>
      <c r="F7" s="157">
        <v>92632</v>
      </c>
      <c r="G7" s="158"/>
      <c r="H7" s="159"/>
    </row>
    <row r="8" spans="1:8">
      <c r="A8" s="160"/>
      <c r="B8" s="161"/>
      <c r="C8" s="162"/>
      <c r="D8" s="163">
        <v>20718</v>
      </c>
      <c r="E8" s="164"/>
      <c r="F8" s="165">
        <v>47978</v>
      </c>
      <c r="G8" s="166"/>
      <c r="H8" s="167"/>
    </row>
    <row r="9" spans="1:8">
      <c r="A9" s="148" t="s">
        <v>553</v>
      </c>
      <c r="B9" s="153"/>
      <c r="C9" s="154"/>
      <c r="D9" s="155">
        <v>45745</v>
      </c>
      <c r="E9" s="156"/>
      <c r="F9" s="157">
        <v>71279</v>
      </c>
      <c r="G9" s="158"/>
      <c r="H9" s="159"/>
    </row>
    <row r="10" spans="1:8">
      <c r="A10" s="160"/>
      <c r="B10" s="161"/>
      <c r="C10" s="162"/>
      <c r="D10" s="163">
        <v>27490</v>
      </c>
      <c r="E10" s="164"/>
      <c r="F10" s="165">
        <v>36731</v>
      </c>
      <c r="G10" s="166"/>
      <c r="H10" s="167"/>
    </row>
    <row r="11" spans="1:8">
      <c r="A11" s="148" t="s">
        <v>554</v>
      </c>
      <c r="B11" s="153"/>
      <c r="C11" s="154"/>
      <c r="D11" s="155">
        <v>35862</v>
      </c>
      <c r="E11" s="156"/>
      <c r="F11" s="157">
        <v>74994</v>
      </c>
      <c r="G11" s="158"/>
      <c r="H11" s="159"/>
    </row>
    <row r="12" spans="1:8">
      <c r="A12" s="160"/>
      <c r="B12" s="161"/>
      <c r="C12" s="168"/>
      <c r="D12" s="163">
        <v>16249</v>
      </c>
      <c r="E12" s="164"/>
      <c r="F12" s="165">
        <v>36188</v>
      </c>
      <c r="G12" s="166"/>
      <c r="H12" s="167"/>
    </row>
    <row r="13" spans="1:8">
      <c r="A13" s="148"/>
      <c r="B13" s="153"/>
      <c r="C13" s="169"/>
      <c r="D13" s="170">
        <v>48956</v>
      </c>
      <c r="E13" s="171"/>
      <c r="F13" s="172">
        <v>83632</v>
      </c>
      <c r="G13" s="173"/>
      <c r="H13" s="159"/>
    </row>
    <row r="14" spans="1:8">
      <c r="A14" s="160"/>
      <c r="B14" s="161"/>
      <c r="C14" s="162"/>
      <c r="D14" s="163">
        <v>28275</v>
      </c>
      <c r="E14" s="164"/>
      <c r="F14" s="165">
        <v>42752</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9.2899999999999991</v>
      </c>
      <c r="C19" s="174">
        <f>ROUND(VALUE(SUBSTITUTE(実質収支比率等に係る経年分析!G$48,"▲","-")),2)</f>
        <v>7.53</v>
      </c>
      <c r="D19" s="174">
        <f>ROUND(VALUE(SUBSTITUTE(実質収支比率等に係る経年分析!H$48,"▲","-")),2)</f>
        <v>8.9499999999999993</v>
      </c>
      <c r="E19" s="174">
        <f>ROUND(VALUE(SUBSTITUTE(実質収支比率等に係る経年分析!I$48,"▲","-")),2)</f>
        <v>11.14</v>
      </c>
      <c r="F19" s="174">
        <f>ROUND(VALUE(SUBSTITUTE(実質収支比率等に係る経年分析!J$48,"▲","-")),2)</f>
        <v>10.84</v>
      </c>
    </row>
    <row r="20" spans="1:11">
      <c r="A20" s="174" t="s">
        <v>57</v>
      </c>
      <c r="B20" s="174">
        <f>ROUND(VALUE(SUBSTITUTE(実質収支比率等に係る経年分析!F$47,"▲","-")),2)</f>
        <v>33.909999999999997</v>
      </c>
      <c r="C20" s="174">
        <f>ROUND(VALUE(SUBSTITUTE(実質収支比率等に係る経年分析!G$47,"▲","-")),2)</f>
        <v>33.92</v>
      </c>
      <c r="D20" s="174">
        <f>ROUND(VALUE(SUBSTITUTE(実質収支比率等に係る経年分析!H$47,"▲","-")),2)</f>
        <v>30.09</v>
      </c>
      <c r="E20" s="174">
        <f>ROUND(VALUE(SUBSTITUTE(実質収支比率等に係る経年分析!I$47,"▲","-")),2)</f>
        <v>32.14</v>
      </c>
      <c r="F20" s="174">
        <f>ROUND(VALUE(SUBSTITUTE(実質収支比率等に係る経年分析!J$47,"▲","-")),2)</f>
        <v>35.700000000000003</v>
      </c>
    </row>
    <row r="21" spans="1:11">
      <c r="A21" s="174" t="s">
        <v>58</v>
      </c>
      <c r="B21" s="174">
        <f>IF(ISNUMBER(VALUE(SUBSTITUTE(実質収支比率等に係る経年分析!F$49,"▲","-"))),ROUND(VALUE(SUBSTITUTE(実質収支比率等に係る経年分析!F$49,"▲","-")),2),NA())</f>
        <v>-1.52</v>
      </c>
      <c r="C21" s="174">
        <f>IF(ISNUMBER(VALUE(SUBSTITUTE(実質収支比率等に係る経年分析!G$49,"▲","-"))),ROUND(VALUE(SUBSTITUTE(実質収支比率等に係る経年分析!G$49,"▲","-")),2),NA())</f>
        <v>-2.2200000000000002</v>
      </c>
      <c r="D21" s="174">
        <f>IF(ISNUMBER(VALUE(SUBSTITUTE(実質収支比率等に係る経年分析!H$49,"▲","-"))),ROUND(VALUE(SUBSTITUTE(実質収支比率等に係る経年分析!H$49,"▲","-")),2),NA())</f>
        <v>-0.3</v>
      </c>
      <c r="E21" s="174">
        <f>IF(ISNUMBER(VALUE(SUBSTITUTE(実質収支比率等に係る経年分析!I$49,"▲","-"))),ROUND(VALUE(SUBSTITUTE(実質収支比率等に係る経年分析!I$49,"▲","-")),2),NA())</f>
        <v>6.39</v>
      </c>
      <c r="F21" s="174">
        <f>IF(ISNUMBER(VALUE(SUBSTITUTE(実質収支比率等に係る経年分析!J$49,"▲","-"))),ROUND(VALUE(SUBSTITUTE(実質収支比率等に係る経年分析!J$49,"▲","-")),2),NA())</f>
        <v>2.21</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吉久工業団地特別会計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田窪第２工業団地特別会計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0.28000000000000003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0.85</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4.8499999999999996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4.09</v>
      </c>
    </row>
    <row r="34" spans="1:16">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9.2799999999999994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11.14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10.83</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20.66</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1535</v>
      </c>
      <c r="E42" s="176"/>
      <c r="F42" s="176"/>
      <c r="G42" s="176">
        <f>'実質公債費比率（分子）の構造'!L$52</f>
        <v>1482</v>
      </c>
      <c r="H42" s="176"/>
      <c r="I42" s="176"/>
      <c r="J42" s="176">
        <f>'実質公債費比率（分子）の構造'!M$52</f>
        <v>1503</v>
      </c>
      <c r="K42" s="176"/>
      <c r="L42" s="176"/>
      <c r="M42" s="176">
        <f>'実質公債費比率（分子）の構造'!N$52</f>
        <v>1583</v>
      </c>
      <c r="N42" s="176"/>
      <c r="O42" s="176"/>
      <c r="P42" s="176">
        <f>'実質公債費比率（分子）の構造'!O$52</f>
        <v>1551</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16</v>
      </c>
      <c r="C44" s="176"/>
      <c r="D44" s="176"/>
      <c r="E44" s="176">
        <f>'実質公債費比率（分子）の構造'!L$50</f>
        <v>16</v>
      </c>
      <c r="F44" s="176"/>
      <c r="G44" s="176"/>
      <c r="H44" s="176">
        <f>'実質公債費比率（分子）の構造'!M$50</f>
        <v>15</v>
      </c>
      <c r="I44" s="176"/>
      <c r="J44" s="176"/>
      <c r="K44" s="176">
        <f>'実質公債費比率（分子）の構造'!N$50</f>
        <v>15</v>
      </c>
      <c r="L44" s="176"/>
      <c r="M44" s="176"/>
      <c r="N44" s="176">
        <f>'実質公債費比率（分子）の構造'!O$50</f>
        <v>15</v>
      </c>
      <c r="O44" s="176"/>
      <c r="P44" s="176"/>
    </row>
    <row r="45" spans="1:16">
      <c r="A45" s="176" t="s">
        <v>68</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18</v>
      </c>
      <c r="L45" s="176"/>
      <c r="M45" s="176"/>
      <c r="N45" s="176">
        <f>'実質公債費比率（分子）の構造'!O$49</f>
        <v>13</v>
      </c>
      <c r="O45" s="176"/>
      <c r="P45" s="176"/>
    </row>
    <row r="46" spans="1:16">
      <c r="A46" s="176" t="s">
        <v>69</v>
      </c>
      <c r="B46" s="176">
        <f>'実質公債費比率（分子）の構造'!K$48</f>
        <v>803</v>
      </c>
      <c r="C46" s="176"/>
      <c r="D46" s="176"/>
      <c r="E46" s="176">
        <f>'実質公債費比率（分子）の構造'!L$48</f>
        <v>863</v>
      </c>
      <c r="F46" s="176"/>
      <c r="G46" s="176"/>
      <c r="H46" s="176">
        <f>'実質公債費比率（分子）の構造'!M$48</f>
        <v>762</v>
      </c>
      <c r="I46" s="176"/>
      <c r="J46" s="176"/>
      <c r="K46" s="176">
        <f>'実質公債費比率（分子）の構造'!N$48</f>
        <v>766</v>
      </c>
      <c r="L46" s="176"/>
      <c r="M46" s="176"/>
      <c r="N46" s="176">
        <f>'実質公債費比率（分子）の構造'!O$48</f>
        <v>682</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1644</v>
      </c>
      <c r="C49" s="176"/>
      <c r="D49" s="176"/>
      <c r="E49" s="176">
        <f>'実質公債費比率（分子）の構造'!L$45</f>
        <v>1566</v>
      </c>
      <c r="F49" s="176"/>
      <c r="G49" s="176"/>
      <c r="H49" s="176">
        <f>'実質公債費比率（分子）の構造'!M$45</f>
        <v>1612</v>
      </c>
      <c r="I49" s="176"/>
      <c r="J49" s="176"/>
      <c r="K49" s="176">
        <f>'実質公債費比率（分子）の構造'!N$45</f>
        <v>1734</v>
      </c>
      <c r="L49" s="176"/>
      <c r="M49" s="176"/>
      <c r="N49" s="176">
        <f>'実質公債費比率（分子）の構造'!O$45</f>
        <v>1717</v>
      </c>
      <c r="O49" s="176"/>
      <c r="P49" s="176"/>
    </row>
    <row r="50" spans="1:16">
      <c r="A50" s="176" t="s">
        <v>73</v>
      </c>
      <c r="B50" s="176" t="e">
        <f>NA()</f>
        <v>#N/A</v>
      </c>
      <c r="C50" s="176">
        <f>IF(ISNUMBER('実質公債費比率（分子）の構造'!K$53),'実質公債費比率（分子）の構造'!K$53,NA())</f>
        <v>928</v>
      </c>
      <c r="D50" s="176" t="e">
        <f>NA()</f>
        <v>#N/A</v>
      </c>
      <c r="E50" s="176" t="e">
        <f>NA()</f>
        <v>#N/A</v>
      </c>
      <c r="F50" s="176">
        <f>IF(ISNUMBER('実質公債費比率（分子）の構造'!L$53),'実質公債費比率（分子）の構造'!L$53,NA())</f>
        <v>963</v>
      </c>
      <c r="G50" s="176" t="e">
        <f>NA()</f>
        <v>#N/A</v>
      </c>
      <c r="H50" s="176" t="e">
        <f>NA()</f>
        <v>#N/A</v>
      </c>
      <c r="I50" s="176">
        <f>IF(ISNUMBER('実質公債費比率（分子）の構造'!M$53),'実質公債費比率（分子）の構造'!M$53,NA())</f>
        <v>886</v>
      </c>
      <c r="J50" s="176" t="e">
        <f>NA()</f>
        <v>#N/A</v>
      </c>
      <c r="K50" s="176" t="e">
        <f>NA()</f>
        <v>#N/A</v>
      </c>
      <c r="L50" s="176">
        <f>IF(ISNUMBER('実質公債費比率（分子）の構造'!N$53),'実質公債費比率（分子）の構造'!N$53,NA())</f>
        <v>950</v>
      </c>
      <c r="M50" s="176" t="e">
        <f>NA()</f>
        <v>#N/A</v>
      </c>
      <c r="N50" s="176" t="e">
        <f>NA()</f>
        <v>#N/A</v>
      </c>
      <c r="O50" s="176">
        <f>IF(ISNUMBER('実質公債費比率（分子）の構造'!O$53),'実質公債費比率（分子）の構造'!O$53,NA())</f>
        <v>876</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15795</v>
      </c>
      <c r="E56" s="175"/>
      <c r="F56" s="175"/>
      <c r="G56" s="175">
        <f>'将来負担比率（分子）の構造'!J$52</f>
        <v>16008</v>
      </c>
      <c r="H56" s="175"/>
      <c r="I56" s="175"/>
      <c r="J56" s="175">
        <f>'将来負担比率（分子）の構造'!K$52</f>
        <v>15382</v>
      </c>
      <c r="K56" s="175"/>
      <c r="L56" s="175"/>
      <c r="M56" s="175">
        <f>'将来負担比率（分子）の構造'!L$52</f>
        <v>14791</v>
      </c>
      <c r="N56" s="175"/>
      <c r="O56" s="175"/>
      <c r="P56" s="175">
        <f>'将来負担比率（分子）の構造'!M$52</f>
        <v>13722</v>
      </c>
    </row>
    <row r="57" spans="1:16">
      <c r="A57" s="175" t="s">
        <v>44</v>
      </c>
      <c r="B57" s="175"/>
      <c r="C57" s="175"/>
      <c r="D57" s="175">
        <f>'将来負担比率（分子）の構造'!I$51</f>
        <v>180</v>
      </c>
      <c r="E57" s="175"/>
      <c r="F57" s="175"/>
      <c r="G57" s="175">
        <f>'将来負担比率（分子）の構造'!J$51</f>
        <v>168</v>
      </c>
      <c r="H57" s="175"/>
      <c r="I57" s="175"/>
      <c r="J57" s="175">
        <f>'将来負担比率（分子）の構造'!K$51</f>
        <v>157</v>
      </c>
      <c r="K57" s="175"/>
      <c r="L57" s="175"/>
      <c r="M57" s="175">
        <f>'将来負担比率（分子）の構造'!L$51</f>
        <v>146</v>
      </c>
      <c r="N57" s="175"/>
      <c r="O57" s="175"/>
      <c r="P57" s="175">
        <f>'将来負担比率（分子）の構造'!M$51</f>
        <v>135</v>
      </c>
    </row>
    <row r="58" spans="1:16">
      <c r="A58" s="175" t="s">
        <v>43</v>
      </c>
      <c r="B58" s="175"/>
      <c r="C58" s="175"/>
      <c r="D58" s="175">
        <f>'将来負担比率（分子）の構造'!I$50</f>
        <v>5346</v>
      </c>
      <c r="E58" s="175"/>
      <c r="F58" s="175"/>
      <c r="G58" s="175">
        <f>'将来負担比率（分子）の構造'!J$50</f>
        <v>5113</v>
      </c>
      <c r="H58" s="175"/>
      <c r="I58" s="175"/>
      <c r="J58" s="175">
        <f>'将来負担比率（分子）の構造'!K$50</f>
        <v>4773</v>
      </c>
      <c r="K58" s="175"/>
      <c r="L58" s="175"/>
      <c r="M58" s="175">
        <f>'将来負担比率（分子）の構造'!L$50</f>
        <v>5231</v>
      </c>
      <c r="N58" s="175"/>
      <c r="O58" s="175"/>
      <c r="P58" s="175">
        <f>'将来負担比率（分子）の構造'!M$50</f>
        <v>6563</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945</v>
      </c>
      <c r="C62" s="175"/>
      <c r="D62" s="175"/>
      <c r="E62" s="175">
        <f>'将来負担比率（分子）の構造'!J$45</f>
        <v>882</v>
      </c>
      <c r="F62" s="175"/>
      <c r="G62" s="175"/>
      <c r="H62" s="175">
        <f>'将来負担比率（分子）の構造'!K$45</f>
        <v>871</v>
      </c>
      <c r="I62" s="175"/>
      <c r="J62" s="175"/>
      <c r="K62" s="175">
        <f>'将来負担比率（分子）の構造'!L$45</f>
        <v>869</v>
      </c>
      <c r="L62" s="175"/>
      <c r="M62" s="175"/>
      <c r="N62" s="175">
        <f>'将来負担比率（分子）の構造'!M$45</f>
        <v>1048</v>
      </c>
      <c r="O62" s="175"/>
      <c r="P62" s="175"/>
    </row>
    <row r="63" spans="1:16">
      <c r="A63" s="175" t="s">
        <v>36</v>
      </c>
      <c r="B63" s="175">
        <f>'将来負担比率（分子）の構造'!I$44</f>
        <v>255</v>
      </c>
      <c r="C63" s="175"/>
      <c r="D63" s="175"/>
      <c r="E63" s="175">
        <f>'将来負担比率（分子）の構造'!J$44</f>
        <v>255</v>
      </c>
      <c r="F63" s="175"/>
      <c r="G63" s="175"/>
      <c r="H63" s="175">
        <f>'将来負担比率（分子）の構造'!K$44</f>
        <v>255</v>
      </c>
      <c r="I63" s="175"/>
      <c r="J63" s="175"/>
      <c r="K63" s="175">
        <f>'将来負担比率（分子）の構造'!L$44</f>
        <v>235</v>
      </c>
      <c r="L63" s="175"/>
      <c r="M63" s="175"/>
      <c r="N63" s="175">
        <f>'将来負担比率（分子）の構造'!M$44</f>
        <v>170</v>
      </c>
      <c r="O63" s="175"/>
      <c r="P63" s="175"/>
    </row>
    <row r="64" spans="1:16">
      <c r="A64" s="175" t="s">
        <v>35</v>
      </c>
      <c r="B64" s="175">
        <f>'将来負担比率（分子）の構造'!I$43</f>
        <v>11184</v>
      </c>
      <c r="C64" s="175"/>
      <c r="D64" s="175"/>
      <c r="E64" s="175">
        <f>'将来負担比率（分子）の構造'!J$43</f>
        <v>10961</v>
      </c>
      <c r="F64" s="175"/>
      <c r="G64" s="175"/>
      <c r="H64" s="175">
        <f>'将来負担比率（分子）の構造'!K$43</f>
        <v>10409</v>
      </c>
      <c r="I64" s="175"/>
      <c r="J64" s="175"/>
      <c r="K64" s="175">
        <f>'将来負担比率（分子）の構造'!L$43</f>
        <v>9601</v>
      </c>
      <c r="L64" s="175"/>
      <c r="M64" s="175"/>
      <c r="N64" s="175">
        <f>'将来負担比率（分子）の構造'!M$43</f>
        <v>8395</v>
      </c>
      <c r="O64" s="175"/>
      <c r="P64" s="175"/>
    </row>
    <row r="65" spans="1:16">
      <c r="A65" s="175" t="s">
        <v>34</v>
      </c>
      <c r="B65" s="175">
        <f>'将来負担比率（分子）の構造'!I$42</f>
        <v>285</v>
      </c>
      <c r="C65" s="175"/>
      <c r="D65" s="175"/>
      <c r="E65" s="175">
        <f>'将来負担比率（分子）の構造'!J$42</f>
        <v>270</v>
      </c>
      <c r="F65" s="175"/>
      <c r="G65" s="175"/>
      <c r="H65" s="175">
        <f>'将来負担比率（分子）の構造'!K$42</f>
        <v>255</v>
      </c>
      <c r="I65" s="175"/>
      <c r="J65" s="175"/>
      <c r="K65" s="175">
        <f>'将来負担比率（分子）の構造'!L$42</f>
        <v>240</v>
      </c>
      <c r="L65" s="175"/>
      <c r="M65" s="175"/>
      <c r="N65" s="175">
        <f>'将来負担比率（分子）の構造'!M$42</f>
        <v>225</v>
      </c>
      <c r="O65" s="175"/>
      <c r="P65" s="175"/>
    </row>
    <row r="66" spans="1:16">
      <c r="A66" s="175" t="s">
        <v>33</v>
      </c>
      <c r="B66" s="175">
        <f>'将来負担比率（分子）の構造'!I$41</f>
        <v>14057</v>
      </c>
      <c r="C66" s="175"/>
      <c r="D66" s="175"/>
      <c r="E66" s="175">
        <f>'将来負担比率（分子）の構造'!J$41</f>
        <v>14517</v>
      </c>
      <c r="F66" s="175"/>
      <c r="G66" s="175"/>
      <c r="H66" s="175">
        <f>'将来負担比率（分子）の構造'!K$41</f>
        <v>13723</v>
      </c>
      <c r="I66" s="175"/>
      <c r="J66" s="175"/>
      <c r="K66" s="175">
        <f>'将来負担比率（分子）の構造'!L$41</f>
        <v>13212</v>
      </c>
      <c r="L66" s="175"/>
      <c r="M66" s="175"/>
      <c r="N66" s="175">
        <f>'将来負担比率（分子）の構造'!M$41</f>
        <v>12042</v>
      </c>
      <c r="O66" s="175"/>
      <c r="P66" s="175"/>
    </row>
    <row r="67" spans="1:16">
      <c r="A67" s="175" t="s">
        <v>77</v>
      </c>
      <c r="B67" s="175" t="e">
        <f>NA()</f>
        <v>#N/A</v>
      </c>
      <c r="C67" s="175">
        <f>IF(ISNUMBER('将来負担比率（分子）の構造'!I$53), IF('将来負担比率（分子）の構造'!I$53 &lt; 0, 0, '将来負担比率（分子）の構造'!I$53), NA())</f>
        <v>5406</v>
      </c>
      <c r="D67" s="175" t="e">
        <f>NA()</f>
        <v>#N/A</v>
      </c>
      <c r="E67" s="175" t="e">
        <f>NA()</f>
        <v>#N/A</v>
      </c>
      <c r="F67" s="175">
        <f>IF(ISNUMBER('将来負担比率（分子）の構造'!J$53), IF('将来負担比率（分子）の構造'!J$53 &lt; 0, 0, '将来負担比率（分子）の構造'!J$53), NA())</f>
        <v>5596</v>
      </c>
      <c r="G67" s="175" t="e">
        <f>NA()</f>
        <v>#N/A</v>
      </c>
      <c r="H67" s="175" t="e">
        <f>NA()</f>
        <v>#N/A</v>
      </c>
      <c r="I67" s="175">
        <f>IF(ISNUMBER('将来負担比率（分子）の構造'!K$53), IF('将来負担比率（分子）の構造'!K$53 &lt; 0, 0, '将来負担比率（分子）の構造'!K$53), NA())</f>
        <v>5201</v>
      </c>
      <c r="J67" s="175" t="e">
        <f>NA()</f>
        <v>#N/A</v>
      </c>
      <c r="K67" s="175" t="e">
        <f>NA()</f>
        <v>#N/A</v>
      </c>
      <c r="L67" s="175">
        <f>IF(ISNUMBER('将来負担比率（分子）の構造'!L$53), IF('将来負担比率（分子）の構造'!L$53 &lt; 0, 0, '将来負担比率（分子）の構造'!L$53), NA())</f>
        <v>3988</v>
      </c>
      <c r="M67" s="175" t="e">
        <f>NA()</f>
        <v>#N/A</v>
      </c>
      <c r="N67" s="175" t="e">
        <f>NA()</f>
        <v>#N/A</v>
      </c>
      <c r="O67" s="175">
        <f>IF(ISNUMBER('将来負担比率（分子）の構造'!M$53), IF('将来負担比率（分子）の構造'!M$53 &lt; 0, 0, '将来負担比率（分子）の構造'!M$53), NA())</f>
        <v>1460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2931</v>
      </c>
      <c r="C72" s="179">
        <f>基金残高に係る経年分析!G55</f>
        <v>3314</v>
      </c>
      <c r="D72" s="179">
        <f>基金残高に係る経年分析!H55</f>
        <v>3594</v>
      </c>
    </row>
    <row r="73" spans="1:16">
      <c r="A73" s="178" t="s">
        <v>80</v>
      </c>
      <c r="B73" s="179">
        <f>基金残高に係る経年分析!F56</f>
        <v>216</v>
      </c>
      <c r="C73" s="179">
        <f>基金残高に係る経年分析!G56</f>
        <v>273</v>
      </c>
      <c r="D73" s="179">
        <f>基金残高に係る経年分析!H56</f>
        <v>273</v>
      </c>
    </row>
    <row r="74" spans="1:16">
      <c r="A74" s="178" t="s">
        <v>81</v>
      </c>
      <c r="B74" s="179">
        <f>基金残高に係る経年分析!F57</f>
        <v>2223</v>
      </c>
      <c r="C74" s="179">
        <f>基金残高に係る経年分析!G57</f>
        <v>2627</v>
      </c>
      <c r="D74" s="179">
        <f>基金残高に係る経年分析!H57</f>
        <v>3646</v>
      </c>
    </row>
  </sheetData>
  <sheetProtection algorithmName="SHA-512" hashValue="jhsY54nkPbPONNLBU6wx6v8zfdb90eatUQ73JVWJN6Rga1UMZkqCaxQxluofaXB0H077CR+/1AXn5dzn+u87ig==" saltValue="EQ80dDSILPyQGl8aqFjF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c r="B5" s="676" t="s">
        <v>231</v>
      </c>
      <c r="C5" s="677"/>
      <c r="D5" s="677"/>
      <c r="E5" s="677"/>
      <c r="F5" s="677"/>
      <c r="G5" s="677"/>
      <c r="H5" s="677"/>
      <c r="I5" s="677"/>
      <c r="J5" s="677"/>
      <c r="K5" s="677"/>
      <c r="L5" s="677"/>
      <c r="M5" s="677"/>
      <c r="N5" s="677"/>
      <c r="O5" s="677"/>
      <c r="P5" s="677"/>
      <c r="Q5" s="678"/>
      <c r="R5" s="673">
        <v>4324150</v>
      </c>
      <c r="S5" s="674"/>
      <c r="T5" s="674"/>
      <c r="U5" s="674"/>
      <c r="V5" s="674"/>
      <c r="W5" s="674"/>
      <c r="X5" s="674"/>
      <c r="Y5" s="702"/>
      <c r="Z5" s="715">
        <v>23.1</v>
      </c>
      <c r="AA5" s="715"/>
      <c r="AB5" s="715"/>
      <c r="AC5" s="715"/>
      <c r="AD5" s="716">
        <v>4324150</v>
      </c>
      <c r="AE5" s="716"/>
      <c r="AF5" s="716"/>
      <c r="AG5" s="716"/>
      <c r="AH5" s="716"/>
      <c r="AI5" s="716"/>
      <c r="AJ5" s="716"/>
      <c r="AK5" s="716"/>
      <c r="AL5" s="703">
        <v>42.5</v>
      </c>
      <c r="AM5" s="686"/>
      <c r="AN5" s="686"/>
      <c r="AO5" s="704"/>
      <c r="AP5" s="676" t="s">
        <v>232</v>
      </c>
      <c r="AQ5" s="677"/>
      <c r="AR5" s="677"/>
      <c r="AS5" s="677"/>
      <c r="AT5" s="677"/>
      <c r="AU5" s="677"/>
      <c r="AV5" s="677"/>
      <c r="AW5" s="677"/>
      <c r="AX5" s="677"/>
      <c r="AY5" s="677"/>
      <c r="AZ5" s="677"/>
      <c r="BA5" s="677"/>
      <c r="BB5" s="677"/>
      <c r="BC5" s="677"/>
      <c r="BD5" s="677"/>
      <c r="BE5" s="677"/>
      <c r="BF5" s="678"/>
      <c r="BG5" s="627">
        <v>4321950</v>
      </c>
      <c r="BH5" s="628"/>
      <c r="BI5" s="628"/>
      <c r="BJ5" s="628"/>
      <c r="BK5" s="628"/>
      <c r="BL5" s="628"/>
      <c r="BM5" s="628"/>
      <c r="BN5" s="629"/>
      <c r="BO5" s="663">
        <v>99.9</v>
      </c>
      <c r="BP5" s="663"/>
      <c r="BQ5" s="663"/>
      <c r="BR5" s="663"/>
      <c r="BS5" s="664">
        <v>113036</v>
      </c>
      <c r="BT5" s="664"/>
      <c r="BU5" s="664"/>
      <c r="BV5" s="664"/>
      <c r="BW5" s="664"/>
      <c r="BX5" s="664"/>
      <c r="BY5" s="664"/>
      <c r="BZ5" s="664"/>
      <c r="CA5" s="664"/>
      <c r="CB5" s="695"/>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c r="B6" s="624" t="s">
        <v>236</v>
      </c>
      <c r="C6" s="625"/>
      <c r="D6" s="625"/>
      <c r="E6" s="625"/>
      <c r="F6" s="625"/>
      <c r="G6" s="625"/>
      <c r="H6" s="625"/>
      <c r="I6" s="625"/>
      <c r="J6" s="625"/>
      <c r="K6" s="625"/>
      <c r="L6" s="625"/>
      <c r="M6" s="625"/>
      <c r="N6" s="625"/>
      <c r="O6" s="625"/>
      <c r="P6" s="625"/>
      <c r="Q6" s="626"/>
      <c r="R6" s="627">
        <v>150206</v>
      </c>
      <c r="S6" s="628"/>
      <c r="T6" s="628"/>
      <c r="U6" s="628"/>
      <c r="V6" s="628"/>
      <c r="W6" s="628"/>
      <c r="X6" s="628"/>
      <c r="Y6" s="629"/>
      <c r="Z6" s="663">
        <v>0.8</v>
      </c>
      <c r="AA6" s="663"/>
      <c r="AB6" s="663"/>
      <c r="AC6" s="663"/>
      <c r="AD6" s="664">
        <v>150206</v>
      </c>
      <c r="AE6" s="664"/>
      <c r="AF6" s="664"/>
      <c r="AG6" s="664"/>
      <c r="AH6" s="664"/>
      <c r="AI6" s="664"/>
      <c r="AJ6" s="664"/>
      <c r="AK6" s="664"/>
      <c r="AL6" s="630">
        <v>1.5</v>
      </c>
      <c r="AM6" s="631"/>
      <c r="AN6" s="631"/>
      <c r="AO6" s="665"/>
      <c r="AP6" s="624" t="s">
        <v>237</v>
      </c>
      <c r="AQ6" s="625"/>
      <c r="AR6" s="625"/>
      <c r="AS6" s="625"/>
      <c r="AT6" s="625"/>
      <c r="AU6" s="625"/>
      <c r="AV6" s="625"/>
      <c r="AW6" s="625"/>
      <c r="AX6" s="625"/>
      <c r="AY6" s="625"/>
      <c r="AZ6" s="625"/>
      <c r="BA6" s="625"/>
      <c r="BB6" s="625"/>
      <c r="BC6" s="625"/>
      <c r="BD6" s="625"/>
      <c r="BE6" s="625"/>
      <c r="BF6" s="626"/>
      <c r="BG6" s="627">
        <v>4321950</v>
      </c>
      <c r="BH6" s="628"/>
      <c r="BI6" s="628"/>
      <c r="BJ6" s="628"/>
      <c r="BK6" s="628"/>
      <c r="BL6" s="628"/>
      <c r="BM6" s="628"/>
      <c r="BN6" s="629"/>
      <c r="BO6" s="663">
        <v>99.9</v>
      </c>
      <c r="BP6" s="663"/>
      <c r="BQ6" s="663"/>
      <c r="BR6" s="663"/>
      <c r="BS6" s="664">
        <v>113036</v>
      </c>
      <c r="BT6" s="664"/>
      <c r="BU6" s="664"/>
      <c r="BV6" s="664"/>
      <c r="BW6" s="664"/>
      <c r="BX6" s="664"/>
      <c r="BY6" s="664"/>
      <c r="BZ6" s="664"/>
      <c r="CA6" s="664"/>
      <c r="CB6" s="695"/>
      <c r="CD6" s="676" t="s">
        <v>238</v>
      </c>
      <c r="CE6" s="677"/>
      <c r="CF6" s="677"/>
      <c r="CG6" s="677"/>
      <c r="CH6" s="677"/>
      <c r="CI6" s="677"/>
      <c r="CJ6" s="677"/>
      <c r="CK6" s="677"/>
      <c r="CL6" s="677"/>
      <c r="CM6" s="677"/>
      <c r="CN6" s="677"/>
      <c r="CO6" s="677"/>
      <c r="CP6" s="677"/>
      <c r="CQ6" s="678"/>
      <c r="CR6" s="627">
        <v>132796</v>
      </c>
      <c r="CS6" s="628"/>
      <c r="CT6" s="628"/>
      <c r="CU6" s="628"/>
      <c r="CV6" s="628"/>
      <c r="CW6" s="628"/>
      <c r="CX6" s="628"/>
      <c r="CY6" s="629"/>
      <c r="CZ6" s="703">
        <v>0.8</v>
      </c>
      <c r="DA6" s="686"/>
      <c r="DB6" s="686"/>
      <c r="DC6" s="705"/>
      <c r="DD6" s="633" t="s">
        <v>132</v>
      </c>
      <c r="DE6" s="628"/>
      <c r="DF6" s="628"/>
      <c r="DG6" s="628"/>
      <c r="DH6" s="628"/>
      <c r="DI6" s="628"/>
      <c r="DJ6" s="628"/>
      <c r="DK6" s="628"/>
      <c r="DL6" s="628"/>
      <c r="DM6" s="628"/>
      <c r="DN6" s="628"/>
      <c r="DO6" s="628"/>
      <c r="DP6" s="629"/>
      <c r="DQ6" s="633">
        <v>132730</v>
      </c>
      <c r="DR6" s="628"/>
      <c r="DS6" s="628"/>
      <c r="DT6" s="628"/>
      <c r="DU6" s="628"/>
      <c r="DV6" s="628"/>
      <c r="DW6" s="628"/>
      <c r="DX6" s="628"/>
      <c r="DY6" s="628"/>
      <c r="DZ6" s="628"/>
      <c r="EA6" s="628"/>
      <c r="EB6" s="628"/>
      <c r="EC6" s="662"/>
    </row>
    <row r="7" spans="2:143" ht="11.25" customHeight="1">
      <c r="B7" s="624" t="s">
        <v>239</v>
      </c>
      <c r="C7" s="625"/>
      <c r="D7" s="625"/>
      <c r="E7" s="625"/>
      <c r="F7" s="625"/>
      <c r="G7" s="625"/>
      <c r="H7" s="625"/>
      <c r="I7" s="625"/>
      <c r="J7" s="625"/>
      <c r="K7" s="625"/>
      <c r="L7" s="625"/>
      <c r="M7" s="625"/>
      <c r="N7" s="625"/>
      <c r="O7" s="625"/>
      <c r="P7" s="625"/>
      <c r="Q7" s="626"/>
      <c r="R7" s="627">
        <v>3561</v>
      </c>
      <c r="S7" s="628"/>
      <c r="T7" s="628"/>
      <c r="U7" s="628"/>
      <c r="V7" s="628"/>
      <c r="W7" s="628"/>
      <c r="X7" s="628"/>
      <c r="Y7" s="629"/>
      <c r="Z7" s="663">
        <v>0</v>
      </c>
      <c r="AA7" s="663"/>
      <c r="AB7" s="663"/>
      <c r="AC7" s="663"/>
      <c r="AD7" s="664">
        <v>3561</v>
      </c>
      <c r="AE7" s="664"/>
      <c r="AF7" s="664"/>
      <c r="AG7" s="664"/>
      <c r="AH7" s="664"/>
      <c r="AI7" s="664"/>
      <c r="AJ7" s="664"/>
      <c r="AK7" s="664"/>
      <c r="AL7" s="630">
        <v>0</v>
      </c>
      <c r="AM7" s="631"/>
      <c r="AN7" s="631"/>
      <c r="AO7" s="665"/>
      <c r="AP7" s="624" t="s">
        <v>240</v>
      </c>
      <c r="AQ7" s="625"/>
      <c r="AR7" s="625"/>
      <c r="AS7" s="625"/>
      <c r="AT7" s="625"/>
      <c r="AU7" s="625"/>
      <c r="AV7" s="625"/>
      <c r="AW7" s="625"/>
      <c r="AX7" s="625"/>
      <c r="AY7" s="625"/>
      <c r="AZ7" s="625"/>
      <c r="BA7" s="625"/>
      <c r="BB7" s="625"/>
      <c r="BC7" s="625"/>
      <c r="BD7" s="625"/>
      <c r="BE7" s="625"/>
      <c r="BF7" s="626"/>
      <c r="BG7" s="627">
        <v>1972075</v>
      </c>
      <c r="BH7" s="628"/>
      <c r="BI7" s="628"/>
      <c r="BJ7" s="628"/>
      <c r="BK7" s="628"/>
      <c r="BL7" s="628"/>
      <c r="BM7" s="628"/>
      <c r="BN7" s="629"/>
      <c r="BO7" s="663">
        <v>45.6</v>
      </c>
      <c r="BP7" s="663"/>
      <c r="BQ7" s="663"/>
      <c r="BR7" s="663"/>
      <c r="BS7" s="664">
        <v>113036</v>
      </c>
      <c r="BT7" s="664"/>
      <c r="BU7" s="664"/>
      <c r="BV7" s="664"/>
      <c r="BW7" s="664"/>
      <c r="BX7" s="664"/>
      <c r="BY7" s="664"/>
      <c r="BZ7" s="664"/>
      <c r="CA7" s="664"/>
      <c r="CB7" s="695"/>
      <c r="CD7" s="624" t="s">
        <v>241</v>
      </c>
      <c r="CE7" s="625"/>
      <c r="CF7" s="625"/>
      <c r="CG7" s="625"/>
      <c r="CH7" s="625"/>
      <c r="CI7" s="625"/>
      <c r="CJ7" s="625"/>
      <c r="CK7" s="625"/>
      <c r="CL7" s="625"/>
      <c r="CM7" s="625"/>
      <c r="CN7" s="625"/>
      <c r="CO7" s="625"/>
      <c r="CP7" s="625"/>
      <c r="CQ7" s="626"/>
      <c r="CR7" s="627">
        <v>2258556</v>
      </c>
      <c r="CS7" s="628"/>
      <c r="CT7" s="628"/>
      <c r="CU7" s="628"/>
      <c r="CV7" s="628"/>
      <c r="CW7" s="628"/>
      <c r="CX7" s="628"/>
      <c r="CY7" s="629"/>
      <c r="CZ7" s="663">
        <v>12.9</v>
      </c>
      <c r="DA7" s="663"/>
      <c r="DB7" s="663"/>
      <c r="DC7" s="663"/>
      <c r="DD7" s="633">
        <v>19258</v>
      </c>
      <c r="DE7" s="628"/>
      <c r="DF7" s="628"/>
      <c r="DG7" s="628"/>
      <c r="DH7" s="628"/>
      <c r="DI7" s="628"/>
      <c r="DJ7" s="628"/>
      <c r="DK7" s="628"/>
      <c r="DL7" s="628"/>
      <c r="DM7" s="628"/>
      <c r="DN7" s="628"/>
      <c r="DO7" s="628"/>
      <c r="DP7" s="629"/>
      <c r="DQ7" s="633">
        <v>2043294</v>
      </c>
      <c r="DR7" s="628"/>
      <c r="DS7" s="628"/>
      <c r="DT7" s="628"/>
      <c r="DU7" s="628"/>
      <c r="DV7" s="628"/>
      <c r="DW7" s="628"/>
      <c r="DX7" s="628"/>
      <c r="DY7" s="628"/>
      <c r="DZ7" s="628"/>
      <c r="EA7" s="628"/>
      <c r="EB7" s="628"/>
      <c r="EC7" s="662"/>
    </row>
    <row r="8" spans="2:143" ht="11.25" customHeight="1">
      <c r="B8" s="624" t="s">
        <v>242</v>
      </c>
      <c r="C8" s="625"/>
      <c r="D8" s="625"/>
      <c r="E8" s="625"/>
      <c r="F8" s="625"/>
      <c r="G8" s="625"/>
      <c r="H8" s="625"/>
      <c r="I8" s="625"/>
      <c r="J8" s="625"/>
      <c r="K8" s="625"/>
      <c r="L8" s="625"/>
      <c r="M8" s="625"/>
      <c r="N8" s="625"/>
      <c r="O8" s="625"/>
      <c r="P8" s="625"/>
      <c r="Q8" s="626"/>
      <c r="R8" s="627">
        <v>21398</v>
      </c>
      <c r="S8" s="628"/>
      <c r="T8" s="628"/>
      <c r="U8" s="628"/>
      <c r="V8" s="628"/>
      <c r="W8" s="628"/>
      <c r="X8" s="628"/>
      <c r="Y8" s="629"/>
      <c r="Z8" s="663">
        <v>0.1</v>
      </c>
      <c r="AA8" s="663"/>
      <c r="AB8" s="663"/>
      <c r="AC8" s="663"/>
      <c r="AD8" s="664">
        <v>21398</v>
      </c>
      <c r="AE8" s="664"/>
      <c r="AF8" s="664"/>
      <c r="AG8" s="664"/>
      <c r="AH8" s="664"/>
      <c r="AI8" s="664"/>
      <c r="AJ8" s="664"/>
      <c r="AK8" s="664"/>
      <c r="AL8" s="630">
        <v>0.2</v>
      </c>
      <c r="AM8" s="631"/>
      <c r="AN8" s="631"/>
      <c r="AO8" s="665"/>
      <c r="AP8" s="624" t="s">
        <v>243</v>
      </c>
      <c r="AQ8" s="625"/>
      <c r="AR8" s="625"/>
      <c r="AS8" s="625"/>
      <c r="AT8" s="625"/>
      <c r="AU8" s="625"/>
      <c r="AV8" s="625"/>
      <c r="AW8" s="625"/>
      <c r="AX8" s="625"/>
      <c r="AY8" s="625"/>
      <c r="AZ8" s="625"/>
      <c r="BA8" s="625"/>
      <c r="BB8" s="625"/>
      <c r="BC8" s="625"/>
      <c r="BD8" s="625"/>
      <c r="BE8" s="625"/>
      <c r="BF8" s="626"/>
      <c r="BG8" s="627">
        <v>54700</v>
      </c>
      <c r="BH8" s="628"/>
      <c r="BI8" s="628"/>
      <c r="BJ8" s="628"/>
      <c r="BK8" s="628"/>
      <c r="BL8" s="628"/>
      <c r="BM8" s="628"/>
      <c r="BN8" s="629"/>
      <c r="BO8" s="663">
        <v>1.3</v>
      </c>
      <c r="BP8" s="663"/>
      <c r="BQ8" s="663"/>
      <c r="BR8" s="663"/>
      <c r="BS8" s="664" t="s">
        <v>244</v>
      </c>
      <c r="BT8" s="664"/>
      <c r="BU8" s="664"/>
      <c r="BV8" s="664"/>
      <c r="BW8" s="664"/>
      <c r="BX8" s="664"/>
      <c r="BY8" s="664"/>
      <c r="BZ8" s="664"/>
      <c r="CA8" s="664"/>
      <c r="CB8" s="695"/>
      <c r="CD8" s="624" t="s">
        <v>245</v>
      </c>
      <c r="CE8" s="625"/>
      <c r="CF8" s="625"/>
      <c r="CG8" s="625"/>
      <c r="CH8" s="625"/>
      <c r="CI8" s="625"/>
      <c r="CJ8" s="625"/>
      <c r="CK8" s="625"/>
      <c r="CL8" s="625"/>
      <c r="CM8" s="625"/>
      <c r="CN8" s="625"/>
      <c r="CO8" s="625"/>
      <c r="CP8" s="625"/>
      <c r="CQ8" s="626"/>
      <c r="CR8" s="627">
        <v>6184807</v>
      </c>
      <c r="CS8" s="628"/>
      <c r="CT8" s="628"/>
      <c r="CU8" s="628"/>
      <c r="CV8" s="628"/>
      <c r="CW8" s="628"/>
      <c r="CX8" s="628"/>
      <c r="CY8" s="629"/>
      <c r="CZ8" s="663">
        <v>35.4</v>
      </c>
      <c r="DA8" s="663"/>
      <c r="DB8" s="663"/>
      <c r="DC8" s="663"/>
      <c r="DD8" s="633">
        <v>30566</v>
      </c>
      <c r="DE8" s="628"/>
      <c r="DF8" s="628"/>
      <c r="DG8" s="628"/>
      <c r="DH8" s="628"/>
      <c r="DI8" s="628"/>
      <c r="DJ8" s="628"/>
      <c r="DK8" s="628"/>
      <c r="DL8" s="628"/>
      <c r="DM8" s="628"/>
      <c r="DN8" s="628"/>
      <c r="DO8" s="628"/>
      <c r="DP8" s="629"/>
      <c r="DQ8" s="633">
        <v>3213609</v>
      </c>
      <c r="DR8" s="628"/>
      <c r="DS8" s="628"/>
      <c r="DT8" s="628"/>
      <c r="DU8" s="628"/>
      <c r="DV8" s="628"/>
      <c r="DW8" s="628"/>
      <c r="DX8" s="628"/>
      <c r="DY8" s="628"/>
      <c r="DZ8" s="628"/>
      <c r="EA8" s="628"/>
      <c r="EB8" s="628"/>
      <c r="EC8" s="662"/>
    </row>
    <row r="9" spans="2:143" ht="11.25" customHeight="1">
      <c r="B9" s="624" t="s">
        <v>246</v>
      </c>
      <c r="C9" s="625"/>
      <c r="D9" s="625"/>
      <c r="E9" s="625"/>
      <c r="F9" s="625"/>
      <c r="G9" s="625"/>
      <c r="H9" s="625"/>
      <c r="I9" s="625"/>
      <c r="J9" s="625"/>
      <c r="K9" s="625"/>
      <c r="L9" s="625"/>
      <c r="M9" s="625"/>
      <c r="N9" s="625"/>
      <c r="O9" s="625"/>
      <c r="P9" s="625"/>
      <c r="Q9" s="626"/>
      <c r="R9" s="627">
        <v>17649</v>
      </c>
      <c r="S9" s="628"/>
      <c r="T9" s="628"/>
      <c r="U9" s="628"/>
      <c r="V9" s="628"/>
      <c r="W9" s="628"/>
      <c r="X9" s="628"/>
      <c r="Y9" s="629"/>
      <c r="Z9" s="663">
        <v>0.1</v>
      </c>
      <c r="AA9" s="663"/>
      <c r="AB9" s="663"/>
      <c r="AC9" s="663"/>
      <c r="AD9" s="664">
        <v>17649</v>
      </c>
      <c r="AE9" s="664"/>
      <c r="AF9" s="664"/>
      <c r="AG9" s="664"/>
      <c r="AH9" s="664"/>
      <c r="AI9" s="664"/>
      <c r="AJ9" s="664"/>
      <c r="AK9" s="664"/>
      <c r="AL9" s="630">
        <v>0.2</v>
      </c>
      <c r="AM9" s="631"/>
      <c r="AN9" s="631"/>
      <c r="AO9" s="665"/>
      <c r="AP9" s="624" t="s">
        <v>247</v>
      </c>
      <c r="AQ9" s="625"/>
      <c r="AR9" s="625"/>
      <c r="AS9" s="625"/>
      <c r="AT9" s="625"/>
      <c r="AU9" s="625"/>
      <c r="AV9" s="625"/>
      <c r="AW9" s="625"/>
      <c r="AX9" s="625"/>
      <c r="AY9" s="625"/>
      <c r="AZ9" s="625"/>
      <c r="BA9" s="625"/>
      <c r="BB9" s="625"/>
      <c r="BC9" s="625"/>
      <c r="BD9" s="625"/>
      <c r="BE9" s="625"/>
      <c r="BF9" s="626"/>
      <c r="BG9" s="627">
        <v>1467166</v>
      </c>
      <c r="BH9" s="628"/>
      <c r="BI9" s="628"/>
      <c r="BJ9" s="628"/>
      <c r="BK9" s="628"/>
      <c r="BL9" s="628"/>
      <c r="BM9" s="628"/>
      <c r="BN9" s="629"/>
      <c r="BO9" s="663">
        <v>33.9</v>
      </c>
      <c r="BP9" s="663"/>
      <c r="BQ9" s="663"/>
      <c r="BR9" s="663"/>
      <c r="BS9" s="664" t="s">
        <v>244</v>
      </c>
      <c r="BT9" s="664"/>
      <c r="BU9" s="664"/>
      <c r="BV9" s="664"/>
      <c r="BW9" s="664"/>
      <c r="BX9" s="664"/>
      <c r="BY9" s="664"/>
      <c r="BZ9" s="664"/>
      <c r="CA9" s="664"/>
      <c r="CB9" s="695"/>
      <c r="CD9" s="624" t="s">
        <v>248</v>
      </c>
      <c r="CE9" s="625"/>
      <c r="CF9" s="625"/>
      <c r="CG9" s="625"/>
      <c r="CH9" s="625"/>
      <c r="CI9" s="625"/>
      <c r="CJ9" s="625"/>
      <c r="CK9" s="625"/>
      <c r="CL9" s="625"/>
      <c r="CM9" s="625"/>
      <c r="CN9" s="625"/>
      <c r="CO9" s="625"/>
      <c r="CP9" s="625"/>
      <c r="CQ9" s="626"/>
      <c r="CR9" s="627">
        <v>1625718</v>
      </c>
      <c r="CS9" s="628"/>
      <c r="CT9" s="628"/>
      <c r="CU9" s="628"/>
      <c r="CV9" s="628"/>
      <c r="CW9" s="628"/>
      <c r="CX9" s="628"/>
      <c r="CY9" s="629"/>
      <c r="CZ9" s="663">
        <v>9.3000000000000007</v>
      </c>
      <c r="DA9" s="663"/>
      <c r="DB9" s="663"/>
      <c r="DC9" s="663"/>
      <c r="DD9" s="633">
        <v>18523</v>
      </c>
      <c r="DE9" s="628"/>
      <c r="DF9" s="628"/>
      <c r="DG9" s="628"/>
      <c r="DH9" s="628"/>
      <c r="DI9" s="628"/>
      <c r="DJ9" s="628"/>
      <c r="DK9" s="628"/>
      <c r="DL9" s="628"/>
      <c r="DM9" s="628"/>
      <c r="DN9" s="628"/>
      <c r="DO9" s="628"/>
      <c r="DP9" s="629"/>
      <c r="DQ9" s="633">
        <v>1360639</v>
      </c>
      <c r="DR9" s="628"/>
      <c r="DS9" s="628"/>
      <c r="DT9" s="628"/>
      <c r="DU9" s="628"/>
      <c r="DV9" s="628"/>
      <c r="DW9" s="628"/>
      <c r="DX9" s="628"/>
      <c r="DY9" s="628"/>
      <c r="DZ9" s="628"/>
      <c r="EA9" s="628"/>
      <c r="EB9" s="628"/>
      <c r="EC9" s="662"/>
    </row>
    <row r="10" spans="2:143" ht="11.25" customHeight="1">
      <c r="B10" s="624" t="s">
        <v>249</v>
      </c>
      <c r="C10" s="625"/>
      <c r="D10" s="625"/>
      <c r="E10" s="625"/>
      <c r="F10" s="625"/>
      <c r="G10" s="625"/>
      <c r="H10" s="625"/>
      <c r="I10" s="625"/>
      <c r="J10" s="625"/>
      <c r="K10" s="625"/>
      <c r="L10" s="625"/>
      <c r="M10" s="625"/>
      <c r="N10" s="625"/>
      <c r="O10" s="625"/>
      <c r="P10" s="625"/>
      <c r="Q10" s="626"/>
      <c r="R10" s="627" t="s">
        <v>244</v>
      </c>
      <c r="S10" s="628"/>
      <c r="T10" s="628"/>
      <c r="U10" s="628"/>
      <c r="V10" s="628"/>
      <c r="W10" s="628"/>
      <c r="X10" s="628"/>
      <c r="Y10" s="629"/>
      <c r="Z10" s="663" t="s">
        <v>132</v>
      </c>
      <c r="AA10" s="663"/>
      <c r="AB10" s="663"/>
      <c r="AC10" s="663"/>
      <c r="AD10" s="664" t="s">
        <v>244</v>
      </c>
      <c r="AE10" s="664"/>
      <c r="AF10" s="664"/>
      <c r="AG10" s="664"/>
      <c r="AH10" s="664"/>
      <c r="AI10" s="664"/>
      <c r="AJ10" s="664"/>
      <c r="AK10" s="664"/>
      <c r="AL10" s="630" t="s">
        <v>250</v>
      </c>
      <c r="AM10" s="631"/>
      <c r="AN10" s="631"/>
      <c r="AO10" s="665"/>
      <c r="AP10" s="624" t="s">
        <v>251</v>
      </c>
      <c r="AQ10" s="625"/>
      <c r="AR10" s="625"/>
      <c r="AS10" s="625"/>
      <c r="AT10" s="625"/>
      <c r="AU10" s="625"/>
      <c r="AV10" s="625"/>
      <c r="AW10" s="625"/>
      <c r="AX10" s="625"/>
      <c r="AY10" s="625"/>
      <c r="AZ10" s="625"/>
      <c r="BA10" s="625"/>
      <c r="BB10" s="625"/>
      <c r="BC10" s="625"/>
      <c r="BD10" s="625"/>
      <c r="BE10" s="625"/>
      <c r="BF10" s="626"/>
      <c r="BG10" s="627">
        <v>116335</v>
      </c>
      <c r="BH10" s="628"/>
      <c r="BI10" s="628"/>
      <c r="BJ10" s="628"/>
      <c r="BK10" s="628"/>
      <c r="BL10" s="628"/>
      <c r="BM10" s="628"/>
      <c r="BN10" s="629"/>
      <c r="BO10" s="663">
        <v>2.7</v>
      </c>
      <c r="BP10" s="663"/>
      <c r="BQ10" s="663"/>
      <c r="BR10" s="663"/>
      <c r="BS10" s="664">
        <v>19373</v>
      </c>
      <c r="BT10" s="664"/>
      <c r="BU10" s="664"/>
      <c r="BV10" s="664"/>
      <c r="BW10" s="664"/>
      <c r="BX10" s="664"/>
      <c r="BY10" s="664"/>
      <c r="BZ10" s="664"/>
      <c r="CA10" s="664"/>
      <c r="CB10" s="695"/>
      <c r="CD10" s="624" t="s">
        <v>252</v>
      </c>
      <c r="CE10" s="625"/>
      <c r="CF10" s="625"/>
      <c r="CG10" s="625"/>
      <c r="CH10" s="625"/>
      <c r="CI10" s="625"/>
      <c r="CJ10" s="625"/>
      <c r="CK10" s="625"/>
      <c r="CL10" s="625"/>
      <c r="CM10" s="625"/>
      <c r="CN10" s="625"/>
      <c r="CO10" s="625"/>
      <c r="CP10" s="625"/>
      <c r="CQ10" s="626"/>
      <c r="CR10" s="627">
        <v>23012</v>
      </c>
      <c r="CS10" s="628"/>
      <c r="CT10" s="628"/>
      <c r="CU10" s="628"/>
      <c r="CV10" s="628"/>
      <c r="CW10" s="628"/>
      <c r="CX10" s="628"/>
      <c r="CY10" s="629"/>
      <c r="CZ10" s="663">
        <v>0.1</v>
      </c>
      <c r="DA10" s="663"/>
      <c r="DB10" s="663"/>
      <c r="DC10" s="663"/>
      <c r="DD10" s="633" t="s">
        <v>132</v>
      </c>
      <c r="DE10" s="628"/>
      <c r="DF10" s="628"/>
      <c r="DG10" s="628"/>
      <c r="DH10" s="628"/>
      <c r="DI10" s="628"/>
      <c r="DJ10" s="628"/>
      <c r="DK10" s="628"/>
      <c r="DL10" s="628"/>
      <c r="DM10" s="628"/>
      <c r="DN10" s="628"/>
      <c r="DO10" s="628"/>
      <c r="DP10" s="629"/>
      <c r="DQ10" s="633">
        <v>12</v>
      </c>
      <c r="DR10" s="628"/>
      <c r="DS10" s="628"/>
      <c r="DT10" s="628"/>
      <c r="DU10" s="628"/>
      <c r="DV10" s="628"/>
      <c r="DW10" s="628"/>
      <c r="DX10" s="628"/>
      <c r="DY10" s="628"/>
      <c r="DZ10" s="628"/>
      <c r="EA10" s="628"/>
      <c r="EB10" s="628"/>
      <c r="EC10" s="662"/>
    </row>
    <row r="11" spans="2:143" ht="11.25" customHeight="1">
      <c r="B11" s="624" t="s">
        <v>253</v>
      </c>
      <c r="C11" s="625"/>
      <c r="D11" s="625"/>
      <c r="E11" s="625"/>
      <c r="F11" s="625"/>
      <c r="G11" s="625"/>
      <c r="H11" s="625"/>
      <c r="I11" s="625"/>
      <c r="J11" s="625"/>
      <c r="K11" s="625"/>
      <c r="L11" s="625"/>
      <c r="M11" s="625"/>
      <c r="N11" s="625"/>
      <c r="O11" s="625"/>
      <c r="P11" s="625"/>
      <c r="Q11" s="626"/>
      <c r="R11" s="627">
        <v>876572</v>
      </c>
      <c r="S11" s="628"/>
      <c r="T11" s="628"/>
      <c r="U11" s="628"/>
      <c r="V11" s="628"/>
      <c r="W11" s="628"/>
      <c r="X11" s="628"/>
      <c r="Y11" s="629"/>
      <c r="Z11" s="630">
        <v>4.7</v>
      </c>
      <c r="AA11" s="631"/>
      <c r="AB11" s="631"/>
      <c r="AC11" s="632"/>
      <c r="AD11" s="633">
        <v>876572</v>
      </c>
      <c r="AE11" s="628"/>
      <c r="AF11" s="628"/>
      <c r="AG11" s="628"/>
      <c r="AH11" s="628"/>
      <c r="AI11" s="628"/>
      <c r="AJ11" s="628"/>
      <c r="AK11" s="629"/>
      <c r="AL11" s="630">
        <v>8.6</v>
      </c>
      <c r="AM11" s="631"/>
      <c r="AN11" s="631"/>
      <c r="AO11" s="665"/>
      <c r="AP11" s="624" t="s">
        <v>254</v>
      </c>
      <c r="AQ11" s="625"/>
      <c r="AR11" s="625"/>
      <c r="AS11" s="625"/>
      <c r="AT11" s="625"/>
      <c r="AU11" s="625"/>
      <c r="AV11" s="625"/>
      <c r="AW11" s="625"/>
      <c r="AX11" s="625"/>
      <c r="AY11" s="625"/>
      <c r="AZ11" s="625"/>
      <c r="BA11" s="625"/>
      <c r="BB11" s="625"/>
      <c r="BC11" s="625"/>
      <c r="BD11" s="625"/>
      <c r="BE11" s="625"/>
      <c r="BF11" s="626"/>
      <c r="BG11" s="627">
        <v>333874</v>
      </c>
      <c r="BH11" s="628"/>
      <c r="BI11" s="628"/>
      <c r="BJ11" s="628"/>
      <c r="BK11" s="628"/>
      <c r="BL11" s="628"/>
      <c r="BM11" s="628"/>
      <c r="BN11" s="629"/>
      <c r="BO11" s="663">
        <v>7.7</v>
      </c>
      <c r="BP11" s="663"/>
      <c r="BQ11" s="663"/>
      <c r="BR11" s="663"/>
      <c r="BS11" s="664">
        <v>93663</v>
      </c>
      <c r="BT11" s="664"/>
      <c r="BU11" s="664"/>
      <c r="BV11" s="664"/>
      <c r="BW11" s="664"/>
      <c r="BX11" s="664"/>
      <c r="BY11" s="664"/>
      <c r="BZ11" s="664"/>
      <c r="CA11" s="664"/>
      <c r="CB11" s="695"/>
      <c r="CD11" s="624" t="s">
        <v>255</v>
      </c>
      <c r="CE11" s="625"/>
      <c r="CF11" s="625"/>
      <c r="CG11" s="625"/>
      <c r="CH11" s="625"/>
      <c r="CI11" s="625"/>
      <c r="CJ11" s="625"/>
      <c r="CK11" s="625"/>
      <c r="CL11" s="625"/>
      <c r="CM11" s="625"/>
      <c r="CN11" s="625"/>
      <c r="CO11" s="625"/>
      <c r="CP11" s="625"/>
      <c r="CQ11" s="626"/>
      <c r="CR11" s="627">
        <v>679961</v>
      </c>
      <c r="CS11" s="628"/>
      <c r="CT11" s="628"/>
      <c r="CU11" s="628"/>
      <c r="CV11" s="628"/>
      <c r="CW11" s="628"/>
      <c r="CX11" s="628"/>
      <c r="CY11" s="629"/>
      <c r="CZ11" s="663">
        <v>3.9</v>
      </c>
      <c r="DA11" s="663"/>
      <c r="DB11" s="663"/>
      <c r="DC11" s="663"/>
      <c r="DD11" s="633">
        <v>140328</v>
      </c>
      <c r="DE11" s="628"/>
      <c r="DF11" s="628"/>
      <c r="DG11" s="628"/>
      <c r="DH11" s="628"/>
      <c r="DI11" s="628"/>
      <c r="DJ11" s="628"/>
      <c r="DK11" s="628"/>
      <c r="DL11" s="628"/>
      <c r="DM11" s="628"/>
      <c r="DN11" s="628"/>
      <c r="DO11" s="628"/>
      <c r="DP11" s="629"/>
      <c r="DQ11" s="633">
        <v>464099</v>
      </c>
      <c r="DR11" s="628"/>
      <c r="DS11" s="628"/>
      <c r="DT11" s="628"/>
      <c r="DU11" s="628"/>
      <c r="DV11" s="628"/>
      <c r="DW11" s="628"/>
      <c r="DX11" s="628"/>
      <c r="DY11" s="628"/>
      <c r="DZ11" s="628"/>
      <c r="EA11" s="628"/>
      <c r="EB11" s="628"/>
      <c r="EC11" s="662"/>
    </row>
    <row r="12" spans="2:143" ht="11.25" customHeight="1">
      <c r="B12" s="624" t="s">
        <v>256</v>
      </c>
      <c r="C12" s="625"/>
      <c r="D12" s="625"/>
      <c r="E12" s="625"/>
      <c r="F12" s="625"/>
      <c r="G12" s="625"/>
      <c r="H12" s="625"/>
      <c r="I12" s="625"/>
      <c r="J12" s="625"/>
      <c r="K12" s="625"/>
      <c r="L12" s="625"/>
      <c r="M12" s="625"/>
      <c r="N12" s="625"/>
      <c r="O12" s="625"/>
      <c r="P12" s="625"/>
      <c r="Q12" s="626"/>
      <c r="R12" s="627">
        <v>23554</v>
      </c>
      <c r="S12" s="628"/>
      <c r="T12" s="628"/>
      <c r="U12" s="628"/>
      <c r="V12" s="628"/>
      <c r="W12" s="628"/>
      <c r="X12" s="628"/>
      <c r="Y12" s="629"/>
      <c r="Z12" s="663">
        <v>0.1</v>
      </c>
      <c r="AA12" s="663"/>
      <c r="AB12" s="663"/>
      <c r="AC12" s="663"/>
      <c r="AD12" s="664">
        <v>23554</v>
      </c>
      <c r="AE12" s="664"/>
      <c r="AF12" s="664"/>
      <c r="AG12" s="664"/>
      <c r="AH12" s="664"/>
      <c r="AI12" s="664"/>
      <c r="AJ12" s="664"/>
      <c r="AK12" s="664"/>
      <c r="AL12" s="630">
        <v>0.2</v>
      </c>
      <c r="AM12" s="631"/>
      <c r="AN12" s="631"/>
      <c r="AO12" s="665"/>
      <c r="AP12" s="624" t="s">
        <v>257</v>
      </c>
      <c r="AQ12" s="625"/>
      <c r="AR12" s="625"/>
      <c r="AS12" s="625"/>
      <c r="AT12" s="625"/>
      <c r="AU12" s="625"/>
      <c r="AV12" s="625"/>
      <c r="AW12" s="625"/>
      <c r="AX12" s="625"/>
      <c r="AY12" s="625"/>
      <c r="AZ12" s="625"/>
      <c r="BA12" s="625"/>
      <c r="BB12" s="625"/>
      <c r="BC12" s="625"/>
      <c r="BD12" s="625"/>
      <c r="BE12" s="625"/>
      <c r="BF12" s="626"/>
      <c r="BG12" s="627">
        <v>1994115</v>
      </c>
      <c r="BH12" s="628"/>
      <c r="BI12" s="628"/>
      <c r="BJ12" s="628"/>
      <c r="BK12" s="628"/>
      <c r="BL12" s="628"/>
      <c r="BM12" s="628"/>
      <c r="BN12" s="629"/>
      <c r="BO12" s="663">
        <v>46.1</v>
      </c>
      <c r="BP12" s="663"/>
      <c r="BQ12" s="663"/>
      <c r="BR12" s="663"/>
      <c r="BS12" s="664" t="s">
        <v>132</v>
      </c>
      <c r="BT12" s="664"/>
      <c r="BU12" s="664"/>
      <c r="BV12" s="664"/>
      <c r="BW12" s="664"/>
      <c r="BX12" s="664"/>
      <c r="BY12" s="664"/>
      <c r="BZ12" s="664"/>
      <c r="CA12" s="664"/>
      <c r="CB12" s="695"/>
      <c r="CD12" s="624" t="s">
        <v>258</v>
      </c>
      <c r="CE12" s="625"/>
      <c r="CF12" s="625"/>
      <c r="CG12" s="625"/>
      <c r="CH12" s="625"/>
      <c r="CI12" s="625"/>
      <c r="CJ12" s="625"/>
      <c r="CK12" s="625"/>
      <c r="CL12" s="625"/>
      <c r="CM12" s="625"/>
      <c r="CN12" s="625"/>
      <c r="CO12" s="625"/>
      <c r="CP12" s="625"/>
      <c r="CQ12" s="626"/>
      <c r="CR12" s="627">
        <v>251729</v>
      </c>
      <c r="CS12" s="628"/>
      <c r="CT12" s="628"/>
      <c r="CU12" s="628"/>
      <c r="CV12" s="628"/>
      <c r="CW12" s="628"/>
      <c r="CX12" s="628"/>
      <c r="CY12" s="629"/>
      <c r="CZ12" s="663">
        <v>1.4</v>
      </c>
      <c r="DA12" s="663"/>
      <c r="DB12" s="663"/>
      <c r="DC12" s="663"/>
      <c r="DD12" s="633">
        <v>13395</v>
      </c>
      <c r="DE12" s="628"/>
      <c r="DF12" s="628"/>
      <c r="DG12" s="628"/>
      <c r="DH12" s="628"/>
      <c r="DI12" s="628"/>
      <c r="DJ12" s="628"/>
      <c r="DK12" s="628"/>
      <c r="DL12" s="628"/>
      <c r="DM12" s="628"/>
      <c r="DN12" s="628"/>
      <c r="DO12" s="628"/>
      <c r="DP12" s="629"/>
      <c r="DQ12" s="633">
        <v>148364</v>
      </c>
      <c r="DR12" s="628"/>
      <c r="DS12" s="628"/>
      <c r="DT12" s="628"/>
      <c r="DU12" s="628"/>
      <c r="DV12" s="628"/>
      <c r="DW12" s="628"/>
      <c r="DX12" s="628"/>
      <c r="DY12" s="628"/>
      <c r="DZ12" s="628"/>
      <c r="EA12" s="628"/>
      <c r="EB12" s="628"/>
      <c r="EC12" s="662"/>
    </row>
    <row r="13" spans="2:143" ht="11.25" customHeight="1">
      <c r="B13" s="624" t="s">
        <v>259</v>
      </c>
      <c r="C13" s="625"/>
      <c r="D13" s="625"/>
      <c r="E13" s="625"/>
      <c r="F13" s="625"/>
      <c r="G13" s="625"/>
      <c r="H13" s="625"/>
      <c r="I13" s="625"/>
      <c r="J13" s="625"/>
      <c r="K13" s="625"/>
      <c r="L13" s="625"/>
      <c r="M13" s="625"/>
      <c r="N13" s="625"/>
      <c r="O13" s="625"/>
      <c r="P13" s="625"/>
      <c r="Q13" s="626"/>
      <c r="R13" s="627" t="s">
        <v>244</v>
      </c>
      <c r="S13" s="628"/>
      <c r="T13" s="628"/>
      <c r="U13" s="628"/>
      <c r="V13" s="628"/>
      <c r="W13" s="628"/>
      <c r="X13" s="628"/>
      <c r="Y13" s="629"/>
      <c r="Z13" s="663" t="s">
        <v>244</v>
      </c>
      <c r="AA13" s="663"/>
      <c r="AB13" s="663"/>
      <c r="AC13" s="663"/>
      <c r="AD13" s="664" t="s">
        <v>244</v>
      </c>
      <c r="AE13" s="664"/>
      <c r="AF13" s="664"/>
      <c r="AG13" s="664"/>
      <c r="AH13" s="664"/>
      <c r="AI13" s="664"/>
      <c r="AJ13" s="664"/>
      <c r="AK13" s="664"/>
      <c r="AL13" s="630" t="s">
        <v>132</v>
      </c>
      <c r="AM13" s="631"/>
      <c r="AN13" s="631"/>
      <c r="AO13" s="665"/>
      <c r="AP13" s="624" t="s">
        <v>260</v>
      </c>
      <c r="AQ13" s="625"/>
      <c r="AR13" s="625"/>
      <c r="AS13" s="625"/>
      <c r="AT13" s="625"/>
      <c r="AU13" s="625"/>
      <c r="AV13" s="625"/>
      <c r="AW13" s="625"/>
      <c r="AX13" s="625"/>
      <c r="AY13" s="625"/>
      <c r="AZ13" s="625"/>
      <c r="BA13" s="625"/>
      <c r="BB13" s="625"/>
      <c r="BC13" s="625"/>
      <c r="BD13" s="625"/>
      <c r="BE13" s="625"/>
      <c r="BF13" s="626"/>
      <c r="BG13" s="627">
        <v>1964539</v>
      </c>
      <c r="BH13" s="628"/>
      <c r="BI13" s="628"/>
      <c r="BJ13" s="628"/>
      <c r="BK13" s="628"/>
      <c r="BL13" s="628"/>
      <c r="BM13" s="628"/>
      <c r="BN13" s="629"/>
      <c r="BO13" s="663">
        <v>45.4</v>
      </c>
      <c r="BP13" s="663"/>
      <c r="BQ13" s="663"/>
      <c r="BR13" s="663"/>
      <c r="BS13" s="664" t="s">
        <v>244</v>
      </c>
      <c r="BT13" s="664"/>
      <c r="BU13" s="664"/>
      <c r="BV13" s="664"/>
      <c r="BW13" s="664"/>
      <c r="BX13" s="664"/>
      <c r="BY13" s="664"/>
      <c r="BZ13" s="664"/>
      <c r="CA13" s="664"/>
      <c r="CB13" s="695"/>
      <c r="CD13" s="624" t="s">
        <v>261</v>
      </c>
      <c r="CE13" s="625"/>
      <c r="CF13" s="625"/>
      <c r="CG13" s="625"/>
      <c r="CH13" s="625"/>
      <c r="CI13" s="625"/>
      <c r="CJ13" s="625"/>
      <c r="CK13" s="625"/>
      <c r="CL13" s="625"/>
      <c r="CM13" s="625"/>
      <c r="CN13" s="625"/>
      <c r="CO13" s="625"/>
      <c r="CP13" s="625"/>
      <c r="CQ13" s="626"/>
      <c r="CR13" s="627">
        <v>2463195</v>
      </c>
      <c r="CS13" s="628"/>
      <c r="CT13" s="628"/>
      <c r="CU13" s="628"/>
      <c r="CV13" s="628"/>
      <c r="CW13" s="628"/>
      <c r="CX13" s="628"/>
      <c r="CY13" s="629"/>
      <c r="CZ13" s="663">
        <v>14.1</v>
      </c>
      <c r="DA13" s="663"/>
      <c r="DB13" s="663"/>
      <c r="DC13" s="663"/>
      <c r="DD13" s="633">
        <v>697258</v>
      </c>
      <c r="DE13" s="628"/>
      <c r="DF13" s="628"/>
      <c r="DG13" s="628"/>
      <c r="DH13" s="628"/>
      <c r="DI13" s="628"/>
      <c r="DJ13" s="628"/>
      <c r="DK13" s="628"/>
      <c r="DL13" s="628"/>
      <c r="DM13" s="628"/>
      <c r="DN13" s="628"/>
      <c r="DO13" s="628"/>
      <c r="DP13" s="629"/>
      <c r="DQ13" s="633">
        <v>821516</v>
      </c>
      <c r="DR13" s="628"/>
      <c r="DS13" s="628"/>
      <c r="DT13" s="628"/>
      <c r="DU13" s="628"/>
      <c r="DV13" s="628"/>
      <c r="DW13" s="628"/>
      <c r="DX13" s="628"/>
      <c r="DY13" s="628"/>
      <c r="DZ13" s="628"/>
      <c r="EA13" s="628"/>
      <c r="EB13" s="628"/>
      <c r="EC13" s="662"/>
    </row>
    <row r="14" spans="2:143" ht="11.25" customHeight="1">
      <c r="B14" s="624" t="s">
        <v>262</v>
      </c>
      <c r="C14" s="625"/>
      <c r="D14" s="625"/>
      <c r="E14" s="625"/>
      <c r="F14" s="625"/>
      <c r="G14" s="625"/>
      <c r="H14" s="625"/>
      <c r="I14" s="625"/>
      <c r="J14" s="625"/>
      <c r="K14" s="625"/>
      <c r="L14" s="625"/>
      <c r="M14" s="625"/>
      <c r="N14" s="625"/>
      <c r="O14" s="625"/>
      <c r="P14" s="625"/>
      <c r="Q14" s="626"/>
      <c r="R14" s="627" t="s">
        <v>244</v>
      </c>
      <c r="S14" s="628"/>
      <c r="T14" s="628"/>
      <c r="U14" s="628"/>
      <c r="V14" s="628"/>
      <c r="W14" s="628"/>
      <c r="X14" s="628"/>
      <c r="Y14" s="629"/>
      <c r="Z14" s="663" t="s">
        <v>244</v>
      </c>
      <c r="AA14" s="663"/>
      <c r="AB14" s="663"/>
      <c r="AC14" s="663"/>
      <c r="AD14" s="664" t="s">
        <v>244</v>
      </c>
      <c r="AE14" s="664"/>
      <c r="AF14" s="664"/>
      <c r="AG14" s="664"/>
      <c r="AH14" s="664"/>
      <c r="AI14" s="664"/>
      <c r="AJ14" s="664"/>
      <c r="AK14" s="664"/>
      <c r="AL14" s="630" t="s">
        <v>132</v>
      </c>
      <c r="AM14" s="631"/>
      <c r="AN14" s="631"/>
      <c r="AO14" s="665"/>
      <c r="AP14" s="624" t="s">
        <v>263</v>
      </c>
      <c r="AQ14" s="625"/>
      <c r="AR14" s="625"/>
      <c r="AS14" s="625"/>
      <c r="AT14" s="625"/>
      <c r="AU14" s="625"/>
      <c r="AV14" s="625"/>
      <c r="AW14" s="625"/>
      <c r="AX14" s="625"/>
      <c r="AY14" s="625"/>
      <c r="AZ14" s="625"/>
      <c r="BA14" s="625"/>
      <c r="BB14" s="625"/>
      <c r="BC14" s="625"/>
      <c r="BD14" s="625"/>
      <c r="BE14" s="625"/>
      <c r="BF14" s="626"/>
      <c r="BG14" s="627">
        <v>145032</v>
      </c>
      <c r="BH14" s="628"/>
      <c r="BI14" s="628"/>
      <c r="BJ14" s="628"/>
      <c r="BK14" s="628"/>
      <c r="BL14" s="628"/>
      <c r="BM14" s="628"/>
      <c r="BN14" s="629"/>
      <c r="BO14" s="663">
        <v>3.4</v>
      </c>
      <c r="BP14" s="663"/>
      <c r="BQ14" s="663"/>
      <c r="BR14" s="663"/>
      <c r="BS14" s="664" t="s">
        <v>132</v>
      </c>
      <c r="BT14" s="664"/>
      <c r="BU14" s="664"/>
      <c r="BV14" s="664"/>
      <c r="BW14" s="664"/>
      <c r="BX14" s="664"/>
      <c r="BY14" s="664"/>
      <c r="BZ14" s="664"/>
      <c r="CA14" s="664"/>
      <c r="CB14" s="695"/>
      <c r="CD14" s="624" t="s">
        <v>264</v>
      </c>
      <c r="CE14" s="625"/>
      <c r="CF14" s="625"/>
      <c r="CG14" s="625"/>
      <c r="CH14" s="625"/>
      <c r="CI14" s="625"/>
      <c r="CJ14" s="625"/>
      <c r="CK14" s="625"/>
      <c r="CL14" s="625"/>
      <c r="CM14" s="625"/>
      <c r="CN14" s="625"/>
      <c r="CO14" s="625"/>
      <c r="CP14" s="625"/>
      <c r="CQ14" s="626"/>
      <c r="CR14" s="627">
        <v>562056</v>
      </c>
      <c r="CS14" s="628"/>
      <c r="CT14" s="628"/>
      <c r="CU14" s="628"/>
      <c r="CV14" s="628"/>
      <c r="CW14" s="628"/>
      <c r="CX14" s="628"/>
      <c r="CY14" s="629"/>
      <c r="CZ14" s="663">
        <v>3.2</v>
      </c>
      <c r="DA14" s="663"/>
      <c r="DB14" s="663"/>
      <c r="DC14" s="663"/>
      <c r="DD14" s="633">
        <v>48264</v>
      </c>
      <c r="DE14" s="628"/>
      <c r="DF14" s="628"/>
      <c r="DG14" s="628"/>
      <c r="DH14" s="628"/>
      <c r="DI14" s="628"/>
      <c r="DJ14" s="628"/>
      <c r="DK14" s="628"/>
      <c r="DL14" s="628"/>
      <c r="DM14" s="628"/>
      <c r="DN14" s="628"/>
      <c r="DO14" s="628"/>
      <c r="DP14" s="629"/>
      <c r="DQ14" s="633">
        <v>534976</v>
      </c>
      <c r="DR14" s="628"/>
      <c r="DS14" s="628"/>
      <c r="DT14" s="628"/>
      <c r="DU14" s="628"/>
      <c r="DV14" s="628"/>
      <c r="DW14" s="628"/>
      <c r="DX14" s="628"/>
      <c r="DY14" s="628"/>
      <c r="DZ14" s="628"/>
      <c r="EA14" s="628"/>
      <c r="EB14" s="628"/>
      <c r="EC14" s="662"/>
    </row>
    <row r="15" spans="2:143" ht="11.25" customHeight="1">
      <c r="B15" s="624" t="s">
        <v>265</v>
      </c>
      <c r="C15" s="625"/>
      <c r="D15" s="625"/>
      <c r="E15" s="625"/>
      <c r="F15" s="625"/>
      <c r="G15" s="625"/>
      <c r="H15" s="625"/>
      <c r="I15" s="625"/>
      <c r="J15" s="625"/>
      <c r="K15" s="625"/>
      <c r="L15" s="625"/>
      <c r="M15" s="625"/>
      <c r="N15" s="625"/>
      <c r="O15" s="625"/>
      <c r="P15" s="625"/>
      <c r="Q15" s="626"/>
      <c r="R15" s="627" t="s">
        <v>132</v>
      </c>
      <c r="S15" s="628"/>
      <c r="T15" s="628"/>
      <c r="U15" s="628"/>
      <c r="V15" s="628"/>
      <c r="W15" s="628"/>
      <c r="X15" s="628"/>
      <c r="Y15" s="629"/>
      <c r="Z15" s="663" t="s">
        <v>132</v>
      </c>
      <c r="AA15" s="663"/>
      <c r="AB15" s="663"/>
      <c r="AC15" s="663"/>
      <c r="AD15" s="664" t="s">
        <v>132</v>
      </c>
      <c r="AE15" s="664"/>
      <c r="AF15" s="664"/>
      <c r="AG15" s="664"/>
      <c r="AH15" s="664"/>
      <c r="AI15" s="664"/>
      <c r="AJ15" s="664"/>
      <c r="AK15" s="664"/>
      <c r="AL15" s="630" t="s">
        <v>244</v>
      </c>
      <c r="AM15" s="631"/>
      <c r="AN15" s="631"/>
      <c r="AO15" s="665"/>
      <c r="AP15" s="624" t="s">
        <v>266</v>
      </c>
      <c r="AQ15" s="625"/>
      <c r="AR15" s="625"/>
      <c r="AS15" s="625"/>
      <c r="AT15" s="625"/>
      <c r="AU15" s="625"/>
      <c r="AV15" s="625"/>
      <c r="AW15" s="625"/>
      <c r="AX15" s="625"/>
      <c r="AY15" s="625"/>
      <c r="AZ15" s="625"/>
      <c r="BA15" s="625"/>
      <c r="BB15" s="625"/>
      <c r="BC15" s="625"/>
      <c r="BD15" s="625"/>
      <c r="BE15" s="625"/>
      <c r="BF15" s="626"/>
      <c r="BG15" s="627">
        <v>210728</v>
      </c>
      <c r="BH15" s="628"/>
      <c r="BI15" s="628"/>
      <c r="BJ15" s="628"/>
      <c r="BK15" s="628"/>
      <c r="BL15" s="628"/>
      <c r="BM15" s="628"/>
      <c r="BN15" s="629"/>
      <c r="BO15" s="663">
        <v>4.9000000000000004</v>
      </c>
      <c r="BP15" s="663"/>
      <c r="BQ15" s="663"/>
      <c r="BR15" s="663"/>
      <c r="BS15" s="664" t="s">
        <v>132</v>
      </c>
      <c r="BT15" s="664"/>
      <c r="BU15" s="664"/>
      <c r="BV15" s="664"/>
      <c r="BW15" s="664"/>
      <c r="BX15" s="664"/>
      <c r="BY15" s="664"/>
      <c r="BZ15" s="664"/>
      <c r="CA15" s="664"/>
      <c r="CB15" s="695"/>
      <c r="CD15" s="624" t="s">
        <v>267</v>
      </c>
      <c r="CE15" s="625"/>
      <c r="CF15" s="625"/>
      <c r="CG15" s="625"/>
      <c r="CH15" s="625"/>
      <c r="CI15" s="625"/>
      <c r="CJ15" s="625"/>
      <c r="CK15" s="625"/>
      <c r="CL15" s="625"/>
      <c r="CM15" s="625"/>
      <c r="CN15" s="625"/>
      <c r="CO15" s="625"/>
      <c r="CP15" s="625"/>
      <c r="CQ15" s="626"/>
      <c r="CR15" s="627">
        <v>1528864</v>
      </c>
      <c r="CS15" s="628"/>
      <c r="CT15" s="628"/>
      <c r="CU15" s="628"/>
      <c r="CV15" s="628"/>
      <c r="CW15" s="628"/>
      <c r="CX15" s="628"/>
      <c r="CY15" s="629"/>
      <c r="CZ15" s="663">
        <v>8.8000000000000007</v>
      </c>
      <c r="DA15" s="663"/>
      <c r="DB15" s="663"/>
      <c r="DC15" s="663"/>
      <c r="DD15" s="633">
        <v>224832</v>
      </c>
      <c r="DE15" s="628"/>
      <c r="DF15" s="628"/>
      <c r="DG15" s="628"/>
      <c r="DH15" s="628"/>
      <c r="DI15" s="628"/>
      <c r="DJ15" s="628"/>
      <c r="DK15" s="628"/>
      <c r="DL15" s="628"/>
      <c r="DM15" s="628"/>
      <c r="DN15" s="628"/>
      <c r="DO15" s="628"/>
      <c r="DP15" s="629"/>
      <c r="DQ15" s="633">
        <v>1301225</v>
      </c>
      <c r="DR15" s="628"/>
      <c r="DS15" s="628"/>
      <c r="DT15" s="628"/>
      <c r="DU15" s="628"/>
      <c r="DV15" s="628"/>
      <c r="DW15" s="628"/>
      <c r="DX15" s="628"/>
      <c r="DY15" s="628"/>
      <c r="DZ15" s="628"/>
      <c r="EA15" s="628"/>
      <c r="EB15" s="628"/>
      <c r="EC15" s="662"/>
    </row>
    <row r="16" spans="2:143" ht="11.25" customHeight="1">
      <c r="B16" s="624" t="s">
        <v>268</v>
      </c>
      <c r="C16" s="625"/>
      <c r="D16" s="625"/>
      <c r="E16" s="625"/>
      <c r="F16" s="625"/>
      <c r="G16" s="625"/>
      <c r="H16" s="625"/>
      <c r="I16" s="625"/>
      <c r="J16" s="625"/>
      <c r="K16" s="625"/>
      <c r="L16" s="625"/>
      <c r="M16" s="625"/>
      <c r="N16" s="625"/>
      <c r="O16" s="625"/>
      <c r="P16" s="625"/>
      <c r="Q16" s="626"/>
      <c r="R16" s="627">
        <v>10002</v>
      </c>
      <c r="S16" s="628"/>
      <c r="T16" s="628"/>
      <c r="U16" s="628"/>
      <c r="V16" s="628"/>
      <c r="W16" s="628"/>
      <c r="X16" s="628"/>
      <c r="Y16" s="629"/>
      <c r="Z16" s="663">
        <v>0.1</v>
      </c>
      <c r="AA16" s="663"/>
      <c r="AB16" s="663"/>
      <c r="AC16" s="663"/>
      <c r="AD16" s="664">
        <v>10002</v>
      </c>
      <c r="AE16" s="664"/>
      <c r="AF16" s="664"/>
      <c r="AG16" s="664"/>
      <c r="AH16" s="664"/>
      <c r="AI16" s="664"/>
      <c r="AJ16" s="664"/>
      <c r="AK16" s="664"/>
      <c r="AL16" s="630">
        <v>0.1</v>
      </c>
      <c r="AM16" s="631"/>
      <c r="AN16" s="631"/>
      <c r="AO16" s="665"/>
      <c r="AP16" s="624" t="s">
        <v>269</v>
      </c>
      <c r="AQ16" s="625"/>
      <c r="AR16" s="625"/>
      <c r="AS16" s="625"/>
      <c r="AT16" s="625"/>
      <c r="AU16" s="625"/>
      <c r="AV16" s="625"/>
      <c r="AW16" s="625"/>
      <c r="AX16" s="625"/>
      <c r="AY16" s="625"/>
      <c r="AZ16" s="625"/>
      <c r="BA16" s="625"/>
      <c r="BB16" s="625"/>
      <c r="BC16" s="625"/>
      <c r="BD16" s="625"/>
      <c r="BE16" s="625"/>
      <c r="BF16" s="626"/>
      <c r="BG16" s="627" t="s">
        <v>244</v>
      </c>
      <c r="BH16" s="628"/>
      <c r="BI16" s="628"/>
      <c r="BJ16" s="628"/>
      <c r="BK16" s="628"/>
      <c r="BL16" s="628"/>
      <c r="BM16" s="628"/>
      <c r="BN16" s="629"/>
      <c r="BO16" s="663" t="s">
        <v>132</v>
      </c>
      <c r="BP16" s="663"/>
      <c r="BQ16" s="663"/>
      <c r="BR16" s="663"/>
      <c r="BS16" s="664" t="s">
        <v>250</v>
      </c>
      <c r="BT16" s="664"/>
      <c r="BU16" s="664"/>
      <c r="BV16" s="664"/>
      <c r="BW16" s="664"/>
      <c r="BX16" s="664"/>
      <c r="BY16" s="664"/>
      <c r="BZ16" s="664"/>
      <c r="CA16" s="664"/>
      <c r="CB16" s="695"/>
      <c r="CD16" s="624" t="s">
        <v>270</v>
      </c>
      <c r="CE16" s="625"/>
      <c r="CF16" s="625"/>
      <c r="CG16" s="625"/>
      <c r="CH16" s="625"/>
      <c r="CI16" s="625"/>
      <c r="CJ16" s="625"/>
      <c r="CK16" s="625"/>
      <c r="CL16" s="625"/>
      <c r="CM16" s="625"/>
      <c r="CN16" s="625"/>
      <c r="CO16" s="625"/>
      <c r="CP16" s="625"/>
      <c r="CQ16" s="626"/>
      <c r="CR16" s="627">
        <v>34022</v>
      </c>
      <c r="CS16" s="628"/>
      <c r="CT16" s="628"/>
      <c r="CU16" s="628"/>
      <c r="CV16" s="628"/>
      <c r="CW16" s="628"/>
      <c r="CX16" s="628"/>
      <c r="CY16" s="629"/>
      <c r="CZ16" s="663">
        <v>0.2</v>
      </c>
      <c r="DA16" s="663"/>
      <c r="DB16" s="663"/>
      <c r="DC16" s="663"/>
      <c r="DD16" s="633" t="s">
        <v>132</v>
      </c>
      <c r="DE16" s="628"/>
      <c r="DF16" s="628"/>
      <c r="DG16" s="628"/>
      <c r="DH16" s="628"/>
      <c r="DI16" s="628"/>
      <c r="DJ16" s="628"/>
      <c r="DK16" s="628"/>
      <c r="DL16" s="628"/>
      <c r="DM16" s="628"/>
      <c r="DN16" s="628"/>
      <c r="DO16" s="628"/>
      <c r="DP16" s="629"/>
      <c r="DQ16" s="633">
        <v>9321</v>
      </c>
      <c r="DR16" s="628"/>
      <c r="DS16" s="628"/>
      <c r="DT16" s="628"/>
      <c r="DU16" s="628"/>
      <c r="DV16" s="628"/>
      <c r="DW16" s="628"/>
      <c r="DX16" s="628"/>
      <c r="DY16" s="628"/>
      <c r="DZ16" s="628"/>
      <c r="EA16" s="628"/>
      <c r="EB16" s="628"/>
      <c r="EC16" s="662"/>
    </row>
    <row r="17" spans="2:133" ht="11.25" customHeight="1">
      <c r="B17" s="624" t="s">
        <v>271</v>
      </c>
      <c r="C17" s="625"/>
      <c r="D17" s="625"/>
      <c r="E17" s="625"/>
      <c r="F17" s="625"/>
      <c r="G17" s="625"/>
      <c r="H17" s="625"/>
      <c r="I17" s="625"/>
      <c r="J17" s="625"/>
      <c r="K17" s="625"/>
      <c r="L17" s="625"/>
      <c r="M17" s="625"/>
      <c r="N17" s="625"/>
      <c r="O17" s="625"/>
      <c r="P17" s="625"/>
      <c r="Q17" s="626"/>
      <c r="R17" s="627">
        <v>80542</v>
      </c>
      <c r="S17" s="628"/>
      <c r="T17" s="628"/>
      <c r="U17" s="628"/>
      <c r="V17" s="628"/>
      <c r="W17" s="628"/>
      <c r="X17" s="628"/>
      <c r="Y17" s="629"/>
      <c r="Z17" s="663">
        <v>0.4</v>
      </c>
      <c r="AA17" s="663"/>
      <c r="AB17" s="663"/>
      <c r="AC17" s="663"/>
      <c r="AD17" s="664">
        <v>80542</v>
      </c>
      <c r="AE17" s="664"/>
      <c r="AF17" s="664"/>
      <c r="AG17" s="664"/>
      <c r="AH17" s="664"/>
      <c r="AI17" s="664"/>
      <c r="AJ17" s="664"/>
      <c r="AK17" s="664"/>
      <c r="AL17" s="630">
        <v>0.8</v>
      </c>
      <c r="AM17" s="631"/>
      <c r="AN17" s="631"/>
      <c r="AO17" s="665"/>
      <c r="AP17" s="624" t="s">
        <v>272</v>
      </c>
      <c r="AQ17" s="625"/>
      <c r="AR17" s="625"/>
      <c r="AS17" s="625"/>
      <c r="AT17" s="625"/>
      <c r="AU17" s="625"/>
      <c r="AV17" s="625"/>
      <c r="AW17" s="625"/>
      <c r="AX17" s="625"/>
      <c r="AY17" s="625"/>
      <c r="AZ17" s="625"/>
      <c r="BA17" s="625"/>
      <c r="BB17" s="625"/>
      <c r="BC17" s="625"/>
      <c r="BD17" s="625"/>
      <c r="BE17" s="625"/>
      <c r="BF17" s="626"/>
      <c r="BG17" s="627" t="s">
        <v>132</v>
      </c>
      <c r="BH17" s="628"/>
      <c r="BI17" s="628"/>
      <c r="BJ17" s="628"/>
      <c r="BK17" s="628"/>
      <c r="BL17" s="628"/>
      <c r="BM17" s="628"/>
      <c r="BN17" s="629"/>
      <c r="BO17" s="663" t="s">
        <v>244</v>
      </c>
      <c r="BP17" s="663"/>
      <c r="BQ17" s="663"/>
      <c r="BR17" s="663"/>
      <c r="BS17" s="664" t="s">
        <v>244</v>
      </c>
      <c r="BT17" s="664"/>
      <c r="BU17" s="664"/>
      <c r="BV17" s="664"/>
      <c r="BW17" s="664"/>
      <c r="BX17" s="664"/>
      <c r="BY17" s="664"/>
      <c r="BZ17" s="664"/>
      <c r="CA17" s="664"/>
      <c r="CB17" s="695"/>
      <c r="CD17" s="624" t="s">
        <v>273</v>
      </c>
      <c r="CE17" s="625"/>
      <c r="CF17" s="625"/>
      <c r="CG17" s="625"/>
      <c r="CH17" s="625"/>
      <c r="CI17" s="625"/>
      <c r="CJ17" s="625"/>
      <c r="CK17" s="625"/>
      <c r="CL17" s="625"/>
      <c r="CM17" s="625"/>
      <c r="CN17" s="625"/>
      <c r="CO17" s="625"/>
      <c r="CP17" s="625"/>
      <c r="CQ17" s="626"/>
      <c r="CR17" s="627">
        <v>1716563</v>
      </c>
      <c r="CS17" s="628"/>
      <c r="CT17" s="628"/>
      <c r="CU17" s="628"/>
      <c r="CV17" s="628"/>
      <c r="CW17" s="628"/>
      <c r="CX17" s="628"/>
      <c r="CY17" s="629"/>
      <c r="CZ17" s="663">
        <v>9.8000000000000007</v>
      </c>
      <c r="DA17" s="663"/>
      <c r="DB17" s="663"/>
      <c r="DC17" s="663"/>
      <c r="DD17" s="633" t="s">
        <v>244</v>
      </c>
      <c r="DE17" s="628"/>
      <c r="DF17" s="628"/>
      <c r="DG17" s="628"/>
      <c r="DH17" s="628"/>
      <c r="DI17" s="628"/>
      <c r="DJ17" s="628"/>
      <c r="DK17" s="628"/>
      <c r="DL17" s="628"/>
      <c r="DM17" s="628"/>
      <c r="DN17" s="628"/>
      <c r="DO17" s="628"/>
      <c r="DP17" s="629"/>
      <c r="DQ17" s="633">
        <v>1703081</v>
      </c>
      <c r="DR17" s="628"/>
      <c r="DS17" s="628"/>
      <c r="DT17" s="628"/>
      <c r="DU17" s="628"/>
      <c r="DV17" s="628"/>
      <c r="DW17" s="628"/>
      <c r="DX17" s="628"/>
      <c r="DY17" s="628"/>
      <c r="DZ17" s="628"/>
      <c r="EA17" s="628"/>
      <c r="EB17" s="628"/>
      <c r="EC17" s="662"/>
    </row>
    <row r="18" spans="2:133" ht="11.25" customHeight="1">
      <c r="B18" s="624" t="s">
        <v>274</v>
      </c>
      <c r="C18" s="625"/>
      <c r="D18" s="625"/>
      <c r="E18" s="625"/>
      <c r="F18" s="625"/>
      <c r="G18" s="625"/>
      <c r="H18" s="625"/>
      <c r="I18" s="625"/>
      <c r="J18" s="625"/>
      <c r="K18" s="625"/>
      <c r="L18" s="625"/>
      <c r="M18" s="625"/>
      <c r="N18" s="625"/>
      <c r="O18" s="625"/>
      <c r="P18" s="625"/>
      <c r="Q18" s="626"/>
      <c r="R18" s="627">
        <v>45344</v>
      </c>
      <c r="S18" s="628"/>
      <c r="T18" s="628"/>
      <c r="U18" s="628"/>
      <c r="V18" s="628"/>
      <c r="W18" s="628"/>
      <c r="X18" s="628"/>
      <c r="Y18" s="629"/>
      <c r="Z18" s="663">
        <v>0.2</v>
      </c>
      <c r="AA18" s="663"/>
      <c r="AB18" s="663"/>
      <c r="AC18" s="663"/>
      <c r="AD18" s="664">
        <v>45344</v>
      </c>
      <c r="AE18" s="664"/>
      <c r="AF18" s="664"/>
      <c r="AG18" s="664"/>
      <c r="AH18" s="664"/>
      <c r="AI18" s="664"/>
      <c r="AJ18" s="664"/>
      <c r="AK18" s="664"/>
      <c r="AL18" s="630">
        <v>0.4</v>
      </c>
      <c r="AM18" s="631"/>
      <c r="AN18" s="631"/>
      <c r="AO18" s="665"/>
      <c r="AP18" s="624" t="s">
        <v>275</v>
      </c>
      <c r="AQ18" s="625"/>
      <c r="AR18" s="625"/>
      <c r="AS18" s="625"/>
      <c r="AT18" s="625"/>
      <c r="AU18" s="625"/>
      <c r="AV18" s="625"/>
      <c r="AW18" s="625"/>
      <c r="AX18" s="625"/>
      <c r="AY18" s="625"/>
      <c r="AZ18" s="625"/>
      <c r="BA18" s="625"/>
      <c r="BB18" s="625"/>
      <c r="BC18" s="625"/>
      <c r="BD18" s="625"/>
      <c r="BE18" s="625"/>
      <c r="BF18" s="626"/>
      <c r="BG18" s="627" t="s">
        <v>244</v>
      </c>
      <c r="BH18" s="628"/>
      <c r="BI18" s="628"/>
      <c r="BJ18" s="628"/>
      <c r="BK18" s="628"/>
      <c r="BL18" s="628"/>
      <c r="BM18" s="628"/>
      <c r="BN18" s="629"/>
      <c r="BO18" s="663" t="s">
        <v>244</v>
      </c>
      <c r="BP18" s="663"/>
      <c r="BQ18" s="663"/>
      <c r="BR18" s="663"/>
      <c r="BS18" s="664" t="s">
        <v>244</v>
      </c>
      <c r="BT18" s="664"/>
      <c r="BU18" s="664"/>
      <c r="BV18" s="664"/>
      <c r="BW18" s="664"/>
      <c r="BX18" s="664"/>
      <c r="BY18" s="664"/>
      <c r="BZ18" s="664"/>
      <c r="CA18" s="664"/>
      <c r="CB18" s="695"/>
      <c r="CD18" s="624" t="s">
        <v>276</v>
      </c>
      <c r="CE18" s="625"/>
      <c r="CF18" s="625"/>
      <c r="CG18" s="625"/>
      <c r="CH18" s="625"/>
      <c r="CI18" s="625"/>
      <c r="CJ18" s="625"/>
      <c r="CK18" s="625"/>
      <c r="CL18" s="625"/>
      <c r="CM18" s="625"/>
      <c r="CN18" s="625"/>
      <c r="CO18" s="625"/>
      <c r="CP18" s="625"/>
      <c r="CQ18" s="626"/>
      <c r="CR18" s="627" t="s">
        <v>244</v>
      </c>
      <c r="CS18" s="628"/>
      <c r="CT18" s="628"/>
      <c r="CU18" s="628"/>
      <c r="CV18" s="628"/>
      <c r="CW18" s="628"/>
      <c r="CX18" s="628"/>
      <c r="CY18" s="629"/>
      <c r="CZ18" s="663" t="s">
        <v>244</v>
      </c>
      <c r="DA18" s="663"/>
      <c r="DB18" s="663"/>
      <c r="DC18" s="663"/>
      <c r="DD18" s="633" t="s">
        <v>244</v>
      </c>
      <c r="DE18" s="628"/>
      <c r="DF18" s="628"/>
      <c r="DG18" s="628"/>
      <c r="DH18" s="628"/>
      <c r="DI18" s="628"/>
      <c r="DJ18" s="628"/>
      <c r="DK18" s="628"/>
      <c r="DL18" s="628"/>
      <c r="DM18" s="628"/>
      <c r="DN18" s="628"/>
      <c r="DO18" s="628"/>
      <c r="DP18" s="629"/>
      <c r="DQ18" s="633" t="s">
        <v>244</v>
      </c>
      <c r="DR18" s="628"/>
      <c r="DS18" s="628"/>
      <c r="DT18" s="628"/>
      <c r="DU18" s="628"/>
      <c r="DV18" s="628"/>
      <c r="DW18" s="628"/>
      <c r="DX18" s="628"/>
      <c r="DY18" s="628"/>
      <c r="DZ18" s="628"/>
      <c r="EA18" s="628"/>
      <c r="EB18" s="628"/>
      <c r="EC18" s="662"/>
    </row>
    <row r="19" spans="2:133" ht="11.25" customHeight="1">
      <c r="B19" s="624" t="s">
        <v>277</v>
      </c>
      <c r="C19" s="625"/>
      <c r="D19" s="625"/>
      <c r="E19" s="625"/>
      <c r="F19" s="625"/>
      <c r="G19" s="625"/>
      <c r="H19" s="625"/>
      <c r="I19" s="625"/>
      <c r="J19" s="625"/>
      <c r="K19" s="625"/>
      <c r="L19" s="625"/>
      <c r="M19" s="625"/>
      <c r="N19" s="625"/>
      <c r="O19" s="625"/>
      <c r="P19" s="625"/>
      <c r="Q19" s="626"/>
      <c r="R19" s="627">
        <v>42321</v>
      </c>
      <c r="S19" s="628"/>
      <c r="T19" s="628"/>
      <c r="U19" s="628"/>
      <c r="V19" s="628"/>
      <c r="W19" s="628"/>
      <c r="X19" s="628"/>
      <c r="Y19" s="629"/>
      <c r="Z19" s="663">
        <v>0.2</v>
      </c>
      <c r="AA19" s="663"/>
      <c r="AB19" s="663"/>
      <c r="AC19" s="663"/>
      <c r="AD19" s="664">
        <v>42321</v>
      </c>
      <c r="AE19" s="664"/>
      <c r="AF19" s="664"/>
      <c r="AG19" s="664"/>
      <c r="AH19" s="664"/>
      <c r="AI19" s="664"/>
      <c r="AJ19" s="664"/>
      <c r="AK19" s="664"/>
      <c r="AL19" s="630">
        <v>0.4</v>
      </c>
      <c r="AM19" s="631"/>
      <c r="AN19" s="631"/>
      <c r="AO19" s="665"/>
      <c r="AP19" s="624" t="s">
        <v>278</v>
      </c>
      <c r="AQ19" s="625"/>
      <c r="AR19" s="625"/>
      <c r="AS19" s="625"/>
      <c r="AT19" s="625"/>
      <c r="AU19" s="625"/>
      <c r="AV19" s="625"/>
      <c r="AW19" s="625"/>
      <c r="AX19" s="625"/>
      <c r="AY19" s="625"/>
      <c r="AZ19" s="625"/>
      <c r="BA19" s="625"/>
      <c r="BB19" s="625"/>
      <c r="BC19" s="625"/>
      <c r="BD19" s="625"/>
      <c r="BE19" s="625"/>
      <c r="BF19" s="626"/>
      <c r="BG19" s="627">
        <v>2200</v>
      </c>
      <c r="BH19" s="628"/>
      <c r="BI19" s="628"/>
      <c r="BJ19" s="628"/>
      <c r="BK19" s="628"/>
      <c r="BL19" s="628"/>
      <c r="BM19" s="628"/>
      <c r="BN19" s="629"/>
      <c r="BO19" s="663">
        <v>0.1</v>
      </c>
      <c r="BP19" s="663"/>
      <c r="BQ19" s="663"/>
      <c r="BR19" s="663"/>
      <c r="BS19" s="664" t="s">
        <v>244</v>
      </c>
      <c r="BT19" s="664"/>
      <c r="BU19" s="664"/>
      <c r="BV19" s="664"/>
      <c r="BW19" s="664"/>
      <c r="BX19" s="664"/>
      <c r="BY19" s="664"/>
      <c r="BZ19" s="664"/>
      <c r="CA19" s="664"/>
      <c r="CB19" s="695"/>
      <c r="CD19" s="624" t="s">
        <v>279</v>
      </c>
      <c r="CE19" s="625"/>
      <c r="CF19" s="625"/>
      <c r="CG19" s="625"/>
      <c r="CH19" s="625"/>
      <c r="CI19" s="625"/>
      <c r="CJ19" s="625"/>
      <c r="CK19" s="625"/>
      <c r="CL19" s="625"/>
      <c r="CM19" s="625"/>
      <c r="CN19" s="625"/>
      <c r="CO19" s="625"/>
      <c r="CP19" s="625"/>
      <c r="CQ19" s="626"/>
      <c r="CR19" s="627" t="s">
        <v>244</v>
      </c>
      <c r="CS19" s="628"/>
      <c r="CT19" s="628"/>
      <c r="CU19" s="628"/>
      <c r="CV19" s="628"/>
      <c r="CW19" s="628"/>
      <c r="CX19" s="628"/>
      <c r="CY19" s="629"/>
      <c r="CZ19" s="663" t="s">
        <v>244</v>
      </c>
      <c r="DA19" s="663"/>
      <c r="DB19" s="663"/>
      <c r="DC19" s="663"/>
      <c r="DD19" s="633" t="s">
        <v>250</v>
      </c>
      <c r="DE19" s="628"/>
      <c r="DF19" s="628"/>
      <c r="DG19" s="628"/>
      <c r="DH19" s="628"/>
      <c r="DI19" s="628"/>
      <c r="DJ19" s="628"/>
      <c r="DK19" s="628"/>
      <c r="DL19" s="628"/>
      <c r="DM19" s="628"/>
      <c r="DN19" s="628"/>
      <c r="DO19" s="628"/>
      <c r="DP19" s="629"/>
      <c r="DQ19" s="633" t="s">
        <v>244</v>
      </c>
      <c r="DR19" s="628"/>
      <c r="DS19" s="628"/>
      <c r="DT19" s="628"/>
      <c r="DU19" s="628"/>
      <c r="DV19" s="628"/>
      <c r="DW19" s="628"/>
      <c r="DX19" s="628"/>
      <c r="DY19" s="628"/>
      <c r="DZ19" s="628"/>
      <c r="EA19" s="628"/>
      <c r="EB19" s="628"/>
      <c r="EC19" s="662"/>
    </row>
    <row r="20" spans="2:133" ht="11.25" customHeight="1">
      <c r="B20" s="696" t="s">
        <v>280</v>
      </c>
      <c r="C20" s="697"/>
      <c r="D20" s="697"/>
      <c r="E20" s="697"/>
      <c r="F20" s="697"/>
      <c r="G20" s="697"/>
      <c r="H20" s="697"/>
      <c r="I20" s="697"/>
      <c r="J20" s="697"/>
      <c r="K20" s="697"/>
      <c r="L20" s="697"/>
      <c r="M20" s="697"/>
      <c r="N20" s="697"/>
      <c r="O20" s="697"/>
      <c r="P20" s="697"/>
      <c r="Q20" s="698"/>
      <c r="R20" s="627">
        <v>3023</v>
      </c>
      <c r="S20" s="628"/>
      <c r="T20" s="628"/>
      <c r="U20" s="628"/>
      <c r="V20" s="628"/>
      <c r="W20" s="628"/>
      <c r="X20" s="628"/>
      <c r="Y20" s="629"/>
      <c r="Z20" s="663">
        <v>0</v>
      </c>
      <c r="AA20" s="663"/>
      <c r="AB20" s="663"/>
      <c r="AC20" s="663"/>
      <c r="AD20" s="664">
        <v>3023</v>
      </c>
      <c r="AE20" s="664"/>
      <c r="AF20" s="664"/>
      <c r="AG20" s="664"/>
      <c r="AH20" s="664"/>
      <c r="AI20" s="664"/>
      <c r="AJ20" s="664"/>
      <c r="AK20" s="664"/>
      <c r="AL20" s="630">
        <v>0</v>
      </c>
      <c r="AM20" s="631"/>
      <c r="AN20" s="631"/>
      <c r="AO20" s="665"/>
      <c r="AP20" s="624" t="s">
        <v>281</v>
      </c>
      <c r="AQ20" s="625"/>
      <c r="AR20" s="625"/>
      <c r="AS20" s="625"/>
      <c r="AT20" s="625"/>
      <c r="AU20" s="625"/>
      <c r="AV20" s="625"/>
      <c r="AW20" s="625"/>
      <c r="AX20" s="625"/>
      <c r="AY20" s="625"/>
      <c r="AZ20" s="625"/>
      <c r="BA20" s="625"/>
      <c r="BB20" s="625"/>
      <c r="BC20" s="625"/>
      <c r="BD20" s="625"/>
      <c r="BE20" s="625"/>
      <c r="BF20" s="626"/>
      <c r="BG20" s="627">
        <v>2200</v>
      </c>
      <c r="BH20" s="628"/>
      <c r="BI20" s="628"/>
      <c r="BJ20" s="628"/>
      <c r="BK20" s="628"/>
      <c r="BL20" s="628"/>
      <c r="BM20" s="628"/>
      <c r="BN20" s="629"/>
      <c r="BO20" s="663">
        <v>0.1</v>
      </c>
      <c r="BP20" s="663"/>
      <c r="BQ20" s="663"/>
      <c r="BR20" s="663"/>
      <c r="BS20" s="664" t="s">
        <v>132</v>
      </c>
      <c r="BT20" s="664"/>
      <c r="BU20" s="664"/>
      <c r="BV20" s="664"/>
      <c r="BW20" s="664"/>
      <c r="BX20" s="664"/>
      <c r="BY20" s="664"/>
      <c r="BZ20" s="664"/>
      <c r="CA20" s="664"/>
      <c r="CB20" s="695"/>
      <c r="CD20" s="624" t="s">
        <v>282</v>
      </c>
      <c r="CE20" s="625"/>
      <c r="CF20" s="625"/>
      <c r="CG20" s="625"/>
      <c r="CH20" s="625"/>
      <c r="CI20" s="625"/>
      <c r="CJ20" s="625"/>
      <c r="CK20" s="625"/>
      <c r="CL20" s="625"/>
      <c r="CM20" s="625"/>
      <c r="CN20" s="625"/>
      <c r="CO20" s="625"/>
      <c r="CP20" s="625"/>
      <c r="CQ20" s="626"/>
      <c r="CR20" s="627">
        <v>17461279</v>
      </c>
      <c r="CS20" s="628"/>
      <c r="CT20" s="628"/>
      <c r="CU20" s="628"/>
      <c r="CV20" s="628"/>
      <c r="CW20" s="628"/>
      <c r="CX20" s="628"/>
      <c r="CY20" s="629"/>
      <c r="CZ20" s="663">
        <v>100</v>
      </c>
      <c r="DA20" s="663"/>
      <c r="DB20" s="663"/>
      <c r="DC20" s="663"/>
      <c r="DD20" s="633">
        <v>1192424</v>
      </c>
      <c r="DE20" s="628"/>
      <c r="DF20" s="628"/>
      <c r="DG20" s="628"/>
      <c r="DH20" s="628"/>
      <c r="DI20" s="628"/>
      <c r="DJ20" s="628"/>
      <c r="DK20" s="628"/>
      <c r="DL20" s="628"/>
      <c r="DM20" s="628"/>
      <c r="DN20" s="628"/>
      <c r="DO20" s="628"/>
      <c r="DP20" s="629"/>
      <c r="DQ20" s="633">
        <v>11732866</v>
      </c>
      <c r="DR20" s="628"/>
      <c r="DS20" s="628"/>
      <c r="DT20" s="628"/>
      <c r="DU20" s="628"/>
      <c r="DV20" s="628"/>
      <c r="DW20" s="628"/>
      <c r="DX20" s="628"/>
      <c r="DY20" s="628"/>
      <c r="DZ20" s="628"/>
      <c r="EA20" s="628"/>
      <c r="EB20" s="628"/>
      <c r="EC20" s="662"/>
    </row>
    <row r="21" spans="2:133" ht="11.25" customHeight="1">
      <c r="B21" s="624" t="s">
        <v>283</v>
      </c>
      <c r="C21" s="625"/>
      <c r="D21" s="625"/>
      <c r="E21" s="625"/>
      <c r="F21" s="625"/>
      <c r="G21" s="625"/>
      <c r="H21" s="625"/>
      <c r="I21" s="625"/>
      <c r="J21" s="625"/>
      <c r="K21" s="625"/>
      <c r="L21" s="625"/>
      <c r="M21" s="625"/>
      <c r="N21" s="625"/>
      <c r="O21" s="625"/>
      <c r="P21" s="625"/>
      <c r="Q21" s="626"/>
      <c r="R21" s="627">
        <v>5055672</v>
      </c>
      <c r="S21" s="628"/>
      <c r="T21" s="628"/>
      <c r="U21" s="628"/>
      <c r="V21" s="628"/>
      <c r="W21" s="628"/>
      <c r="X21" s="628"/>
      <c r="Y21" s="629"/>
      <c r="Z21" s="663">
        <v>27.1</v>
      </c>
      <c r="AA21" s="663"/>
      <c r="AB21" s="663"/>
      <c r="AC21" s="663"/>
      <c r="AD21" s="664">
        <v>4591157</v>
      </c>
      <c r="AE21" s="664"/>
      <c r="AF21" s="664"/>
      <c r="AG21" s="664"/>
      <c r="AH21" s="664"/>
      <c r="AI21" s="664"/>
      <c r="AJ21" s="664"/>
      <c r="AK21" s="664"/>
      <c r="AL21" s="630">
        <v>45.2</v>
      </c>
      <c r="AM21" s="631"/>
      <c r="AN21" s="631"/>
      <c r="AO21" s="665"/>
      <c r="AP21" s="624" t="s">
        <v>284</v>
      </c>
      <c r="AQ21" s="699"/>
      <c r="AR21" s="699"/>
      <c r="AS21" s="699"/>
      <c r="AT21" s="699"/>
      <c r="AU21" s="699"/>
      <c r="AV21" s="699"/>
      <c r="AW21" s="699"/>
      <c r="AX21" s="699"/>
      <c r="AY21" s="699"/>
      <c r="AZ21" s="699"/>
      <c r="BA21" s="699"/>
      <c r="BB21" s="699"/>
      <c r="BC21" s="699"/>
      <c r="BD21" s="699"/>
      <c r="BE21" s="699"/>
      <c r="BF21" s="700"/>
      <c r="BG21" s="627">
        <v>2200</v>
      </c>
      <c r="BH21" s="628"/>
      <c r="BI21" s="628"/>
      <c r="BJ21" s="628"/>
      <c r="BK21" s="628"/>
      <c r="BL21" s="628"/>
      <c r="BM21" s="628"/>
      <c r="BN21" s="629"/>
      <c r="BO21" s="663">
        <v>0.1</v>
      </c>
      <c r="BP21" s="663"/>
      <c r="BQ21" s="663"/>
      <c r="BR21" s="663"/>
      <c r="BS21" s="664" t="s">
        <v>244</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24" t="s">
        <v>285</v>
      </c>
      <c r="C22" s="625"/>
      <c r="D22" s="625"/>
      <c r="E22" s="625"/>
      <c r="F22" s="625"/>
      <c r="G22" s="625"/>
      <c r="H22" s="625"/>
      <c r="I22" s="625"/>
      <c r="J22" s="625"/>
      <c r="K22" s="625"/>
      <c r="L22" s="625"/>
      <c r="M22" s="625"/>
      <c r="N22" s="625"/>
      <c r="O22" s="625"/>
      <c r="P22" s="625"/>
      <c r="Q22" s="626"/>
      <c r="R22" s="627">
        <v>4591157</v>
      </c>
      <c r="S22" s="628"/>
      <c r="T22" s="628"/>
      <c r="U22" s="628"/>
      <c r="V22" s="628"/>
      <c r="W22" s="628"/>
      <c r="X22" s="628"/>
      <c r="Y22" s="629"/>
      <c r="Z22" s="663">
        <v>24.6</v>
      </c>
      <c r="AA22" s="663"/>
      <c r="AB22" s="663"/>
      <c r="AC22" s="663"/>
      <c r="AD22" s="664">
        <v>4591157</v>
      </c>
      <c r="AE22" s="664"/>
      <c r="AF22" s="664"/>
      <c r="AG22" s="664"/>
      <c r="AH22" s="664"/>
      <c r="AI22" s="664"/>
      <c r="AJ22" s="664"/>
      <c r="AK22" s="664"/>
      <c r="AL22" s="630">
        <v>45.2</v>
      </c>
      <c r="AM22" s="631"/>
      <c r="AN22" s="631"/>
      <c r="AO22" s="665"/>
      <c r="AP22" s="624" t="s">
        <v>286</v>
      </c>
      <c r="AQ22" s="699"/>
      <c r="AR22" s="699"/>
      <c r="AS22" s="699"/>
      <c r="AT22" s="699"/>
      <c r="AU22" s="699"/>
      <c r="AV22" s="699"/>
      <c r="AW22" s="699"/>
      <c r="AX22" s="699"/>
      <c r="AY22" s="699"/>
      <c r="AZ22" s="699"/>
      <c r="BA22" s="699"/>
      <c r="BB22" s="699"/>
      <c r="BC22" s="699"/>
      <c r="BD22" s="699"/>
      <c r="BE22" s="699"/>
      <c r="BF22" s="700"/>
      <c r="BG22" s="627" t="s">
        <v>244</v>
      </c>
      <c r="BH22" s="628"/>
      <c r="BI22" s="628"/>
      <c r="BJ22" s="628"/>
      <c r="BK22" s="628"/>
      <c r="BL22" s="628"/>
      <c r="BM22" s="628"/>
      <c r="BN22" s="629"/>
      <c r="BO22" s="663" t="s">
        <v>244</v>
      </c>
      <c r="BP22" s="663"/>
      <c r="BQ22" s="663"/>
      <c r="BR22" s="663"/>
      <c r="BS22" s="664" t="s">
        <v>250</v>
      </c>
      <c r="BT22" s="664"/>
      <c r="BU22" s="664"/>
      <c r="BV22" s="664"/>
      <c r="BW22" s="664"/>
      <c r="BX22" s="664"/>
      <c r="BY22" s="664"/>
      <c r="BZ22" s="664"/>
      <c r="CA22" s="664"/>
      <c r="CB22" s="695"/>
      <c r="CD22" s="679" t="s">
        <v>287</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c r="B23" s="624" t="s">
        <v>288</v>
      </c>
      <c r="C23" s="625"/>
      <c r="D23" s="625"/>
      <c r="E23" s="625"/>
      <c r="F23" s="625"/>
      <c r="G23" s="625"/>
      <c r="H23" s="625"/>
      <c r="I23" s="625"/>
      <c r="J23" s="625"/>
      <c r="K23" s="625"/>
      <c r="L23" s="625"/>
      <c r="M23" s="625"/>
      <c r="N23" s="625"/>
      <c r="O23" s="625"/>
      <c r="P23" s="625"/>
      <c r="Q23" s="626"/>
      <c r="R23" s="627">
        <v>464515</v>
      </c>
      <c r="S23" s="628"/>
      <c r="T23" s="628"/>
      <c r="U23" s="628"/>
      <c r="V23" s="628"/>
      <c r="W23" s="628"/>
      <c r="X23" s="628"/>
      <c r="Y23" s="629"/>
      <c r="Z23" s="663">
        <v>2.5</v>
      </c>
      <c r="AA23" s="663"/>
      <c r="AB23" s="663"/>
      <c r="AC23" s="663"/>
      <c r="AD23" s="664" t="s">
        <v>244</v>
      </c>
      <c r="AE23" s="664"/>
      <c r="AF23" s="664"/>
      <c r="AG23" s="664"/>
      <c r="AH23" s="664"/>
      <c r="AI23" s="664"/>
      <c r="AJ23" s="664"/>
      <c r="AK23" s="664"/>
      <c r="AL23" s="630" t="s">
        <v>132</v>
      </c>
      <c r="AM23" s="631"/>
      <c r="AN23" s="631"/>
      <c r="AO23" s="665"/>
      <c r="AP23" s="624" t="s">
        <v>289</v>
      </c>
      <c r="AQ23" s="699"/>
      <c r="AR23" s="699"/>
      <c r="AS23" s="699"/>
      <c r="AT23" s="699"/>
      <c r="AU23" s="699"/>
      <c r="AV23" s="699"/>
      <c r="AW23" s="699"/>
      <c r="AX23" s="699"/>
      <c r="AY23" s="699"/>
      <c r="AZ23" s="699"/>
      <c r="BA23" s="699"/>
      <c r="BB23" s="699"/>
      <c r="BC23" s="699"/>
      <c r="BD23" s="699"/>
      <c r="BE23" s="699"/>
      <c r="BF23" s="700"/>
      <c r="BG23" s="627" t="s">
        <v>244</v>
      </c>
      <c r="BH23" s="628"/>
      <c r="BI23" s="628"/>
      <c r="BJ23" s="628"/>
      <c r="BK23" s="628"/>
      <c r="BL23" s="628"/>
      <c r="BM23" s="628"/>
      <c r="BN23" s="629"/>
      <c r="BO23" s="663" t="s">
        <v>244</v>
      </c>
      <c r="BP23" s="663"/>
      <c r="BQ23" s="663"/>
      <c r="BR23" s="663"/>
      <c r="BS23" s="664" t="s">
        <v>244</v>
      </c>
      <c r="BT23" s="664"/>
      <c r="BU23" s="664"/>
      <c r="BV23" s="664"/>
      <c r="BW23" s="664"/>
      <c r="BX23" s="664"/>
      <c r="BY23" s="664"/>
      <c r="BZ23" s="664"/>
      <c r="CA23" s="664"/>
      <c r="CB23" s="695"/>
      <c r="CD23" s="679" t="s">
        <v>227</v>
      </c>
      <c r="CE23" s="680"/>
      <c r="CF23" s="680"/>
      <c r="CG23" s="680"/>
      <c r="CH23" s="680"/>
      <c r="CI23" s="680"/>
      <c r="CJ23" s="680"/>
      <c r="CK23" s="680"/>
      <c r="CL23" s="680"/>
      <c r="CM23" s="680"/>
      <c r="CN23" s="680"/>
      <c r="CO23" s="680"/>
      <c r="CP23" s="680"/>
      <c r="CQ23" s="681"/>
      <c r="CR23" s="679" t="s">
        <v>290</v>
      </c>
      <c r="CS23" s="680"/>
      <c r="CT23" s="680"/>
      <c r="CU23" s="680"/>
      <c r="CV23" s="680"/>
      <c r="CW23" s="680"/>
      <c r="CX23" s="680"/>
      <c r="CY23" s="681"/>
      <c r="CZ23" s="679" t="s">
        <v>291</v>
      </c>
      <c r="DA23" s="680"/>
      <c r="DB23" s="680"/>
      <c r="DC23" s="681"/>
      <c r="DD23" s="679" t="s">
        <v>292</v>
      </c>
      <c r="DE23" s="680"/>
      <c r="DF23" s="680"/>
      <c r="DG23" s="680"/>
      <c r="DH23" s="680"/>
      <c r="DI23" s="680"/>
      <c r="DJ23" s="680"/>
      <c r="DK23" s="681"/>
      <c r="DL23" s="711" t="s">
        <v>293</v>
      </c>
      <c r="DM23" s="712"/>
      <c r="DN23" s="712"/>
      <c r="DO23" s="712"/>
      <c r="DP23" s="712"/>
      <c r="DQ23" s="712"/>
      <c r="DR23" s="712"/>
      <c r="DS23" s="712"/>
      <c r="DT23" s="712"/>
      <c r="DU23" s="712"/>
      <c r="DV23" s="713"/>
      <c r="DW23" s="679" t="s">
        <v>294</v>
      </c>
      <c r="DX23" s="680"/>
      <c r="DY23" s="680"/>
      <c r="DZ23" s="680"/>
      <c r="EA23" s="680"/>
      <c r="EB23" s="680"/>
      <c r="EC23" s="681"/>
    </row>
    <row r="24" spans="2:133" ht="11.25" customHeight="1">
      <c r="B24" s="624" t="s">
        <v>295</v>
      </c>
      <c r="C24" s="625"/>
      <c r="D24" s="625"/>
      <c r="E24" s="625"/>
      <c r="F24" s="625"/>
      <c r="G24" s="625"/>
      <c r="H24" s="625"/>
      <c r="I24" s="625"/>
      <c r="J24" s="625"/>
      <c r="K24" s="625"/>
      <c r="L24" s="625"/>
      <c r="M24" s="625"/>
      <c r="N24" s="625"/>
      <c r="O24" s="625"/>
      <c r="P24" s="625"/>
      <c r="Q24" s="626"/>
      <c r="R24" s="627" t="s">
        <v>132</v>
      </c>
      <c r="S24" s="628"/>
      <c r="T24" s="628"/>
      <c r="U24" s="628"/>
      <c r="V24" s="628"/>
      <c r="W24" s="628"/>
      <c r="X24" s="628"/>
      <c r="Y24" s="629"/>
      <c r="Z24" s="663" t="s">
        <v>132</v>
      </c>
      <c r="AA24" s="663"/>
      <c r="AB24" s="663"/>
      <c r="AC24" s="663"/>
      <c r="AD24" s="664" t="s">
        <v>244</v>
      </c>
      <c r="AE24" s="664"/>
      <c r="AF24" s="664"/>
      <c r="AG24" s="664"/>
      <c r="AH24" s="664"/>
      <c r="AI24" s="664"/>
      <c r="AJ24" s="664"/>
      <c r="AK24" s="664"/>
      <c r="AL24" s="630" t="s">
        <v>244</v>
      </c>
      <c r="AM24" s="631"/>
      <c r="AN24" s="631"/>
      <c r="AO24" s="665"/>
      <c r="AP24" s="624" t="s">
        <v>296</v>
      </c>
      <c r="AQ24" s="699"/>
      <c r="AR24" s="699"/>
      <c r="AS24" s="699"/>
      <c r="AT24" s="699"/>
      <c r="AU24" s="699"/>
      <c r="AV24" s="699"/>
      <c r="AW24" s="699"/>
      <c r="AX24" s="699"/>
      <c r="AY24" s="699"/>
      <c r="AZ24" s="699"/>
      <c r="BA24" s="699"/>
      <c r="BB24" s="699"/>
      <c r="BC24" s="699"/>
      <c r="BD24" s="699"/>
      <c r="BE24" s="699"/>
      <c r="BF24" s="700"/>
      <c r="BG24" s="627" t="s">
        <v>132</v>
      </c>
      <c r="BH24" s="628"/>
      <c r="BI24" s="628"/>
      <c r="BJ24" s="628"/>
      <c r="BK24" s="628"/>
      <c r="BL24" s="628"/>
      <c r="BM24" s="628"/>
      <c r="BN24" s="629"/>
      <c r="BO24" s="663" t="s">
        <v>132</v>
      </c>
      <c r="BP24" s="663"/>
      <c r="BQ24" s="663"/>
      <c r="BR24" s="663"/>
      <c r="BS24" s="664" t="s">
        <v>250</v>
      </c>
      <c r="BT24" s="664"/>
      <c r="BU24" s="664"/>
      <c r="BV24" s="664"/>
      <c r="BW24" s="664"/>
      <c r="BX24" s="664"/>
      <c r="BY24" s="664"/>
      <c r="BZ24" s="664"/>
      <c r="CA24" s="664"/>
      <c r="CB24" s="695"/>
      <c r="CD24" s="676" t="s">
        <v>297</v>
      </c>
      <c r="CE24" s="677"/>
      <c r="CF24" s="677"/>
      <c r="CG24" s="677"/>
      <c r="CH24" s="677"/>
      <c r="CI24" s="677"/>
      <c r="CJ24" s="677"/>
      <c r="CK24" s="677"/>
      <c r="CL24" s="677"/>
      <c r="CM24" s="677"/>
      <c r="CN24" s="677"/>
      <c r="CO24" s="677"/>
      <c r="CP24" s="677"/>
      <c r="CQ24" s="678"/>
      <c r="CR24" s="673">
        <v>8041545</v>
      </c>
      <c r="CS24" s="674"/>
      <c r="CT24" s="674"/>
      <c r="CU24" s="674"/>
      <c r="CV24" s="674"/>
      <c r="CW24" s="674"/>
      <c r="CX24" s="674"/>
      <c r="CY24" s="702"/>
      <c r="CZ24" s="703">
        <v>46.1</v>
      </c>
      <c r="DA24" s="686"/>
      <c r="DB24" s="686"/>
      <c r="DC24" s="705"/>
      <c r="DD24" s="701">
        <v>5575526</v>
      </c>
      <c r="DE24" s="674"/>
      <c r="DF24" s="674"/>
      <c r="DG24" s="674"/>
      <c r="DH24" s="674"/>
      <c r="DI24" s="674"/>
      <c r="DJ24" s="674"/>
      <c r="DK24" s="702"/>
      <c r="DL24" s="701">
        <v>5478952</v>
      </c>
      <c r="DM24" s="674"/>
      <c r="DN24" s="674"/>
      <c r="DO24" s="674"/>
      <c r="DP24" s="674"/>
      <c r="DQ24" s="674"/>
      <c r="DR24" s="674"/>
      <c r="DS24" s="674"/>
      <c r="DT24" s="674"/>
      <c r="DU24" s="674"/>
      <c r="DV24" s="702"/>
      <c r="DW24" s="703">
        <v>53.1</v>
      </c>
      <c r="DX24" s="686"/>
      <c r="DY24" s="686"/>
      <c r="DZ24" s="686"/>
      <c r="EA24" s="686"/>
      <c r="EB24" s="686"/>
      <c r="EC24" s="704"/>
    </row>
    <row r="25" spans="2:133" ht="11.25" customHeight="1">
      <c r="B25" s="624" t="s">
        <v>298</v>
      </c>
      <c r="C25" s="625"/>
      <c r="D25" s="625"/>
      <c r="E25" s="625"/>
      <c r="F25" s="625"/>
      <c r="G25" s="625"/>
      <c r="H25" s="625"/>
      <c r="I25" s="625"/>
      <c r="J25" s="625"/>
      <c r="K25" s="625"/>
      <c r="L25" s="625"/>
      <c r="M25" s="625"/>
      <c r="N25" s="625"/>
      <c r="O25" s="625"/>
      <c r="P25" s="625"/>
      <c r="Q25" s="626"/>
      <c r="R25" s="627">
        <v>10608650</v>
      </c>
      <c r="S25" s="628"/>
      <c r="T25" s="628"/>
      <c r="U25" s="628"/>
      <c r="V25" s="628"/>
      <c r="W25" s="628"/>
      <c r="X25" s="628"/>
      <c r="Y25" s="629"/>
      <c r="Z25" s="663">
        <v>56.8</v>
      </c>
      <c r="AA25" s="663"/>
      <c r="AB25" s="663"/>
      <c r="AC25" s="663"/>
      <c r="AD25" s="664">
        <v>10144135</v>
      </c>
      <c r="AE25" s="664"/>
      <c r="AF25" s="664"/>
      <c r="AG25" s="664"/>
      <c r="AH25" s="664"/>
      <c r="AI25" s="664"/>
      <c r="AJ25" s="664"/>
      <c r="AK25" s="664"/>
      <c r="AL25" s="630">
        <v>99.8</v>
      </c>
      <c r="AM25" s="631"/>
      <c r="AN25" s="631"/>
      <c r="AO25" s="665"/>
      <c r="AP25" s="624" t="s">
        <v>299</v>
      </c>
      <c r="AQ25" s="699"/>
      <c r="AR25" s="699"/>
      <c r="AS25" s="699"/>
      <c r="AT25" s="699"/>
      <c r="AU25" s="699"/>
      <c r="AV25" s="699"/>
      <c r="AW25" s="699"/>
      <c r="AX25" s="699"/>
      <c r="AY25" s="699"/>
      <c r="AZ25" s="699"/>
      <c r="BA25" s="699"/>
      <c r="BB25" s="699"/>
      <c r="BC25" s="699"/>
      <c r="BD25" s="699"/>
      <c r="BE25" s="699"/>
      <c r="BF25" s="700"/>
      <c r="BG25" s="627" t="s">
        <v>244</v>
      </c>
      <c r="BH25" s="628"/>
      <c r="BI25" s="628"/>
      <c r="BJ25" s="628"/>
      <c r="BK25" s="628"/>
      <c r="BL25" s="628"/>
      <c r="BM25" s="628"/>
      <c r="BN25" s="629"/>
      <c r="BO25" s="663" t="s">
        <v>132</v>
      </c>
      <c r="BP25" s="663"/>
      <c r="BQ25" s="663"/>
      <c r="BR25" s="663"/>
      <c r="BS25" s="664" t="s">
        <v>244</v>
      </c>
      <c r="BT25" s="664"/>
      <c r="BU25" s="664"/>
      <c r="BV25" s="664"/>
      <c r="BW25" s="664"/>
      <c r="BX25" s="664"/>
      <c r="BY25" s="664"/>
      <c r="BZ25" s="664"/>
      <c r="CA25" s="664"/>
      <c r="CB25" s="695"/>
      <c r="CD25" s="624" t="s">
        <v>300</v>
      </c>
      <c r="CE25" s="625"/>
      <c r="CF25" s="625"/>
      <c r="CG25" s="625"/>
      <c r="CH25" s="625"/>
      <c r="CI25" s="625"/>
      <c r="CJ25" s="625"/>
      <c r="CK25" s="625"/>
      <c r="CL25" s="625"/>
      <c r="CM25" s="625"/>
      <c r="CN25" s="625"/>
      <c r="CO25" s="625"/>
      <c r="CP25" s="625"/>
      <c r="CQ25" s="626"/>
      <c r="CR25" s="627">
        <v>3205695</v>
      </c>
      <c r="CS25" s="636"/>
      <c r="CT25" s="636"/>
      <c r="CU25" s="636"/>
      <c r="CV25" s="636"/>
      <c r="CW25" s="636"/>
      <c r="CX25" s="636"/>
      <c r="CY25" s="637"/>
      <c r="CZ25" s="630">
        <v>18.399999999999999</v>
      </c>
      <c r="DA25" s="638"/>
      <c r="DB25" s="638"/>
      <c r="DC25" s="639"/>
      <c r="DD25" s="633">
        <v>2992374</v>
      </c>
      <c r="DE25" s="636"/>
      <c r="DF25" s="636"/>
      <c r="DG25" s="636"/>
      <c r="DH25" s="636"/>
      <c r="DI25" s="636"/>
      <c r="DJ25" s="636"/>
      <c r="DK25" s="637"/>
      <c r="DL25" s="633">
        <v>2899911</v>
      </c>
      <c r="DM25" s="636"/>
      <c r="DN25" s="636"/>
      <c r="DO25" s="636"/>
      <c r="DP25" s="636"/>
      <c r="DQ25" s="636"/>
      <c r="DR25" s="636"/>
      <c r="DS25" s="636"/>
      <c r="DT25" s="636"/>
      <c r="DU25" s="636"/>
      <c r="DV25" s="637"/>
      <c r="DW25" s="630">
        <v>28.1</v>
      </c>
      <c r="DX25" s="638"/>
      <c r="DY25" s="638"/>
      <c r="DZ25" s="638"/>
      <c r="EA25" s="638"/>
      <c r="EB25" s="638"/>
      <c r="EC25" s="652"/>
    </row>
    <row r="26" spans="2:133" ht="11.25" customHeight="1">
      <c r="B26" s="624" t="s">
        <v>301</v>
      </c>
      <c r="C26" s="625"/>
      <c r="D26" s="625"/>
      <c r="E26" s="625"/>
      <c r="F26" s="625"/>
      <c r="G26" s="625"/>
      <c r="H26" s="625"/>
      <c r="I26" s="625"/>
      <c r="J26" s="625"/>
      <c r="K26" s="625"/>
      <c r="L26" s="625"/>
      <c r="M26" s="625"/>
      <c r="N26" s="625"/>
      <c r="O26" s="625"/>
      <c r="P26" s="625"/>
      <c r="Q26" s="626"/>
      <c r="R26" s="627">
        <v>3177</v>
      </c>
      <c r="S26" s="628"/>
      <c r="T26" s="628"/>
      <c r="U26" s="628"/>
      <c r="V26" s="628"/>
      <c r="W26" s="628"/>
      <c r="X26" s="628"/>
      <c r="Y26" s="629"/>
      <c r="Z26" s="663">
        <v>0</v>
      </c>
      <c r="AA26" s="663"/>
      <c r="AB26" s="663"/>
      <c r="AC26" s="663"/>
      <c r="AD26" s="664">
        <v>3177</v>
      </c>
      <c r="AE26" s="664"/>
      <c r="AF26" s="664"/>
      <c r="AG26" s="664"/>
      <c r="AH26" s="664"/>
      <c r="AI26" s="664"/>
      <c r="AJ26" s="664"/>
      <c r="AK26" s="664"/>
      <c r="AL26" s="630">
        <v>0</v>
      </c>
      <c r="AM26" s="631"/>
      <c r="AN26" s="631"/>
      <c r="AO26" s="665"/>
      <c r="AP26" s="624" t="s">
        <v>302</v>
      </c>
      <c r="AQ26" s="699"/>
      <c r="AR26" s="699"/>
      <c r="AS26" s="699"/>
      <c r="AT26" s="699"/>
      <c r="AU26" s="699"/>
      <c r="AV26" s="699"/>
      <c r="AW26" s="699"/>
      <c r="AX26" s="699"/>
      <c r="AY26" s="699"/>
      <c r="AZ26" s="699"/>
      <c r="BA26" s="699"/>
      <c r="BB26" s="699"/>
      <c r="BC26" s="699"/>
      <c r="BD26" s="699"/>
      <c r="BE26" s="699"/>
      <c r="BF26" s="700"/>
      <c r="BG26" s="627" t="s">
        <v>132</v>
      </c>
      <c r="BH26" s="628"/>
      <c r="BI26" s="628"/>
      <c r="BJ26" s="628"/>
      <c r="BK26" s="628"/>
      <c r="BL26" s="628"/>
      <c r="BM26" s="628"/>
      <c r="BN26" s="629"/>
      <c r="BO26" s="663" t="s">
        <v>132</v>
      </c>
      <c r="BP26" s="663"/>
      <c r="BQ26" s="663"/>
      <c r="BR26" s="663"/>
      <c r="BS26" s="664" t="s">
        <v>132</v>
      </c>
      <c r="BT26" s="664"/>
      <c r="BU26" s="664"/>
      <c r="BV26" s="664"/>
      <c r="BW26" s="664"/>
      <c r="BX26" s="664"/>
      <c r="BY26" s="664"/>
      <c r="BZ26" s="664"/>
      <c r="CA26" s="664"/>
      <c r="CB26" s="695"/>
      <c r="CD26" s="624" t="s">
        <v>303</v>
      </c>
      <c r="CE26" s="625"/>
      <c r="CF26" s="625"/>
      <c r="CG26" s="625"/>
      <c r="CH26" s="625"/>
      <c r="CI26" s="625"/>
      <c r="CJ26" s="625"/>
      <c r="CK26" s="625"/>
      <c r="CL26" s="625"/>
      <c r="CM26" s="625"/>
      <c r="CN26" s="625"/>
      <c r="CO26" s="625"/>
      <c r="CP26" s="625"/>
      <c r="CQ26" s="626"/>
      <c r="CR26" s="627">
        <v>1777939</v>
      </c>
      <c r="CS26" s="628"/>
      <c r="CT26" s="628"/>
      <c r="CU26" s="628"/>
      <c r="CV26" s="628"/>
      <c r="CW26" s="628"/>
      <c r="CX26" s="628"/>
      <c r="CY26" s="629"/>
      <c r="CZ26" s="630">
        <v>10.199999999999999</v>
      </c>
      <c r="DA26" s="638"/>
      <c r="DB26" s="638"/>
      <c r="DC26" s="639"/>
      <c r="DD26" s="633">
        <v>1681461</v>
      </c>
      <c r="DE26" s="628"/>
      <c r="DF26" s="628"/>
      <c r="DG26" s="628"/>
      <c r="DH26" s="628"/>
      <c r="DI26" s="628"/>
      <c r="DJ26" s="628"/>
      <c r="DK26" s="629"/>
      <c r="DL26" s="633" t="s">
        <v>132</v>
      </c>
      <c r="DM26" s="628"/>
      <c r="DN26" s="628"/>
      <c r="DO26" s="628"/>
      <c r="DP26" s="628"/>
      <c r="DQ26" s="628"/>
      <c r="DR26" s="628"/>
      <c r="DS26" s="628"/>
      <c r="DT26" s="628"/>
      <c r="DU26" s="628"/>
      <c r="DV26" s="629"/>
      <c r="DW26" s="630" t="s">
        <v>244</v>
      </c>
      <c r="DX26" s="638"/>
      <c r="DY26" s="638"/>
      <c r="DZ26" s="638"/>
      <c r="EA26" s="638"/>
      <c r="EB26" s="638"/>
      <c r="EC26" s="652"/>
    </row>
    <row r="27" spans="2:133" ht="11.25" customHeight="1">
      <c r="B27" s="624" t="s">
        <v>304</v>
      </c>
      <c r="C27" s="625"/>
      <c r="D27" s="625"/>
      <c r="E27" s="625"/>
      <c r="F27" s="625"/>
      <c r="G27" s="625"/>
      <c r="H27" s="625"/>
      <c r="I27" s="625"/>
      <c r="J27" s="625"/>
      <c r="K27" s="625"/>
      <c r="L27" s="625"/>
      <c r="M27" s="625"/>
      <c r="N27" s="625"/>
      <c r="O27" s="625"/>
      <c r="P27" s="625"/>
      <c r="Q27" s="626"/>
      <c r="R27" s="627">
        <v>17124</v>
      </c>
      <c r="S27" s="628"/>
      <c r="T27" s="628"/>
      <c r="U27" s="628"/>
      <c r="V27" s="628"/>
      <c r="W27" s="628"/>
      <c r="X27" s="628"/>
      <c r="Y27" s="629"/>
      <c r="Z27" s="663">
        <v>0.1</v>
      </c>
      <c r="AA27" s="663"/>
      <c r="AB27" s="663"/>
      <c r="AC27" s="663"/>
      <c r="AD27" s="664" t="s">
        <v>250</v>
      </c>
      <c r="AE27" s="664"/>
      <c r="AF27" s="664"/>
      <c r="AG27" s="664"/>
      <c r="AH27" s="664"/>
      <c r="AI27" s="664"/>
      <c r="AJ27" s="664"/>
      <c r="AK27" s="664"/>
      <c r="AL27" s="630" t="s">
        <v>132</v>
      </c>
      <c r="AM27" s="631"/>
      <c r="AN27" s="631"/>
      <c r="AO27" s="665"/>
      <c r="AP27" s="624" t="s">
        <v>305</v>
      </c>
      <c r="AQ27" s="625"/>
      <c r="AR27" s="625"/>
      <c r="AS27" s="625"/>
      <c r="AT27" s="625"/>
      <c r="AU27" s="625"/>
      <c r="AV27" s="625"/>
      <c r="AW27" s="625"/>
      <c r="AX27" s="625"/>
      <c r="AY27" s="625"/>
      <c r="AZ27" s="625"/>
      <c r="BA27" s="625"/>
      <c r="BB27" s="625"/>
      <c r="BC27" s="625"/>
      <c r="BD27" s="625"/>
      <c r="BE27" s="625"/>
      <c r="BF27" s="626"/>
      <c r="BG27" s="627">
        <v>4324150</v>
      </c>
      <c r="BH27" s="628"/>
      <c r="BI27" s="628"/>
      <c r="BJ27" s="628"/>
      <c r="BK27" s="628"/>
      <c r="BL27" s="628"/>
      <c r="BM27" s="628"/>
      <c r="BN27" s="629"/>
      <c r="BO27" s="663">
        <v>100</v>
      </c>
      <c r="BP27" s="663"/>
      <c r="BQ27" s="663"/>
      <c r="BR27" s="663"/>
      <c r="BS27" s="664">
        <v>113036</v>
      </c>
      <c r="BT27" s="664"/>
      <c r="BU27" s="664"/>
      <c r="BV27" s="664"/>
      <c r="BW27" s="664"/>
      <c r="BX27" s="664"/>
      <c r="BY27" s="664"/>
      <c r="BZ27" s="664"/>
      <c r="CA27" s="664"/>
      <c r="CB27" s="695"/>
      <c r="CD27" s="624" t="s">
        <v>306</v>
      </c>
      <c r="CE27" s="625"/>
      <c r="CF27" s="625"/>
      <c r="CG27" s="625"/>
      <c r="CH27" s="625"/>
      <c r="CI27" s="625"/>
      <c r="CJ27" s="625"/>
      <c r="CK27" s="625"/>
      <c r="CL27" s="625"/>
      <c r="CM27" s="625"/>
      <c r="CN27" s="625"/>
      <c r="CO27" s="625"/>
      <c r="CP27" s="625"/>
      <c r="CQ27" s="626"/>
      <c r="CR27" s="627">
        <v>3119287</v>
      </c>
      <c r="CS27" s="636"/>
      <c r="CT27" s="636"/>
      <c r="CU27" s="636"/>
      <c r="CV27" s="636"/>
      <c r="CW27" s="636"/>
      <c r="CX27" s="636"/>
      <c r="CY27" s="637"/>
      <c r="CZ27" s="630">
        <v>17.899999999999999</v>
      </c>
      <c r="DA27" s="638"/>
      <c r="DB27" s="638"/>
      <c r="DC27" s="639"/>
      <c r="DD27" s="633">
        <v>880071</v>
      </c>
      <c r="DE27" s="636"/>
      <c r="DF27" s="636"/>
      <c r="DG27" s="636"/>
      <c r="DH27" s="636"/>
      <c r="DI27" s="636"/>
      <c r="DJ27" s="636"/>
      <c r="DK27" s="637"/>
      <c r="DL27" s="633">
        <v>875960</v>
      </c>
      <c r="DM27" s="636"/>
      <c r="DN27" s="636"/>
      <c r="DO27" s="636"/>
      <c r="DP27" s="636"/>
      <c r="DQ27" s="636"/>
      <c r="DR27" s="636"/>
      <c r="DS27" s="636"/>
      <c r="DT27" s="636"/>
      <c r="DU27" s="636"/>
      <c r="DV27" s="637"/>
      <c r="DW27" s="630">
        <v>8.5</v>
      </c>
      <c r="DX27" s="638"/>
      <c r="DY27" s="638"/>
      <c r="DZ27" s="638"/>
      <c r="EA27" s="638"/>
      <c r="EB27" s="638"/>
      <c r="EC27" s="652"/>
    </row>
    <row r="28" spans="2:133" ht="11.25" customHeight="1">
      <c r="B28" s="624" t="s">
        <v>307</v>
      </c>
      <c r="C28" s="625"/>
      <c r="D28" s="625"/>
      <c r="E28" s="625"/>
      <c r="F28" s="625"/>
      <c r="G28" s="625"/>
      <c r="H28" s="625"/>
      <c r="I28" s="625"/>
      <c r="J28" s="625"/>
      <c r="K28" s="625"/>
      <c r="L28" s="625"/>
      <c r="M28" s="625"/>
      <c r="N28" s="625"/>
      <c r="O28" s="625"/>
      <c r="P28" s="625"/>
      <c r="Q28" s="626"/>
      <c r="R28" s="627">
        <v>160008</v>
      </c>
      <c r="S28" s="628"/>
      <c r="T28" s="628"/>
      <c r="U28" s="628"/>
      <c r="V28" s="628"/>
      <c r="W28" s="628"/>
      <c r="X28" s="628"/>
      <c r="Y28" s="629"/>
      <c r="Z28" s="663">
        <v>0.9</v>
      </c>
      <c r="AA28" s="663"/>
      <c r="AB28" s="663"/>
      <c r="AC28" s="663"/>
      <c r="AD28" s="664" t="s">
        <v>244</v>
      </c>
      <c r="AE28" s="664"/>
      <c r="AF28" s="664"/>
      <c r="AG28" s="664"/>
      <c r="AH28" s="664"/>
      <c r="AI28" s="664"/>
      <c r="AJ28" s="664"/>
      <c r="AK28" s="664"/>
      <c r="AL28" s="630" t="s">
        <v>132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308</v>
      </c>
      <c r="CE28" s="625"/>
      <c r="CF28" s="625"/>
      <c r="CG28" s="625"/>
      <c r="CH28" s="625"/>
      <c r="CI28" s="625"/>
      <c r="CJ28" s="625"/>
      <c r="CK28" s="625"/>
      <c r="CL28" s="625"/>
      <c r="CM28" s="625"/>
      <c r="CN28" s="625"/>
      <c r="CO28" s="625"/>
      <c r="CP28" s="625"/>
      <c r="CQ28" s="626"/>
      <c r="CR28" s="627">
        <v>1716563</v>
      </c>
      <c r="CS28" s="628"/>
      <c r="CT28" s="628"/>
      <c r="CU28" s="628"/>
      <c r="CV28" s="628"/>
      <c r="CW28" s="628"/>
      <c r="CX28" s="628"/>
      <c r="CY28" s="629"/>
      <c r="CZ28" s="630">
        <v>9.8000000000000007</v>
      </c>
      <c r="DA28" s="638"/>
      <c r="DB28" s="638"/>
      <c r="DC28" s="639"/>
      <c r="DD28" s="633">
        <v>1703081</v>
      </c>
      <c r="DE28" s="628"/>
      <c r="DF28" s="628"/>
      <c r="DG28" s="628"/>
      <c r="DH28" s="628"/>
      <c r="DI28" s="628"/>
      <c r="DJ28" s="628"/>
      <c r="DK28" s="629"/>
      <c r="DL28" s="633">
        <v>1703081</v>
      </c>
      <c r="DM28" s="628"/>
      <c r="DN28" s="628"/>
      <c r="DO28" s="628"/>
      <c r="DP28" s="628"/>
      <c r="DQ28" s="628"/>
      <c r="DR28" s="628"/>
      <c r="DS28" s="628"/>
      <c r="DT28" s="628"/>
      <c r="DU28" s="628"/>
      <c r="DV28" s="629"/>
      <c r="DW28" s="630">
        <v>16.5</v>
      </c>
      <c r="DX28" s="638"/>
      <c r="DY28" s="638"/>
      <c r="DZ28" s="638"/>
      <c r="EA28" s="638"/>
      <c r="EB28" s="638"/>
      <c r="EC28" s="652"/>
    </row>
    <row r="29" spans="2:133" ht="11.25" customHeight="1">
      <c r="B29" s="624" t="s">
        <v>309</v>
      </c>
      <c r="C29" s="625"/>
      <c r="D29" s="625"/>
      <c r="E29" s="625"/>
      <c r="F29" s="625"/>
      <c r="G29" s="625"/>
      <c r="H29" s="625"/>
      <c r="I29" s="625"/>
      <c r="J29" s="625"/>
      <c r="K29" s="625"/>
      <c r="L29" s="625"/>
      <c r="M29" s="625"/>
      <c r="N29" s="625"/>
      <c r="O29" s="625"/>
      <c r="P29" s="625"/>
      <c r="Q29" s="626"/>
      <c r="R29" s="627">
        <v>18335</v>
      </c>
      <c r="S29" s="628"/>
      <c r="T29" s="628"/>
      <c r="U29" s="628"/>
      <c r="V29" s="628"/>
      <c r="W29" s="628"/>
      <c r="X29" s="628"/>
      <c r="Y29" s="629"/>
      <c r="Z29" s="663">
        <v>0.1</v>
      </c>
      <c r="AA29" s="663"/>
      <c r="AB29" s="663"/>
      <c r="AC29" s="663"/>
      <c r="AD29" s="664" t="s">
        <v>132</v>
      </c>
      <c r="AE29" s="664"/>
      <c r="AF29" s="664"/>
      <c r="AG29" s="664"/>
      <c r="AH29" s="664"/>
      <c r="AI29" s="664"/>
      <c r="AJ29" s="664"/>
      <c r="AK29" s="664"/>
      <c r="AL29" s="630" t="s">
        <v>132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310</v>
      </c>
      <c r="CE29" s="641"/>
      <c r="CF29" s="624" t="s">
        <v>311</v>
      </c>
      <c r="CG29" s="625"/>
      <c r="CH29" s="625"/>
      <c r="CI29" s="625"/>
      <c r="CJ29" s="625"/>
      <c r="CK29" s="625"/>
      <c r="CL29" s="625"/>
      <c r="CM29" s="625"/>
      <c r="CN29" s="625"/>
      <c r="CO29" s="625"/>
      <c r="CP29" s="625"/>
      <c r="CQ29" s="626"/>
      <c r="CR29" s="627">
        <v>1716563</v>
      </c>
      <c r="CS29" s="636"/>
      <c r="CT29" s="636"/>
      <c r="CU29" s="636"/>
      <c r="CV29" s="636"/>
      <c r="CW29" s="636"/>
      <c r="CX29" s="636"/>
      <c r="CY29" s="637"/>
      <c r="CZ29" s="630">
        <v>9.8000000000000007</v>
      </c>
      <c r="DA29" s="638"/>
      <c r="DB29" s="638"/>
      <c r="DC29" s="639"/>
      <c r="DD29" s="633">
        <v>1703081</v>
      </c>
      <c r="DE29" s="636"/>
      <c r="DF29" s="636"/>
      <c r="DG29" s="636"/>
      <c r="DH29" s="636"/>
      <c r="DI29" s="636"/>
      <c r="DJ29" s="636"/>
      <c r="DK29" s="637"/>
      <c r="DL29" s="633">
        <v>1703081</v>
      </c>
      <c r="DM29" s="636"/>
      <c r="DN29" s="636"/>
      <c r="DO29" s="636"/>
      <c r="DP29" s="636"/>
      <c r="DQ29" s="636"/>
      <c r="DR29" s="636"/>
      <c r="DS29" s="636"/>
      <c r="DT29" s="636"/>
      <c r="DU29" s="636"/>
      <c r="DV29" s="637"/>
      <c r="DW29" s="630">
        <v>16.5</v>
      </c>
      <c r="DX29" s="638"/>
      <c r="DY29" s="638"/>
      <c r="DZ29" s="638"/>
      <c r="EA29" s="638"/>
      <c r="EB29" s="638"/>
      <c r="EC29" s="652"/>
    </row>
    <row r="30" spans="2:133" ht="11.25" customHeight="1">
      <c r="B30" s="624" t="s">
        <v>312</v>
      </c>
      <c r="C30" s="625"/>
      <c r="D30" s="625"/>
      <c r="E30" s="625"/>
      <c r="F30" s="625"/>
      <c r="G30" s="625"/>
      <c r="H30" s="625"/>
      <c r="I30" s="625"/>
      <c r="J30" s="625"/>
      <c r="K30" s="625"/>
      <c r="L30" s="625"/>
      <c r="M30" s="625"/>
      <c r="N30" s="625"/>
      <c r="O30" s="625"/>
      <c r="P30" s="625"/>
      <c r="Q30" s="626"/>
      <c r="R30" s="627">
        <v>3021198</v>
      </c>
      <c r="S30" s="628"/>
      <c r="T30" s="628"/>
      <c r="U30" s="628"/>
      <c r="V30" s="628"/>
      <c r="W30" s="628"/>
      <c r="X30" s="628"/>
      <c r="Y30" s="629"/>
      <c r="Z30" s="663">
        <v>16.2</v>
      </c>
      <c r="AA30" s="663"/>
      <c r="AB30" s="663"/>
      <c r="AC30" s="663"/>
      <c r="AD30" s="664" t="s">
        <v>132</v>
      </c>
      <c r="AE30" s="664"/>
      <c r="AF30" s="664"/>
      <c r="AG30" s="664"/>
      <c r="AH30" s="664"/>
      <c r="AI30" s="664"/>
      <c r="AJ30" s="664"/>
      <c r="AK30" s="664"/>
      <c r="AL30" s="630" t="s">
        <v>244</v>
      </c>
      <c r="AM30" s="631"/>
      <c r="AN30" s="631"/>
      <c r="AO30" s="665"/>
      <c r="AP30" s="679" t="s">
        <v>227</v>
      </c>
      <c r="AQ30" s="680"/>
      <c r="AR30" s="680"/>
      <c r="AS30" s="680"/>
      <c r="AT30" s="680"/>
      <c r="AU30" s="680"/>
      <c r="AV30" s="680"/>
      <c r="AW30" s="680"/>
      <c r="AX30" s="680"/>
      <c r="AY30" s="680"/>
      <c r="AZ30" s="680"/>
      <c r="BA30" s="680"/>
      <c r="BB30" s="680"/>
      <c r="BC30" s="680"/>
      <c r="BD30" s="680"/>
      <c r="BE30" s="680"/>
      <c r="BF30" s="681"/>
      <c r="BG30" s="679" t="s">
        <v>313</v>
      </c>
      <c r="BH30" s="693"/>
      <c r="BI30" s="693"/>
      <c r="BJ30" s="693"/>
      <c r="BK30" s="693"/>
      <c r="BL30" s="693"/>
      <c r="BM30" s="693"/>
      <c r="BN30" s="693"/>
      <c r="BO30" s="693"/>
      <c r="BP30" s="693"/>
      <c r="BQ30" s="694"/>
      <c r="BR30" s="679" t="s">
        <v>314</v>
      </c>
      <c r="BS30" s="693"/>
      <c r="BT30" s="693"/>
      <c r="BU30" s="693"/>
      <c r="BV30" s="693"/>
      <c r="BW30" s="693"/>
      <c r="BX30" s="693"/>
      <c r="BY30" s="693"/>
      <c r="BZ30" s="693"/>
      <c r="CA30" s="693"/>
      <c r="CB30" s="694"/>
      <c r="CD30" s="642"/>
      <c r="CE30" s="643"/>
      <c r="CF30" s="624" t="s">
        <v>315</v>
      </c>
      <c r="CG30" s="625"/>
      <c r="CH30" s="625"/>
      <c r="CI30" s="625"/>
      <c r="CJ30" s="625"/>
      <c r="CK30" s="625"/>
      <c r="CL30" s="625"/>
      <c r="CM30" s="625"/>
      <c r="CN30" s="625"/>
      <c r="CO30" s="625"/>
      <c r="CP30" s="625"/>
      <c r="CQ30" s="626"/>
      <c r="CR30" s="627">
        <v>1677219</v>
      </c>
      <c r="CS30" s="628"/>
      <c r="CT30" s="628"/>
      <c r="CU30" s="628"/>
      <c r="CV30" s="628"/>
      <c r="CW30" s="628"/>
      <c r="CX30" s="628"/>
      <c r="CY30" s="629"/>
      <c r="CZ30" s="630">
        <v>9.6</v>
      </c>
      <c r="DA30" s="638"/>
      <c r="DB30" s="638"/>
      <c r="DC30" s="639"/>
      <c r="DD30" s="633">
        <v>1666347</v>
      </c>
      <c r="DE30" s="628"/>
      <c r="DF30" s="628"/>
      <c r="DG30" s="628"/>
      <c r="DH30" s="628"/>
      <c r="DI30" s="628"/>
      <c r="DJ30" s="628"/>
      <c r="DK30" s="629"/>
      <c r="DL30" s="633">
        <v>1666347</v>
      </c>
      <c r="DM30" s="628"/>
      <c r="DN30" s="628"/>
      <c r="DO30" s="628"/>
      <c r="DP30" s="628"/>
      <c r="DQ30" s="628"/>
      <c r="DR30" s="628"/>
      <c r="DS30" s="628"/>
      <c r="DT30" s="628"/>
      <c r="DU30" s="628"/>
      <c r="DV30" s="629"/>
      <c r="DW30" s="630">
        <v>16.100000000000001</v>
      </c>
      <c r="DX30" s="638"/>
      <c r="DY30" s="638"/>
      <c r="DZ30" s="638"/>
      <c r="EA30" s="638"/>
      <c r="EB30" s="638"/>
      <c r="EC30" s="652"/>
    </row>
    <row r="31" spans="2:133" ht="11.25" customHeight="1">
      <c r="B31" s="696" t="s">
        <v>316</v>
      </c>
      <c r="C31" s="697"/>
      <c r="D31" s="697"/>
      <c r="E31" s="697"/>
      <c r="F31" s="697"/>
      <c r="G31" s="697"/>
      <c r="H31" s="697"/>
      <c r="I31" s="697"/>
      <c r="J31" s="697"/>
      <c r="K31" s="697"/>
      <c r="L31" s="697"/>
      <c r="M31" s="697"/>
      <c r="N31" s="697"/>
      <c r="O31" s="697"/>
      <c r="P31" s="697"/>
      <c r="Q31" s="698"/>
      <c r="R31" s="627">
        <v>812</v>
      </c>
      <c r="S31" s="628"/>
      <c r="T31" s="628"/>
      <c r="U31" s="628"/>
      <c r="V31" s="628"/>
      <c r="W31" s="628"/>
      <c r="X31" s="628"/>
      <c r="Y31" s="629"/>
      <c r="Z31" s="663">
        <v>0</v>
      </c>
      <c r="AA31" s="663"/>
      <c r="AB31" s="663"/>
      <c r="AC31" s="663"/>
      <c r="AD31" s="664">
        <v>812</v>
      </c>
      <c r="AE31" s="664"/>
      <c r="AF31" s="664"/>
      <c r="AG31" s="664"/>
      <c r="AH31" s="664"/>
      <c r="AI31" s="664"/>
      <c r="AJ31" s="664"/>
      <c r="AK31" s="664"/>
      <c r="AL31" s="630">
        <v>0</v>
      </c>
      <c r="AM31" s="631"/>
      <c r="AN31" s="631"/>
      <c r="AO31" s="665"/>
      <c r="AP31" s="688" t="s">
        <v>317</v>
      </c>
      <c r="AQ31" s="689"/>
      <c r="AR31" s="689"/>
      <c r="AS31" s="689"/>
      <c r="AT31" s="690" t="s">
        <v>318</v>
      </c>
      <c r="AU31" s="218"/>
      <c r="AV31" s="218"/>
      <c r="AW31" s="218"/>
      <c r="AX31" s="676" t="s">
        <v>191</v>
      </c>
      <c r="AY31" s="677"/>
      <c r="AZ31" s="677"/>
      <c r="BA31" s="677"/>
      <c r="BB31" s="677"/>
      <c r="BC31" s="677"/>
      <c r="BD31" s="677"/>
      <c r="BE31" s="677"/>
      <c r="BF31" s="678"/>
      <c r="BG31" s="684">
        <v>99.8</v>
      </c>
      <c r="BH31" s="685"/>
      <c r="BI31" s="685"/>
      <c r="BJ31" s="685"/>
      <c r="BK31" s="685"/>
      <c r="BL31" s="685"/>
      <c r="BM31" s="686">
        <v>99.3</v>
      </c>
      <c r="BN31" s="685"/>
      <c r="BO31" s="685"/>
      <c r="BP31" s="685"/>
      <c r="BQ31" s="687"/>
      <c r="BR31" s="684">
        <v>99.7</v>
      </c>
      <c r="BS31" s="685"/>
      <c r="BT31" s="685"/>
      <c r="BU31" s="685"/>
      <c r="BV31" s="685"/>
      <c r="BW31" s="685"/>
      <c r="BX31" s="686">
        <v>99.2</v>
      </c>
      <c r="BY31" s="685"/>
      <c r="BZ31" s="685"/>
      <c r="CA31" s="685"/>
      <c r="CB31" s="687"/>
      <c r="CD31" s="642"/>
      <c r="CE31" s="643"/>
      <c r="CF31" s="624" t="s">
        <v>319</v>
      </c>
      <c r="CG31" s="625"/>
      <c r="CH31" s="625"/>
      <c r="CI31" s="625"/>
      <c r="CJ31" s="625"/>
      <c r="CK31" s="625"/>
      <c r="CL31" s="625"/>
      <c r="CM31" s="625"/>
      <c r="CN31" s="625"/>
      <c r="CO31" s="625"/>
      <c r="CP31" s="625"/>
      <c r="CQ31" s="626"/>
      <c r="CR31" s="627">
        <v>39344</v>
      </c>
      <c r="CS31" s="636"/>
      <c r="CT31" s="636"/>
      <c r="CU31" s="636"/>
      <c r="CV31" s="636"/>
      <c r="CW31" s="636"/>
      <c r="CX31" s="636"/>
      <c r="CY31" s="637"/>
      <c r="CZ31" s="630">
        <v>0.2</v>
      </c>
      <c r="DA31" s="638"/>
      <c r="DB31" s="638"/>
      <c r="DC31" s="639"/>
      <c r="DD31" s="633">
        <v>36734</v>
      </c>
      <c r="DE31" s="636"/>
      <c r="DF31" s="636"/>
      <c r="DG31" s="636"/>
      <c r="DH31" s="636"/>
      <c r="DI31" s="636"/>
      <c r="DJ31" s="636"/>
      <c r="DK31" s="637"/>
      <c r="DL31" s="633">
        <v>36734</v>
      </c>
      <c r="DM31" s="636"/>
      <c r="DN31" s="636"/>
      <c r="DO31" s="636"/>
      <c r="DP31" s="636"/>
      <c r="DQ31" s="636"/>
      <c r="DR31" s="636"/>
      <c r="DS31" s="636"/>
      <c r="DT31" s="636"/>
      <c r="DU31" s="636"/>
      <c r="DV31" s="637"/>
      <c r="DW31" s="630">
        <v>0.4</v>
      </c>
      <c r="DX31" s="638"/>
      <c r="DY31" s="638"/>
      <c r="DZ31" s="638"/>
      <c r="EA31" s="638"/>
      <c r="EB31" s="638"/>
      <c r="EC31" s="652"/>
    </row>
    <row r="32" spans="2:133" ht="11.25" customHeight="1">
      <c r="B32" s="624" t="s">
        <v>320</v>
      </c>
      <c r="C32" s="625"/>
      <c r="D32" s="625"/>
      <c r="E32" s="625"/>
      <c r="F32" s="625"/>
      <c r="G32" s="625"/>
      <c r="H32" s="625"/>
      <c r="I32" s="625"/>
      <c r="J32" s="625"/>
      <c r="K32" s="625"/>
      <c r="L32" s="625"/>
      <c r="M32" s="625"/>
      <c r="N32" s="625"/>
      <c r="O32" s="625"/>
      <c r="P32" s="625"/>
      <c r="Q32" s="626"/>
      <c r="R32" s="627">
        <v>1171274</v>
      </c>
      <c r="S32" s="628"/>
      <c r="T32" s="628"/>
      <c r="U32" s="628"/>
      <c r="V32" s="628"/>
      <c r="W32" s="628"/>
      <c r="X32" s="628"/>
      <c r="Y32" s="629"/>
      <c r="Z32" s="663">
        <v>6.3</v>
      </c>
      <c r="AA32" s="663"/>
      <c r="AB32" s="663"/>
      <c r="AC32" s="663"/>
      <c r="AD32" s="664" t="s">
        <v>244</v>
      </c>
      <c r="AE32" s="664"/>
      <c r="AF32" s="664"/>
      <c r="AG32" s="664"/>
      <c r="AH32" s="664"/>
      <c r="AI32" s="664"/>
      <c r="AJ32" s="664"/>
      <c r="AK32" s="664"/>
      <c r="AL32" s="630" t="s">
        <v>244</v>
      </c>
      <c r="AM32" s="631"/>
      <c r="AN32" s="631"/>
      <c r="AO32" s="665"/>
      <c r="AP32" s="666"/>
      <c r="AQ32" s="667"/>
      <c r="AR32" s="667"/>
      <c r="AS32" s="667"/>
      <c r="AT32" s="691"/>
      <c r="AU32" s="214" t="s">
        <v>321</v>
      </c>
      <c r="AX32" s="624" t="s">
        <v>322</v>
      </c>
      <c r="AY32" s="625"/>
      <c r="AZ32" s="625"/>
      <c r="BA32" s="625"/>
      <c r="BB32" s="625"/>
      <c r="BC32" s="625"/>
      <c r="BD32" s="625"/>
      <c r="BE32" s="625"/>
      <c r="BF32" s="626"/>
      <c r="BG32" s="683">
        <v>99.8</v>
      </c>
      <c r="BH32" s="636"/>
      <c r="BI32" s="636"/>
      <c r="BJ32" s="636"/>
      <c r="BK32" s="636"/>
      <c r="BL32" s="636"/>
      <c r="BM32" s="631">
        <v>99.4</v>
      </c>
      <c r="BN32" s="636"/>
      <c r="BO32" s="636"/>
      <c r="BP32" s="636"/>
      <c r="BQ32" s="661"/>
      <c r="BR32" s="683">
        <v>99.7</v>
      </c>
      <c r="BS32" s="636"/>
      <c r="BT32" s="636"/>
      <c r="BU32" s="636"/>
      <c r="BV32" s="636"/>
      <c r="BW32" s="636"/>
      <c r="BX32" s="631">
        <v>99.3</v>
      </c>
      <c r="BY32" s="636"/>
      <c r="BZ32" s="636"/>
      <c r="CA32" s="636"/>
      <c r="CB32" s="661"/>
      <c r="CD32" s="644"/>
      <c r="CE32" s="645"/>
      <c r="CF32" s="624" t="s">
        <v>323</v>
      </c>
      <c r="CG32" s="625"/>
      <c r="CH32" s="625"/>
      <c r="CI32" s="625"/>
      <c r="CJ32" s="625"/>
      <c r="CK32" s="625"/>
      <c r="CL32" s="625"/>
      <c r="CM32" s="625"/>
      <c r="CN32" s="625"/>
      <c r="CO32" s="625"/>
      <c r="CP32" s="625"/>
      <c r="CQ32" s="626"/>
      <c r="CR32" s="627" t="s">
        <v>244</v>
      </c>
      <c r="CS32" s="628"/>
      <c r="CT32" s="628"/>
      <c r="CU32" s="628"/>
      <c r="CV32" s="628"/>
      <c r="CW32" s="628"/>
      <c r="CX32" s="628"/>
      <c r="CY32" s="629"/>
      <c r="CZ32" s="630" t="s">
        <v>244</v>
      </c>
      <c r="DA32" s="638"/>
      <c r="DB32" s="638"/>
      <c r="DC32" s="639"/>
      <c r="DD32" s="633" t="s">
        <v>132</v>
      </c>
      <c r="DE32" s="628"/>
      <c r="DF32" s="628"/>
      <c r="DG32" s="628"/>
      <c r="DH32" s="628"/>
      <c r="DI32" s="628"/>
      <c r="DJ32" s="628"/>
      <c r="DK32" s="629"/>
      <c r="DL32" s="633" t="s">
        <v>132</v>
      </c>
      <c r="DM32" s="628"/>
      <c r="DN32" s="628"/>
      <c r="DO32" s="628"/>
      <c r="DP32" s="628"/>
      <c r="DQ32" s="628"/>
      <c r="DR32" s="628"/>
      <c r="DS32" s="628"/>
      <c r="DT32" s="628"/>
      <c r="DU32" s="628"/>
      <c r="DV32" s="629"/>
      <c r="DW32" s="630" t="s">
        <v>132</v>
      </c>
      <c r="DX32" s="638"/>
      <c r="DY32" s="638"/>
      <c r="DZ32" s="638"/>
      <c r="EA32" s="638"/>
      <c r="EB32" s="638"/>
      <c r="EC32" s="652"/>
    </row>
    <row r="33" spans="2:133" ht="11.25" customHeight="1">
      <c r="B33" s="624" t="s">
        <v>324</v>
      </c>
      <c r="C33" s="625"/>
      <c r="D33" s="625"/>
      <c r="E33" s="625"/>
      <c r="F33" s="625"/>
      <c r="G33" s="625"/>
      <c r="H33" s="625"/>
      <c r="I33" s="625"/>
      <c r="J33" s="625"/>
      <c r="K33" s="625"/>
      <c r="L33" s="625"/>
      <c r="M33" s="625"/>
      <c r="N33" s="625"/>
      <c r="O33" s="625"/>
      <c r="P33" s="625"/>
      <c r="Q33" s="626"/>
      <c r="R33" s="627">
        <v>37705</v>
      </c>
      <c r="S33" s="628"/>
      <c r="T33" s="628"/>
      <c r="U33" s="628"/>
      <c r="V33" s="628"/>
      <c r="W33" s="628"/>
      <c r="X33" s="628"/>
      <c r="Y33" s="629"/>
      <c r="Z33" s="663">
        <v>0.2</v>
      </c>
      <c r="AA33" s="663"/>
      <c r="AB33" s="663"/>
      <c r="AC33" s="663"/>
      <c r="AD33" s="664" t="s">
        <v>244</v>
      </c>
      <c r="AE33" s="664"/>
      <c r="AF33" s="664"/>
      <c r="AG33" s="664"/>
      <c r="AH33" s="664"/>
      <c r="AI33" s="664"/>
      <c r="AJ33" s="664"/>
      <c r="AK33" s="664"/>
      <c r="AL33" s="630" t="s">
        <v>244</v>
      </c>
      <c r="AM33" s="631"/>
      <c r="AN33" s="631"/>
      <c r="AO33" s="665"/>
      <c r="AP33" s="668"/>
      <c r="AQ33" s="669"/>
      <c r="AR33" s="669"/>
      <c r="AS33" s="669"/>
      <c r="AT33" s="692"/>
      <c r="AU33" s="219"/>
      <c r="AV33" s="219"/>
      <c r="AW33" s="219"/>
      <c r="AX33" s="608" t="s">
        <v>325</v>
      </c>
      <c r="AY33" s="609"/>
      <c r="AZ33" s="609"/>
      <c r="BA33" s="609"/>
      <c r="BB33" s="609"/>
      <c r="BC33" s="609"/>
      <c r="BD33" s="609"/>
      <c r="BE33" s="609"/>
      <c r="BF33" s="610"/>
      <c r="BG33" s="682">
        <v>99.8</v>
      </c>
      <c r="BH33" s="612"/>
      <c r="BI33" s="612"/>
      <c r="BJ33" s="612"/>
      <c r="BK33" s="612"/>
      <c r="BL33" s="612"/>
      <c r="BM33" s="656">
        <v>99.1</v>
      </c>
      <c r="BN33" s="612"/>
      <c r="BO33" s="612"/>
      <c r="BP33" s="612"/>
      <c r="BQ33" s="650"/>
      <c r="BR33" s="682">
        <v>99.7</v>
      </c>
      <c r="BS33" s="612"/>
      <c r="BT33" s="612"/>
      <c r="BU33" s="612"/>
      <c r="BV33" s="612"/>
      <c r="BW33" s="612"/>
      <c r="BX33" s="656">
        <v>99.1</v>
      </c>
      <c r="BY33" s="612"/>
      <c r="BZ33" s="612"/>
      <c r="CA33" s="612"/>
      <c r="CB33" s="650"/>
      <c r="CD33" s="624" t="s">
        <v>326</v>
      </c>
      <c r="CE33" s="625"/>
      <c r="CF33" s="625"/>
      <c r="CG33" s="625"/>
      <c r="CH33" s="625"/>
      <c r="CI33" s="625"/>
      <c r="CJ33" s="625"/>
      <c r="CK33" s="625"/>
      <c r="CL33" s="625"/>
      <c r="CM33" s="625"/>
      <c r="CN33" s="625"/>
      <c r="CO33" s="625"/>
      <c r="CP33" s="625"/>
      <c r="CQ33" s="626"/>
      <c r="CR33" s="627">
        <v>8193288</v>
      </c>
      <c r="CS33" s="636"/>
      <c r="CT33" s="636"/>
      <c r="CU33" s="636"/>
      <c r="CV33" s="636"/>
      <c r="CW33" s="636"/>
      <c r="CX33" s="636"/>
      <c r="CY33" s="637"/>
      <c r="CZ33" s="630">
        <v>46.9</v>
      </c>
      <c r="DA33" s="638"/>
      <c r="DB33" s="638"/>
      <c r="DC33" s="639"/>
      <c r="DD33" s="633">
        <v>5680342</v>
      </c>
      <c r="DE33" s="636"/>
      <c r="DF33" s="636"/>
      <c r="DG33" s="636"/>
      <c r="DH33" s="636"/>
      <c r="DI33" s="636"/>
      <c r="DJ33" s="636"/>
      <c r="DK33" s="637"/>
      <c r="DL33" s="633">
        <v>4357317</v>
      </c>
      <c r="DM33" s="636"/>
      <c r="DN33" s="636"/>
      <c r="DO33" s="636"/>
      <c r="DP33" s="636"/>
      <c r="DQ33" s="636"/>
      <c r="DR33" s="636"/>
      <c r="DS33" s="636"/>
      <c r="DT33" s="636"/>
      <c r="DU33" s="636"/>
      <c r="DV33" s="637"/>
      <c r="DW33" s="630">
        <v>42.2</v>
      </c>
      <c r="DX33" s="638"/>
      <c r="DY33" s="638"/>
      <c r="DZ33" s="638"/>
      <c r="EA33" s="638"/>
      <c r="EB33" s="638"/>
      <c r="EC33" s="652"/>
    </row>
    <row r="34" spans="2:133" ht="11.25" customHeight="1">
      <c r="B34" s="624" t="s">
        <v>327</v>
      </c>
      <c r="C34" s="625"/>
      <c r="D34" s="625"/>
      <c r="E34" s="625"/>
      <c r="F34" s="625"/>
      <c r="G34" s="625"/>
      <c r="H34" s="625"/>
      <c r="I34" s="625"/>
      <c r="J34" s="625"/>
      <c r="K34" s="625"/>
      <c r="L34" s="625"/>
      <c r="M34" s="625"/>
      <c r="N34" s="625"/>
      <c r="O34" s="625"/>
      <c r="P34" s="625"/>
      <c r="Q34" s="626"/>
      <c r="R34" s="627">
        <v>19873</v>
      </c>
      <c r="S34" s="628"/>
      <c r="T34" s="628"/>
      <c r="U34" s="628"/>
      <c r="V34" s="628"/>
      <c r="W34" s="628"/>
      <c r="X34" s="628"/>
      <c r="Y34" s="629"/>
      <c r="Z34" s="663">
        <v>0.1</v>
      </c>
      <c r="AA34" s="663"/>
      <c r="AB34" s="663"/>
      <c r="AC34" s="663"/>
      <c r="AD34" s="664" t="s">
        <v>244</v>
      </c>
      <c r="AE34" s="664"/>
      <c r="AF34" s="664"/>
      <c r="AG34" s="664"/>
      <c r="AH34" s="664"/>
      <c r="AI34" s="664"/>
      <c r="AJ34" s="664"/>
      <c r="AK34" s="664"/>
      <c r="AL34" s="630" t="s">
        <v>132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328</v>
      </c>
      <c r="CE34" s="625"/>
      <c r="CF34" s="625"/>
      <c r="CG34" s="625"/>
      <c r="CH34" s="625"/>
      <c r="CI34" s="625"/>
      <c r="CJ34" s="625"/>
      <c r="CK34" s="625"/>
      <c r="CL34" s="625"/>
      <c r="CM34" s="625"/>
      <c r="CN34" s="625"/>
      <c r="CO34" s="625"/>
      <c r="CP34" s="625"/>
      <c r="CQ34" s="626"/>
      <c r="CR34" s="627">
        <v>2440181</v>
      </c>
      <c r="CS34" s="628"/>
      <c r="CT34" s="628"/>
      <c r="CU34" s="628"/>
      <c r="CV34" s="628"/>
      <c r="CW34" s="628"/>
      <c r="CX34" s="628"/>
      <c r="CY34" s="629"/>
      <c r="CZ34" s="630">
        <v>14</v>
      </c>
      <c r="DA34" s="638"/>
      <c r="DB34" s="638"/>
      <c r="DC34" s="639"/>
      <c r="DD34" s="633">
        <v>1911798</v>
      </c>
      <c r="DE34" s="628"/>
      <c r="DF34" s="628"/>
      <c r="DG34" s="628"/>
      <c r="DH34" s="628"/>
      <c r="DI34" s="628"/>
      <c r="DJ34" s="628"/>
      <c r="DK34" s="629"/>
      <c r="DL34" s="633">
        <v>1685853</v>
      </c>
      <c r="DM34" s="628"/>
      <c r="DN34" s="628"/>
      <c r="DO34" s="628"/>
      <c r="DP34" s="628"/>
      <c r="DQ34" s="628"/>
      <c r="DR34" s="628"/>
      <c r="DS34" s="628"/>
      <c r="DT34" s="628"/>
      <c r="DU34" s="628"/>
      <c r="DV34" s="629"/>
      <c r="DW34" s="630">
        <v>16.3</v>
      </c>
      <c r="DX34" s="638"/>
      <c r="DY34" s="638"/>
      <c r="DZ34" s="638"/>
      <c r="EA34" s="638"/>
      <c r="EB34" s="638"/>
      <c r="EC34" s="652"/>
    </row>
    <row r="35" spans="2:133" ht="11.25" customHeight="1">
      <c r="B35" s="624" t="s">
        <v>329</v>
      </c>
      <c r="C35" s="625"/>
      <c r="D35" s="625"/>
      <c r="E35" s="625"/>
      <c r="F35" s="625"/>
      <c r="G35" s="625"/>
      <c r="H35" s="625"/>
      <c r="I35" s="625"/>
      <c r="J35" s="625"/>
      <c r="K35" s="625"/>
      <c r="L35" s="625"/>
      <c r="M35" s="625"/>
      <c r="N35" s="625"/>
      <c r="O35" s="625"/>
      <c r="P35" s="625"/>
      <c r="Q35" s="626"/>
      <c r="R35" s="627">
        <v>590970</v>
      </c>
      <c r="S35" s="628"/>
      <c r="T35" s="628"/>
      <c r="U35" s="628"/>
      <c r="V35" s="628"/>
      <c r="W35" s="628"/>
      <c r="X35" s="628"/>
      <c r="Y35" s="629"/>
      <c r="Z35" s="663">
        <v>3.2</v>
      </c>
      <c r="AA35" s="663"/>
      <c r="AB35" s="663"/>
      <c r="AC35" s="663"/>
      <c r="AD35" s="664" t="s">
        <v>132</v>
      </c>
      <c r="AE35" s="664"/>
      <c r="AF35" s="664"/>
      <c r="AG35" s="664"/>
      <c r="AH35" s="664"/>
      <c r="AI35" s="664"/>
      <c r="AJ35" s="664"/>
      <c r="AK35" s="664"/>
      <c r="AL35" s="630" t="s">
        <v>244</v>
      </c>
      <c r="AM35" s="631"/>
      <c r="AN35" s="631"/>
      <c r="AO35" s="665"/>
      <c r="AP35" s="222"/>
      <c r="AQ35" s="679" t="s">
        <v>330</v>
      </c>
      <c r="AR35" s="680"/>
      <c r="AS35" s="680"/>
      <c r="AT35" s="680"/>
      <c r="AU35" s="680"/>
      <c r="AV35" s="680"/>
      <c r="AW35" s="680"/>
      <c r="AX35" s="680"/>
      <c r="AY35" s="680"/>
      <c r="AZ35" s="680"/>
      <c r="BA35" s="680"/>
      <c r="BB35" s="680"/>
      <c r="BC35" s="680"/>
      <c r="BD35" s="680"/>
      <c r="BE35" s="680"/>
      <c r="BF35" s="681"/>
      <c r="BG35" s="679" t="s">
        <v>331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332</v>
      </c>
      <c r="CE35" s="625"/>
      <c r="CF35" s="625"/>
      <c r="CG35" s="625"/>
      <c r="CH35" s="625"/>
      <c r="CI35" s="625"/>
      <c r="CJ35" s="625"/>
      <c r="CK35" s="625"/>
      <c r="CL35" s="625"/>
      <c r="CM35" s="625"/>
      <c r="CN35" s="625"/>
      <c r="CO35" s="625"/>
      <c r="CP35" s="625"/>
      <c r="CQ35" s="626"/>
      <c r="CR35" s="627">
        <v>204707</v>
      </c>
      <c r="CS35" s="636"/>
      <c r="CT35" s="636"/>
      <c r="CU35" s="636"/>
      <c r="CV35" s="636"/>
      <c r="CW35" s="636"/>
      <c r="CX35" s="636"/>
      <c r="CY35" s="637"/>
      <c r="CZ35" s="630">
        <v>1.2</v>
      </c>
      <c r="DA35" s="638"/>
      <c r="DB35" s="638"/>
      <c r="DC35" s="639"/>
      <c r="DD35" s="633">
        <v>173903</v>
      </c>
      <c r="DE35" s="636"/>
      <c r="DF35" s="636"/>
      <c r="DG35" s="636"/>
      <c r="DH35" s="636"/>
      <c r="DI35" s="636"/>
      <c r="DJ35" s="636"/>
      <c r="DK35" s="637"/>
      <c r="DL35" s="633">
        <v>173903</v>
      </c>
      <c r="DM35" s="636"/>
      <c r="DN35" s="636"/>
      <c r="DO35" s="636"/>
      <c r="DP35" s="636"/>
      <c r="DQ35" s="636"/>
      <c r="DR35" s="636"/>
      <c r="DS35" s="636"/>
      <c r="DT35" s="636"/>
      <c r="DU35" s="636"/>
      <c r="DV35" s="637"/>
      <c r="DW35" s="630">
        <v>1.7</v>
      </c>
      <c r="DX35" s="638"/>
      <c r="DY35" s="638"/>
      <c r="DZ35" s="638"/>
      <c r="EA35" s="638"/>
      <c r="EB35" s="638"/>
      <c r="EC35" s="652"/>
    </row>
    <row r="36" spans="2:133" ht="11.25" customHeight="1">
      <c r="B36" s="624" t="s">
        <v>333</v>
      </c>
      <c r="C36" s="625"/>
      <c r="D36" s="625"/>
      <c r="E36" s="625"/>
      <c r="F36" s="625"/>
      <c r="G36" s="625"/>
      <c r="H36" s="625"/>
      <c r="I36" s="625"/>
      <c r="J36" s="625"/>
      <c r="K36" s="625"/>
      <c r="L36" s="625"/>
      <c r="M36" s="625"/>
      <c r="N36" s="625"/>
      <c r="O36" s="625"/>
      <c r="P36" s="625"/>
      <c r="Q36" s="626"/>
      <c r="R36" s="627">
        <v>1187737</v>
      </c>
      <c r="S36" s="628"/>
      <c r="T36" s="628"/>
      <c r="U36" s="628"/>
      <c r="V36" s="628"/>
      <c r="W36" s="628"/>
      <c r="X36" s="628"/>
      <c r="Y36" s="629"/>
      <c r="Z36" s="663">
        <v>6.4</v>
      </c>
      <c r="AA36" s="663"/>
      <c r="AB36" s="663"/>
      <c r="AC36" s="663"/>
      <c r="AD36" s="664" t="s">
        <v>132</v>
      </c>
      <c r="AE36" s="664"/>
      <c r="AF36" s="664"/>
      <c r="AG36" s="664"/>
      <c r="AH36" s="664"/>
      <c r="AI36" s="664"/>
      <c r="AJ36" s="664"/>
      <c r="AK36" s="664"/>
      <c r="AL36" s="630" t="s">
        <v>244</v>
      </c>
      <c r="AM36" s="631"/>
      <c r="AN36" s="631"/>
      <c r="AO36" s="665"/>
      <c r="AP36" s="222"/>
      <c r="AQ36" s="670" t="s">
        <v>334</v>
      </c>
      <c r="AR36" s="671"/>
      <c r="AS36" s="671"/>
      <c r="AT36" s="671"/>
      <c r="AU36" s="671"/>
      <c r="AV36" s="671"/>
      <c r="AW36" s="671"/>
      <c r="AX36" s="671"/>
      <c r="AY36" s="672"/>
      <c r="AZ36" s="673">
        <v>2308600</v>
      </c>
      <c r="BA36" s="674"/>
      <c r="BB36" s="674"/>
      <c r="BC36" s="674"/>
      <c r="BD36" s="674"/>
      <c r="BE36" s="674"/>
      <c r="BF36" s="675"/>
      <c r="BG36" s="676" t="s">
        <v>335</v>
      </c>
      <c r="BH36" s="677"/>
      <c r="BI36" s="677"/>
      <c r="BJ36" s="677"/>
      <c r="BK36" s="677"/>
      <c r="BL36" s="677"/>
      <c r="BM36" s="677"/>
      <c r="BN36" s="677"/>
      <c r="BO36" s="677"/>
      <c r="BP36" s="677"/>
      <c r="BQ36" s="677"/>
      <c r="BR36" s="677"/>
      <c r="BS36" s="677"/>
      <c r="BT36" s="677"/>
      <c r="BU36" s="678"/>
      <c r="BV36" s="673">
        <v>412440</v>
      </c>
      <c r="BW36" s="674"/>
      <c r="BX36" s="674"/>
      <c r="BY36" s="674"/>
      <c r="BZ36" s="674"/>
      <c r="CA36" s="674"/>
      <c r="CB36" s="675"/>
      <c r="CD36" s="624" t="s">
        <v>336</v>
      </c>
      <c r="CE36" s="625"/>
      <c r="CF36" s="625"/>
      <c r="CG36" s="625"/>
      <c r="CH36" s="625"/>
      <c r="CI36" s="625"/>
      <c r="CJ36" s="625"/>
      <c r="CK36" s="625"/>
      <c r="CL36" s="625"/>
      <c r="CM36" s="625"/>
      <c r="CN36" s="625"/>
      <c r="CO36" s="625"/>
      <c r="CP36" s="625"/>
      <c r="CQ36" s="626"/>
      <c r="CR36" s="627">
        <v>1872190</v>
      </c>
      <c r="CS36" s="628"/>
      <c r="CT36" s="628"/>
      <c r="CU36" s="628"/>
      <c r="CV36" s="628"/>
      <c r="CW36" s="628"/>
      <c r="CX36" s="628"/>
      <c r="CY36" s="629"/>
      <c r="CZ36" s="630">
        <v>10.7</v>
      </c>
      <c r="DA36" s="638"/>
      <c r="DB36" s="638"/>
      <c r="DC36" s="639"/>
      <c r="DD36" s="633">
        <v>1347675</v>
      </c>
      <c r="DE36" s="628"/>
      <c r="DF36" s="628"/>
      <c r="DG36" s="628"/>
      <c r="DH36" s="628"/>
      <c r="DI36" s="628"/>
      <c r="DJ36" s="628"/>
      <c r="DK36" s="629"/>
      <c r="DL36" s="633">
        <v>1062136</v>
      </c>
      <c r="DM36" s="628"/>
      <c r="DN36" s="628"/>
      <c r="DO36" s="628"/>
      <c r="DP36" s="628"/>
      <c r="DQ36" s="628"/>
      <c r="DR36" s="628"/>
      <c r="DS36" s="628"/>
      <c r="DT36" s="628"/>
      <c r="DU36" s="628"/>
      <c r="DV36" s="629"/>
      <c r="DW36" s="630">
        <v>10.3</v>
      </c>
      <c r="DX36" s="638"/>
      <c r="DY36" s="638"/>
      <c r="DZ36" s="638"/>
      <c r="EA36" s="638"/>
      <c r="EB36" s="638"/>
      <c r="EC36" s="652"/>
    </row>
    <row r="37" spans="2:133" ht="11.25" customHeight="1">
      <c r="B37" s="624" t="s">
        <v>337</v>
      </c>
      <c r="C37" s="625"/>
      <c r="D37" s="625"/>
      <c r="E37" s="625"/>
      <c r="F37" s="625"/>
      <c r="G37" s="625"/>
      <c r="H37" s="625"/>
      <c r="I37" s="625"/>
      <c r="J37" s="625"/>
      <c r="K37" s="625"/>
      <c r="L37" s="625"/>
      <c r="M37" s="625"/>
      <c r="N37" s="625"/>
      <c r="O37" s="625"/>
      <c r="P37" s="625"/>
      <c r="Q37" s="626"/>
      <c r="R37" s="627">
        <v>1342250</v>
      </c>
      <c r="S37" s="628"/>
      <c r="T37" s="628"/>
      <c r="U37" s="628"/>
      <c r="V37" s="628"/>
      <c r="W37" s="628"/>
      <c r="X37" s="628"/>
      <c r="Y37" s="629"/>
      <c r="Z37" s="663">
        <v>7.2</v>
      </c>
      <c r="AA37" s="663"/>
      <c r="AB37" s="663"/>
      <c r="AC37" s="663"/>
      <c r="AD37" s="664">
        <v>16800</v>
      </c>
      <c r="AE37" s="664"/>
      <c r="AF37" s="664"/>
      <c r="AG37" s="664"/>
      <c r="AH37" s="664"/>
      <c r="AI37" s="664"/>
      <c r="AJ37" s="664"/>
      <c r="AK37" s="664"/>
      <c r="AL37" s="630">
        <v>0.2</v>
      </c>
      <c r="AM37" s="631"/>
      <c r="AN37" s="631"/>
      <c r="AO37" s="665"/>
      <c r="AQ37" s="658" t="s">
        <v>338</v>
      </c>
      <c r="AR37" s="659"/>
      <c r="AS37" s="659"/>
      <c r="AT37" s="659"/>
      <c r="AU37" s="659"/>
      <c r="AV37" s="659"/>
      <c r="AW37" s="659"/>
      <c r="AX37" s="659"/>
      <c r="AY37" s="660"/>
      <c r="AZ37" s="627">
        <v>451142</v>
      </c>
      <c r="BA37" s="628"/>
      <c r="BB37" s="628"/>
      <c r="BC37" s="628"/>
      <c r="BD37" s="636"/>
      <c r="BE37" s="636"/>
      <c r="BF37" s="661"/>
      <c r="BG37" s="624" t="s">
        <v>339</v>
      </c>
      <c r="BH37" s="625"/>
      <c r="BI37" s="625"/>
      <c r="BJ37" s="625"/>
      <c r="BK37" s="625"/>
      <c r="BL37" s="625"/>
      <c r="BM37" s="625"/>
      <c r="BN37" s="625"/>
      <c r="BO37" s="625"/>
      <c r="BP37" s="625"/>
      <c r="BQ37" s="625"/>
      <c r="BR37" s="625"/>
      <c r="BS37" s="625"/>
      <c r="BT37" s="625"/>
      <c r="BU37" s="626"/>
      <c r="BV37" s="627">
        <v>365585</v>
      </c>
      <c r="BW37" s="628"/>
      <c r="BX37" s="628"/>
      <c r="BY37" s="628"/>
      <c r="BZ37" s="628"/>
      <c r="CA37" s="628"/>
      <c r="CB37" s="662"/>
      <c r="CD37" s="624" t="s">
        <v>340</v>
      </c>
      <c r="CE37" s="625"/>
      <c r="CF37" s="625"/>
      <c r="CG37" s="625"/>
      <c r="CH37" s="625"/>
      <c r="CI37" s="625"/>
      <c r="CJ37" s="625"/>
      <c r="CK37" s="625"/>
      <c r="CL37" s="625"/>
      <c r="CM37" s="625"/>
      <c r="CN37" s="625"/>
      <c r="CO37" s="625"/>
      <c r="CP37" s="625"/>
      <c r="CQ37" s="626"/>
      <c r="CR37" s="627">
        <v>95235</v>
      </c>
      <c r="CS37" s="636"/>
      <c r="CT37" s="636"/>
      <c r="CU37" s="636"/>
      <c r="CV37" s="636"/>
      <c r="CW37" s="636"/>
      <c r="CX37" s="636"/>
      <c r="CY37" s="637"/>
      <c r="CZ37" s="630">
        <v>0.5</v>
      </c>
      <c r="DA37" s="638"/>
      <c r="DB37" s="638"/>
      <c r="DC37" s="639"/>
      <c r="DD37" s="633">
        <v>91038</v>
      </c>
      <c r="DE37" s="636"/>
      <c r="DF37" s="636"/>
      <c r="DG37" s="636"/>
      <c r="DH37" s="636"/>
      <c r="DI37" s="636"/>
      <c r="DJ37" s="636"/>
      <c r="DK37" s="637"/>
      <c r="DL37" s="633">
        <v>91038</v>
      </c>
      <c r="DM37" s="636"/>
      <c r="DN37" s="636"/>
      <c r="DO37" s="636"/>
      <c r="DP37" s="636"/>
      <c r="DQ37" s="636"/>
      <c r="DR37" s="636"/>
      <c r="DS37" s="636"/>
      <c r="DT37" s="636"/>
      <c r="DU37" s="636"/>
      <c r="DV37" s="637"/>
      <c r="DW37" s="630">
        <v>0.9</v>
      </c>
      <c r="DX37" s="638"/>
      <c r="DY37" s="638"/>
      <c r="DZ37" s="638"/>
      <c r="EA37" s="638"/>
      <c r="EB37" s="638"/>
      <c r="EC37" s="652"/>
    </row>
    <row r="38" spans="2:133" ht="11.25" customHeight="1">
      <c r="B38" s="624" t="s">
        <v>341</v>
      </c>
      <c r="C38" s="625"/>
      <c r="D38" s="625"/>
      <c r="E38" s="625"/>
      <c r="F38" s="625"/>
      <c r="G38" s="625"/>
      <c r="H38" s="625"/>
      <c r="I38" s="625"/>
      <c r="J38" s="625"/>
      <c r="K38" s="625"/>
      <c r="L38" s="625"/>
      <c r="M38" s="625"/>
      <c r="N38" s="625"/>
      <c r="O38" s="625"/>
      <c r="P38" s="625"/>
      <c r="Q38" s="626"/>
      <c r="R38" s="627">
        <v>507100</v>
      </c>
      <c r="S38" s="628"/>
      <c r="T38" s="628"/>
      <c r="U38" s="628"/>
      <c r="V38" s="628"/>
      <c r="W38" s="628"/>
      <c r="X38" s="628"/>
      <c r="Y38" s="629"/>
      <c r="Z38" s="663">
        <v>2.7</v>
      </c>
      <c r="AA38" s="663"/>
      <c r="AB38" s="663"/>
      <c r="AC38" s="663"/>
      <c r="AD38" s="664" t="s">
        <v>132</v>
      </c>
      <c r="AE38" s="664"/>
      <c r="AF38" s="664"/>
      <c r="AG38" s="664"/>
      <c r="AH38" s="664"/>
      <c r="AI38" s="664"/>
      <c r="AJ38" s="664"/>
      <c r="AK38" s="664"/>
      <c r="AL38" s="630" t="s">
        <v>132</v>
      </c>
      <c r="AM38" s="631"/>
      <c r="AN38" s="631"/>
      <c r="AO38" s="665"/>
      <c r="AQ38" s="658" t="s">
        <v>342</v>
      </c>
      <c r="AR38" s="659"/>
      <c r="AS38" s="659"/>
      <c r="AT38" s="659"/>
      <c r="AU38" s="659"/>
      <c r="AV38" s="659"/>
      <c r="AW38" s="659"/>
      <c r="AX38" s="659"/>
      <c r="AY38" s="660"/>
      <c r="AZ38" s="627">
        <v>362165</v>
      </c>
      <c r="BA38" s="628"/>
      <c r="BB38" s="628"/>
      <c r="BC38" s="628"/>
      <c r="BD38" s="636"/>
      <c r="BE38" s="636"/>
      <c r="BF38" s="661"/>
      <c r="BG38" s="624" t="s">
        <v>343</v>
      </c>
      <c r="BH38" s="625"/>
      <c r="BI38" s="625"/>
      <c r="BJ38" s="625"/>
      <c r="BK38" s="625"/>
      <c r="BL38" s="625"/>
      <c r="BM38" s="625"/>
      <c r="BN38" s="625"/>
      <c r="BO38" s="625"/>
      <c r="BP38" s="625"/>
      <c r="BQ38" s="625"/>
      <c r="BR38" s="625"/>
      <c r="BS38" s="625"/>
      <c r="BT38" s="625"/>
      <c r="BU38" s="626"/>
      <c r="BV38" s="627">
        <v>4260</v>
      </c>
      <c r="BW38" s="628"/>
      <c r="BX38" s="628"/>
      <c r="BY38" s="628"/>
      <c r="BZ38" s="628"/>
      <c r="CA38" s="628"/>
      <c r="CB38" s="662"/>
      <c r="CD38" s="624" t="s">
        <v>344</v>
      </c>
      <c r="CE38" s="625"/>
      <c r="CF38" s="625"/>
      <c r="CG38" s="625"/>
      <c r="CH38" s="625"/>
      <c r="CI38" s="625"/>
      <c r="CJ38" s="625"/>
      <c r="CK38" s="625"/>
      <c r="CL38" s="625"/>
      <c r="CM38" s="625"/>
      <c r="CN38" s="625"/>
      <c r="CO38" s="625"/>
      <c r="CP38" s="625"/>
      <c r="CQ38" s="626"/>
      <c r="CR38" s="627">
        <v>1495293</v>
      </c>
      <c r="CS38" s="628"/>
      <c r="CT38" s="628"/>
      <c r="CU38" s="628"/>
      <c r="CV38" s="628"/>
      <c r="CW38" s="628"/>
      <c r="CX38" s="628"/>
      <c r="CY38" s="629"/>
      <c r="CZ38" s="630">
        <v>8.6</v>
      </c>
      <c r="DA38" s="638"/>
      <c r="DB38" s="638"/>
      <c r="DC38" s="639"/>
      <c r="DD38" s="633">
        <v>1211803</v>
      </c>
      <c r="DE38" s="628"/>
      <c r="DF38" s="628"/>
      <c r="DG38" s="628"/>
      <c r="DH38" s="628"/>
      <c r="DI38" s="628"/>
      <c r="DJ38" s="628"/>
      <c r="DK38" s="629"/>
      <c r="DL38" s="633">
        <v>1161546</v>
      </c>
      <c r="DM38" s="628"/>
      <c r="DN38" s="628"/>
      <c r="DO38" s="628"/>
      <c r="DP38" s="628"/>
      <c r="DQ38" s="628"/>
      <c r="DR38" s="628"/>
      <c r="DS38" s="628"/>
      <c r="DT38" s="628"/>
      <c r="DU38" s="628"/>
      <c r="DV38" s="629"/>
      <c r="DW38" s="630">
        <v>11.3</v>
      </c>
      <c r="DX38" s="638"/>
      <c r="DY38" s="638"/>
      <c r="DZ38" s="638"/>
      <c r="EA38" s="638"/>
      <c r="EB38" s="638"/>
      <c r="EC38" s="652"/>
    </row>
    <row r="39" spans="2:133" ht="11.25" customHeight="1">
      <c r="B39" s="624" t="s">
        <v>345</v>
      </c>
      <c r="C39" s="625"/>
      <c r="D39" s="625"/>
      <c r="E39" s="625"/>
      <c r="F39" s="625"/>
      <c r="G39" s="625"/>
      <c r="H39" s="625"/>
      <c r="I39" s="625"/>
      <c r="J39" s="625"/>
      <c r="K39" s="625"/>
      <c r="L39" s="625"/>
      <c r="M39" s="625"/>
      <c r="N39" s="625"/>
      <c r="O39" s="625"/>
      <c r="P39" s="625"/>
      <c r="Q39" s="626"/>
      <c r="R39" s="627" t="s">
        <v>244</v>
      </c>
      <c r="S39" s="628"/>
      <c r="T39" s="628"/>
      <c r="U39" s="628"/>
      <c r="V39" s="628"/>
      <c r="W39" s="628"/>
      <c r="X39" s="628"/>
      <c r="Y39" s="629"/>
      <c r="Z39" s="663" t="s">
        <v>132</v>
      </c>
      <c r="AA39" s="663"/>
      <c r="AB39" s="663"/>
      <c r="AC39" s="663"/>
      <c r="AD39" s="664" t="s">
        <v>244</v>
      </c>
      <c r="AE39" s="664"/>
      <c r="AF39" s="664"/>
      <c r="AG39" s="664"/>
      <c r="AH39" s="664"/>
      <c r="AI39" s="664"/>
      <c r="AJ39" s="664"/>
      <c r="AK39" s="664"/>
      <c r="AL39" s="630" t="s">
        <v>244</v>
      </c>
      <c r="AM39" s="631"/>
      <c r="AN39" s="631"/>
      <c r="AO39" s="665"/>
      <c r="AQ39" s="658" t="s">
        <v>346</v>
      </c>
      <c r="AR39" s="659"/>
      <c r="AS39" s="659"/>
      <c r="AT39" s="659"/>
      <c r="AU39" s="659"/>
      <c r="AV39" s="659"/>
      <c r="AW39" s="659"/>
      <c r="AX39" s="659"/>
      <c r="AY39" s="660"/>
      <c r="AZ39" s="627">
        <v>313</v>
      </c>
      <c r="BA39" s="628"/>
      <c r="BB39" s="628"/>
      <c r="BC39" s="628"/>
      <c r="BD39" s="636"/>
      <c r="BE39" s="636"/>
      <c r="BF39" s="661"/>
      <c r="BG39" s="624" t="s">
        <v>347</v>
      </c>
      <c r="BH39" s="625"/>
      <c r="BI39" s="625"/>
      <c r="BJ39" s="625"/>
      <c r="BK39" s="625"/>
      <c r="BL39" s="625"/>
      <c r="BM39" s="625"/>
      <c r="BN39" s="625"/>
      <c r="BO39" s="625"/>
      <c r="BP39" s="625"/>
      <c r="BQ39" s="625"/>
      <c r="BR39" s="625"/>
      <c r="BS39" s="625"/>
      <c r="BT39" s="625"/>
      <c r="BU39" s="626"/>
      <c r="BV39" s="627">
        <v>6429</v>
      </c>
      <c r="BW39" s="628"/>
      <c r="BX39" s="628"/>
      <c r="BY39" s="628"/>
      <c r="BZ39" s="628"/>
      <c r="CA39" s="628"/>
      <c r="CB39" s="662"/>
      <c r="CD39" s="624" t="s">
        <v>348</v>
      </c>
      <c r="CE39" s="625"/>
      <c r="CF39" s="625"/>
      <c r="CG39" s="625"/>
      <c r="CH39" s="625"/>
      <c r="CI39" s="625"/>
      <c r="CJ39" s="625"/>
      <c r="CK39" s="625"/>
      <c r="CL39" s="625"/>
      <c r="CM39" s="625"/>
      <c r="CN39" s="625"/>
      <c r="CO39" s="625"/>
      <c r="CP39" s="625"/>
      <c r="CQ39" s="626"/>
      <c r="CR39" s="627">
        <v>1846938</v>
      </c>
      <c r="CS39" s="636"/>
      <c r="CT39" s="636"/>
      <c r="CU39" s="636"/>
      <c r="CV39" s="636"/>
      <c r="CW39" s="636"/>
      <c r="CX39" s="636"/>
      <c r="CY39" s="637"/>
      <c r="CZ39" s="630">
        <v>10.6</v>
      </c>
      <c r="DA39" s="638"/>
      <c r="DB39" s="638"/>
      <c r="DC39" s="639"/>
      <c r="DD39" s="633">
        <v>761284</v>
      </c>
      <c r="DE39" s="636"/>
      <c r="DF39" s="636"/>
      <c r="DG39" s="636"/>
      <c r="DH39" s="636"/>
      <c r="DI39" s="636"/>
      <c r="DJ39" s="636"/>
      <c r="DK39" s="637"/>
      <c r="DL39" s="633" t="s">
        <v>244</v>
      </c>
      <c r="DM39" s="636"/>
      <c r="DN39" s="636"/>
      <c r="DO39" s="636"/>
      <c r="DP39" s="636"/>
      <c r="DQ39" s="636"/>
      <c r="DR39" s="636"/>
      <c r="DS39" s="636"/>
      <c r="DT39" s="636"/>
      <c r="DU39" s="636"/>
      <c r="DV39" s="637"/>
      <c r="DW39" s="630" t="s">
        <v>132</v>
      </c>
      <c r="DX39" s="638"/>
      <c r="DY39" s="638"/>
      <c r="DZ39" s="638"/>
      <c r="EA39" s="638"/>
      <c r="EB39" s="638"/>
      <c r="EC39" s="652"/>
    </row>
    <row r="40" spans="2:133" ht="11.25" customHeight="1">
      <c r="B40" s="624" t="s">
        <v>349</v>
      </c>
      <c r="C40" s="625"/>
      <c r="D40" s="625"/>
      <c r="E40" s="625"/>
      <c r="F40" s="625"/>
      <c r="G40" s="625"/>
      <c r="H40" s="625"/>
      <c r="I40" s="625"/>
      <c r="J40" s="625"/>
      <c r="K40" s="625"/>
      <c r="L40" s="625"/>
      <c r="M40" s="625"/>
      <c r="N40" s="625"/>
      <c r="O40" s="625"/>
      <c r="P40" s="625"/>
      <c r="Q40" s="626"/>
      <c r="R40" s="627">
        <v>155100</v>
      </c>
      <c r="S40" s="628"/>
      <c r="T40" s="628"/>
      <c r="U40" s="628"/>
      <c r="V40" s="628"/>
      <c r="W40" s="628"/>
      <c r="X40" s="628"/>
      <c r="Y40" s="629"/>
      <c r="Z40" s="663">
        <v>0.8</v>
      </c>
      <c r="AA40" s="663"/>
      <c r="AB40" s="663"/>
      <c r="AC40" s="663"/>
      <c r="AD40" s="664" t="s">
        <v>250</v>
      </c>
      <c r="AE40" s="664"/>
      <c r="AF40" s="664"/>
      <c r="AG40" s="664"/>
      <c r="AH40" s="664"/>
      <c r="AI40" s="664"/>
      <c r="AJ40" s="664"/>
      <c r="AK40" s="664"/>
      <c r="AL40" s="630" t="s">
        <v>244</v>
      </c>
      <c r="AM40" s="631"/>
      <c r="AN40" s="631"/>
      <c r="AO40" s="665"/>
      <c r="AQ40" s="658" t="s">
        <v>350</v>
      </c>
      <c r="AR40" s="659"/>
      <c r="AS40" s="659"/>
      <c r="AT40" s="659"/>
      <c r="AU40" s="659"/>
      <c r="AV40" s="659"/>
      <c r="AW40" s="659"/>
      <c r="AX40" s="659"/>
      <c r="AY40" s="660"/>
      <c r="AZ40" s="627" t="s">
        <v>132</v>
      </c>
      <c r="BA40" s="628"/>
      <c r="BB40" s="628"/>
      <c r="BC40" s="628"/>
      <c r="BD40" s="636"/>
      <c r="BE40" s="636"/>
      <c r="BF40" s="661"/>
      <c r="BG40" s="666" t="s">
        <v>351</v>
      </c>
      <c r="BH40" s="667"/>
      <c r="BI40" s="667"/>
      <c r="BJ40" s="667"/>
      <c r="BK40" s="667"/>
      <c r="BL40" s="223"/>
      <c r="BM40" s="625" t="s">
        <v>352</v>
      </c>
      <c r="BN40" s="625"/>
      <c r="BO40" s="625"/>
      <c r="BP40" s="625"/>
      <c r="BQ40" s="625"/>
      <c r="BR40" s="625"/>
      <c r="BS40" s="625"/>
      <c r="BT40" s="625"/>
      <c r="BU40" s="626"/>
      <c r="BV40" s="627">
        <v>85</v>
      </c>
      <c r="BW40" s="628"/>
      <c r="BX40" s="628"/>
      <c r="BY40" s="628"/>
      <c r="BZ40" s="628"/>
      <c r="CA40" s="628"/>
      <c r="CB40" s="662"/>
      <c r="CD40" s="624" t="s">
        <v>353</v>
      </c>
      <c r="CE40" s="625"/>
      <c r="CF40" s="625"/>
      <c r="CG40" s="625"/>
      <c r="CH40" s="625"/>
      <c r="CI40" s="625"/>
      <c r="CJ40" s="625"/>
      <c r="CK40" s="625"/>
      <c r="CL40" s="625"/>
      <c r="CM40" s="625"/>
      <c r="CN40" s="625"/>
      <c r="CO40" s="625"/>
      <c r="CP40" s="625"/>
      <c r="CQ40" s="626"/>
      <c r="CR40" s="627">
        <v>333979</v>
      </c>
      <c r="CS40" s="628"/>
      <c r="CT40" s="628"/>
      <c r="CU40" s="628"/>
      <c r="CV40" s="628"/>
      <c r="CW40" s="628"/>
      <c r="CX40" s="628"/>
      <c r="CY40" s="629"/>
      <c r="CZ40" s="630">
        <v>1.9</v>
      </c>
      <c r="DA40" s="638"/>
      <c r="DB40" s="638"/>
      <c r="DC40" s="639"/>
      <c r="DD40" s="633">
        <v>273879</v>
      </c>
      <c r="DE40" s="628"/>
      <c r="DF40" s="628"/>
      <c r="DG40" s="628"/>
      <c r="DH40" s="628"/>
      <c r="DI40" s="628"/>
      <c r="DJ40" s="628"/>
      <c r="DK40" s="629"/>
      <c r="DL40" s="633">
        <v>273879</v>
      </c>
      <c r="DM40" s="628"/>
      <c r="DN40" s="628"/>
      <c r="DO40" s="628"/>
      <c r="DP40" s="628"/>
      <c r="DQ40" s="628"/>
      <c r="DR40" s="628"/>
      <c r="DS40" s="628"/>
      <c r="DT40" s="628"/>
      <c r="DU40" s="628"/>
      <c r="DV40" s="629"/>
      <c r="DW40" s="630">
        <v>2.7</v>
      </c>
      <c r="DX40" s="638"/>
      <c r="DY40" s="638"/>
      <c r="DZ40" s="638"/>
      <c r="EA40" s="638"/>
      <c r="EB40" s="638"/>
      <c r="EC40" s="652"/>
    </row>
    <row r="41" spans="2:133" ht="11.25" customHeight="1">
      <c r="B41" s="608" t="s">
        <v>354</v>
      </c>
      <c r="C41" s="609"/>
      <c r="D41" s="609"/>
      <c r="E41" s="609"/>
      <c r="F41" s="609"/>
      <c r="G41" s="609"/>
      <c r="H41" s="609"/>
      <c r="I41" s="609"/>
      <c r="J41" s="609"/>
      <c r="K41" s="609"/>
      <c r="L41" s="609"/>
      <c r="M41" s="609"/>
      <c r="N41" s="609"/>
      <c r="O41" s="609"/>
      <c r="P41" s="609"/>
      <c r="Q41" s="610"/>
      <c r="R41" s="611">
        <v>18686213</v>
      </c>
      <c r="S41" s="649"/>
      <c r="T41" s="649"/>
      <c r="U41" s="649"/>
      <c r="V41" s="649"/>
      <c r="W41" s="649"/>
      <c r="X41" s="649"/>
      <c r="Y41" s="653"/>
      <c r="Z41" s="654">
        <v>100</v>
      </c>
      <c r="AA41" s="654"/>
      <c r="AB41" s="654"/>
      <c r="AC41" s="654"/>
      <c r="AD41" s="655">
        <v>10164924</v>
      </c>
      <c r="AE41" s="655"/>
      <c r="AF41" s="655"/>
      <c r="AG41" s="655"/>
      <c r="AH41" s="655"/>
      <c r="AI41" s="655"/>
      <c r="AJ41" s="655"/>
      <c r="AK41" s="655"/>
      <c r="AL41" s="614">
        <v>100</v>
      </c>
      <c r="AM41" s="656"/>
      <c r="AN41" s="656"/>
      <c r="AO41" s="657"/>
      <c r="AQ41" s="658" t="s">
        <v>355</v>
      </c>
      <c r="AR41" s="659"/>
      <c r="AS41" s="659"/>
      <c r="AT41" s="659"/>
      <c r="AU41" s="659"/>
      <c r="AV41" s="659"/>
      <c r="AW41" s="659"/>
      <c r="AX41" s="659"/>
      <c r="AY41" s="660"/>
      <c r="AZ41" s="627">
        <v>311148</v>
      </c>
      <c r="BA41" s="628"/>
      <c r="BB41" s="628"/>
      <c r="BC41" s="628"/>
      <c r="BD41" s="636"/>
      <c r="BE41" s="636"/>
      <c r="BF41" s="661"/>
      <c r="BG41" s="666"/>
      <c r="BH41" s="667"/>
      <c r="BI41" s="667"/>
      <c r="BJ41" s="667"/>
      <c r="BK41" s="667"/>
      <c r="BL41" s="223"/>
      <c r="BM41" s="625" t="s">
        <v>356</v>
      </c>
      <c r="BN41" s="625"/>
      <c r="BO41" s="625"/>
      <c r="BP41" s="625"/>
      <c r="BQ41" s="625"/>
      <c r="BR41" s="625"/>
      <c r="BS41" s="625"/>
      <c r="BT41" s="625"/>
      <c r="BU41" s="626"/>
      <c r="BV41" s="627" t="s">
        <v>132</v>
      </c>
      <c r="BW41" s="628"/>
      <c r="BX41" s="628"/>
      <c r="BY41" s="628"/>
      <c r="BZ41" s="628"/>
      <c r="CA41" s="628"/>
      <c r="CB41" s="662"/>
      <c r="CD41" s="624" t="s">
        <v>357</v>
      </c>
      <c r="CE41" s="625"/>
      <c r="CF41" s="625"/>
      <c r="CG41" s="625"/>
      <c r="CH41" s="625"/>
      <c r="CI41" s="625"/>
      <c r="CJ41" s="625"/>
      <c r="CK41" s="625"/>
      <c r="CL41" s="625"/>
      <c r="CM41" s="625"/>
      <c r="CN41" s="625"/>
      <c r="CO41" s="625"/>
      <c r="CP41" s="625"/>
      <c r="CQ41" s="626"/>
      <c r="CR41" s="627" t="s">
        <v>250</v>
      </c>
      <c r="CS41" s="636"/>
      <c r="CT41" s="636"/>
      <c r="CU41" s="636"/>
      <c r="CV41" s="636"/>
      <c r="CW41" s="636"/>
      <c r="CX41" s="636"/>
      <c r="CY41" s="637"/>
      <c r="CZ41" s="630" t="s">
        <v>250</v>
      </c>
      <c r="DA41" s="638"/>
      <c r="DB41" s="638"/>
      <c r="DC41" s="639"/>
      <c r="DD41" s="633" t="s">
        <v>132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c r="AQ42" s="646" t="s">
        <v>358</v>
      </c>
      <c r="AR42" s="647"/>
      <c r="AS42" s="647"/>
      <c r="AT42" s="647"/>
      <c r="AU42" s="647"/>
      <c r="AV42" s="647"/>
      <c r="AW42" s="647"/>
      <c r="AX42" s="647"/>
      <c r="AY42" s="648"/>
      <c r="AZ42" s="611">
        <v>1183832</v>
      </c>
      <c r="BA42" s="649"/>
      <c r="BB42" s="649"/>
      <c r="BC42" s="649"/>
      <c r="BD42" s="612"/>
      <c r="BE42" s="612"/>
      <c r="BF42" s="650"/>
      <c r="BG42" s="668"/>
      <c r="BH42" s="669"/>
      <c r="BI42" s="669"/>
      <c r="BJ42" s="669"/>
      <c r="BK42" s="669"/>
      <c r="BL42" s="224"/>
      <c r="BM42" s="609" t="s">
        <v>359</v>
      </c>
      <c r="BN42" s="609"/>
      <c r="BO42" s="609"/>
      <c r="BP42" s="609"/>
      <c r="BQ42" s="609"/>
      <c r="BR42" s="609"/>
      <c r="BS42" s="609"/>
      <c r="BT42" s="609"/>
      <c r="BU42" s="610"/>
      <c r="BV42" s="611">
        <v>392</v>
      </c>
      <c r="BW42" s="649"/>
      <c r="BX42" s="649"/>
      <c r="BY42" s="649"/>
      <c r="BZ42" s="649"/>
      <c r="CA42" s="649"/>
      <c r="CB42" s="651"/>
      <c r="CD42" s="624" t="s">
        <v>360</v>
      </c>
      <c r="CE42" s="625"/>
      <c r="CF42" s="625"/>
      <c r="CG42" s="625"/>
      <c r="CH42" s="625"/>
      <c r="CI42" s="625"/>
      <c r="CJ42" s="625"/>
      <c r="CK42" s="625"/>
      <c r="CL42" s="625"/>
      <c r="CM42" s="625"/>
      <c r="CN42" s="625"/>
      <c r="CO42" s="625"/>
      <c r="CP42" s="625"/>
      <c r="CQ42" s="626"/>
      <c r="CR42" s="627">
        <v>1226446</v>
      </c>
      <c r="CS42" s="636"/>
      <c r="CT42" s="636"/>
      <c r="CU42" s="636"/>
      <c r="CV42" s="636"/>
      <c r="CW42" s="636"/>
      <c r="CX42" s="636"/>
      <c r="CY42" s="637"/>
      <c r="CZ42" s="630">
        <v>7</v>
      </c>
      <c r="DA42" s="638"/>
      <c r="DB42" s="638"/>
      <c r="DC42" s="639"/>
      <c r="DD42" s="633">
        <v>476998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c r="B43" s="214" t="s">
        <v>361</v>
      </c>
      <c r="CD43" s="624" t="s">
        <v>362</v>
      </c>
      <c r="CE43" s="625"/>
      <c r="CF43" s="625"/>
      <c r="CG43" s="625"/>
      <c r="CH43" s="625"/>
      <c r="CI43" s="625"/>
      <c r="CJ43" s="625"/>
      <c r="CK43" s="625"/>
      <c r="CL43" s="625"/>
      <c r="CM43" s="625"/>
      <c r="CN43" s="625"/>
      <c r="CO43" s="625"/>
      <c r="CP43" s="625"/>
      <c r="CQ43" s="626"/>
      <c r="CR43" s="627">
        <v>100177</v>
      </c>
      <c r="CS43" s="636"/>
      <c r="CT43" s="636"/>
      <c r="CU43" s="636"/>
      <c r="CV43" s="636"/>
      <c r="CW43" s="636"/>
      <c r="CX43" s="636"/>
      <c r="CY43" s="637"/>
      <c r="CZ43" s="630">
        <v>0.6</v>
      </c>
      <c r="DA43" s="638"/>
      <c r="DB43" s="638"/>
      <c r="DC43" s="639"/>
      <c r="DD43" s="633">
        <v>99395</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c r="B44" s="634" t="s">
        <v>363</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310</v>
      </c>
      <c r="CE44" s="641"/>
      <c r="CF44" s="624" t="s">
        <v>364</v>
      </c>
      <c r="CG44" s="625"/>
      <c r="CH44" s="625"/>
      <c r="CI44" s="625"/>
      <c r="CJ44" s="625"/>
      <c r="CK44" s="625"/>
      <c r="CL44" s="625"/>
      <c r="CM44" s="625"/>
      <c r="CN44" s="625"/>
      <c r="CO44" s="625"/>
      <c r="CP44" s="625"/>
      <c r="CQ44" s="626"/>
      <c r="CR44" s="627">
        <v>1192424</v>
      </c>
      <c r="CS44" s="628"/>
      <c r="CT44" s="628"/>
      <c r="CU44" s="628"/>
      <c r="CV44" s="628"/>
      <c r="CW44" s="628"/>
      <c r="CX44" s="628"/>
      <c r="CY44" s="629"/>
      <c r="CZ44" s="630">
        <v>6.8</v>
      </c>
      <c r="DA44" s="631"/>
      <c r="DB44" s="631"/>
      <c r="DC44" s="632"/>
      <c r="DD44" s="633">
        <v>467677</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c r="B45" s="634" t="s">
        <v>365</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366</v>
      </c>
      <c r="CG45" s="625"/>
      <c r="CH45" s="625"/>
      <c r="CI45" s="625"/>
      <c r="CJ45" s="625"/>
      <c r="CK45" s="625"/>
      <c r="CL45" s="625"/>
      <c r="CM45" s="625"/>
      <c r="CN45" s="625"/>
      <c r="CO45" s="625"/>
      <c r="CP45" s="625"/>
      <c r="CQ45" s="626"/>
      <c r="CR45" s="627">
        <v>599814</v>
      </c>
      <c r="CS45" s="636"/>
      <c r="CT45" s="636"/>
      <c r="CU45" s="636"/>
      <c r="CV45" s="636"/>
      <c r="CW45" s="636"/>
      <c r="CX45" s="636"/>
      <c r="CY45" s="637"/>
      <c r="CZ45" s="630">
        <v>3.4</v>
      </c>
      <c r="DA45" s="638"/>
      <c r="DB45" s="638"/>
      <c r="DC45" s="639"/>
      <c r="DD45" s="633">
        <v>34557</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c r="B46" s="225"/>
      <c r="CD46" s="642"/>
      <c r="CE46" s="643"/>
      <c r="CF46" s="624" t="s">
        <v>367</v>
      </c>
      <c r="CG46" s="625"/>
      <c r="CH46" s="625"/>
      <c r="CI46" s="625"/>
      <c r="CJ46" s="625"/>
      <c r="CK46" s="625"/>
      <c r="CL46" s="625"/>
      <c r="CM46" s="625"/>
      <c r="CN46" s="625"/>
      <c r="CO46" s="625"/>
      <c r="CP46" s="625"/>
      <c r="CQ46" s="626"/>
      <c r="CR46" s="627">
        <v>540276</v>
      </c>
      <c r="CS46" s="628"/>
      <c r="CT46" s="628"/>
      <c r="CU46" s="628"/>
      <c r="CV46" s="628"/>
      <c r="CW46" s="628"/>
      <c r="CX46" s="628"/>
      <c r="CY46" s="629"/>
      <c r="CZ46" s="630">
        <v>3.1</v>
      </c>
      <c r="DA46" s="631"/>
      <c r="DB46" s="631"/>
      <c r="DC46" s="632"/>
      <c r="DD46" s="633">
        <v>400716</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c r="B47" s="225"/>
      <c r="CD47" s="642"/>
      <c r="CE47" s="643"/>
      <c r="CF47" s="624" t="s">
        <v>368</v>
      </c>
      <c r="CG47" s="625"/>
      <c r="CH47" s="625"/>
      <c r="CI47" s="625"/>
      <c r="CJ47" s="625"/>
      <c r="CK47" s="625"/>
      <c r="CL47" s="625"/>
      <c r="CM47" s="625"/>
      <c r="CN47" s="625"/>
      <c r="CO47" s="625"/>
      <c r="CP47" s="625"/>
      <c r="CQ47" s="626"/>
      <c r="CR47" s="627">
        <v>34022</v>
      </c>
      <c r="CS47" s="636"/>
      <c r="CT47" s="636"/>
      <c r="CU47" s="636"/>
      <c r="CV47" s="636"/>
      <c r="CW47" s="636"/>
      <c r="CX47" s="636"/>
      <c r="CY47" s="637"/>
      <c r="CZ47" s="630">
        <v>0.2</v>
      </c>
      <c r="DA47" s="638"/>
      <c r="DB47" s="638"/>
      <c r="DC47" s="639"/>
      <c r="DD47" s="633">
        <v>9321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c r="B48" s="225"/>
      <c r="CD48" s="644"/>
      <c r="CE48" s="645"/>
      <c r="CF48" s="624" t="s">
        <v>369</v>
      </c>
      <c r="CG48" s="625"/>
      <c r="CH48" s="625"/>
      <c r="CI48" s="625"/>
      <c r="CJ48" s="625"/>
      <c r="CK48" s="625"/>
      <c r="CL48" s="625"/>
      <c r="CM48" s="625"/>
      <c r="CN48" s="625"/>
      <c r="CO48" s="625"/>
      <c r="CP48" s="625"/>
      <c r="CQ48" s="626"/>
      <c r="CR48" s="627" t="s">
        <v>132</v>
      </c>
      <c r="CS48" s="628"/>
      <c r="CT48" s="628"/>
      <c r="CU48" s="628"/>
      <c r="CV48" s="628"/>
      <c r="CW48" s="628"/>
      <c r="CX48" s="628"/>
      <c r="CY48" s="629"/>
      <c r="CZ48" s="630" t="s">
        <v>132</v>
      </c>
      <c r="DA48" s="631"/>
      <c r="DB48" s="631"/>
      <c r="DC48" s="632"/>
      <c r="DD48" s="633" t="s">
        <v>132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c r="B49" s="225"/>
      <c r="CD49" s="608" t="s">
        <v>370</v>
      </c>
      <c r="CE49" s="609"/>
      <c r="CF49" s="609"/>
      <c r="CG49" s="609"/>
      <c r="CH49" s="609"/>
      <c r="CI49" s="609"/>
      <c r="CJ49" s="609"/>
      <c r="CK49" s="609"/>
      <c r="CL49" s="609"/>
      <c r="CM49" s="609"/>
      <c r="CN49" s="609"/>
      <c r="CO49" s="609"/>
      <c r="CP49" s="609"/>
      <c r="CQ49" s="610"/>
      <c r="CR49" s="611">
        <v>17461279</v>
      </c>
      <c r="CS49" s="612"/>
      <c r="CT49" s="612"/>
      <c r="CU49" s="612"/>
      <c r="CV49" s="612"/>
      <c r="CW49" s="612"/>
      <c r="CX49" s="612"/>
      <c r="CY49" s="613"/>
      <c r="CZ49" s="614">
        <v>100</v>
      </c>
      <c r="DA49" s="615"/>
      <c r="DB49" s="615"/>
      <c r="DC49" s="616"/>
      <c r="DD49" s="617">
        <v>11732866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h5NWdnqD2tWejIAjypnZX9jmZB7kGwqk+115c505XDNJ71Q11sHYlO0ZCdoXuKg+BlOsc9c5U7Yl0SikILUU9Q==" saltValue="syAK7XiMo5pIlf2h+HW9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 sqref="A2:BI2"/>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06" t="s">
        <v>371</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372</v>
      </c>
      <c r="DK2" s="1108"/>
      <c r="DL2" s="1108"/>
      <c r="DM2" s="1108"/>
      <c r="DN2" s="1108"/>
      <c r="DO2" s="1109"/>
      <c r="DP2" s="228"/>
      <c r="DQ2" s="1107" t="s">
        <v>373</v>
      </c>
      <c r="DR2" s="1108"/>
      <c r="DS2" s="1108"/>
      <c r="DT2" s="1108"/>
      <c r="DU2" s="1108"/>
      <c r="DV2" s="1108"/>
      <c r="DW2" s="1108"/>
      <c r="DX2" s="1108"/>
      <c r="DY2" s="1108"/>
      <c r="DZ2" s="110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376</v>
      </c>
      <c r="B5" s="996"/>
      <c r="C5" s="996"/>
      <c r="D5" s="996"/>
      <c r="E5" s="996"/>
      <c r="F5" s="996"/>
      <c r="G5" s="996"/>
      <c r="H5" s="996"/>
      <c r="I5" s="996"/>
      <c r="J5" s="996"/>
      <c r="K5" s="996"/>
      <c r="L5" s="996"/>
      <c r="M5" s="996"/>
      <c r="N5" s="996"/>
      <c r="O5" s="996"/>
      <c r="P5" s="997"/>
      <c r="Q5" s="1001" t="s">
        <v>377</v>
      </c>
      <c r="R5" s="1002"/>
      <c r="S5" s="1002"/>
      <c r="T5" s="1002"/>
      <c r="U5" s="1003"/>
      <c r="V5" s="1001" t="s">
        <v>378</v>
      </c>
      <c r="W5" s="1002"/>
      <c r="X5" s="1002"/>
      <c r="Y5" s="1002"/>
      <c r="Z5" s="1003"/>
      <c r="AA5" s="1001" t="s">
        <v>379</v>
      </c>
      <c r="AB5" s="1002"/>
      <c r="AC5" s="1002"/>
      <c r="AD5" s="1002"/>
      <c r="AE5" s="1002"/>
      <c r="AF5" s="1110" t="s">
        <v>380</v>
      </c>
      <c r="AG5" s="1002"/>
      <c r="AH5" s="1002"/>
      <c r="AI5" s="1002"/>
      <c r="AJ5" s="1015"/>
      <c r="AK5" s="1002" t="s">
        <v>381</v>
      </c>
      <c r="AL5" s="1002"/>
      <c r="AM5" s="1002"/>
      <c r="AN5" s="1002"/>
      <c r="AO5" s="1003"/>
      <c r="AP5" s="1001" t="s">
        <v>382</v>
      </c>
      <c r="AQ5" s="1002"/>
      <c r="AR5" s="1002"/>
      <c r="AS5" s="1002"/>
      <c r="AT5" s="1003"/>
      <c r="AU5" s="1001" t="s">
        <v>383</v>
      </c>
      <c r="AV5" s="1002"/>
      <c r="AW5" s="1002"/>
      <c r="AX5" s="1002"/>
      <c r="AY5" s="1015"/>
      <c r="AZ5" s="232"/>
      <c r="BA5" s="232"/>
      <c r="BB5" s="232"/>
      <c r="BC5" s="232"/>
      <c r="BD5" s="232"/>
      <c r="BE5" s="233"/>
      <c r="BF5" s="233"/>
      <c r="BG5" s="233"/>
      <c r="BH5" s="233"/>
      <c r="BI5" s="233"/>
      <c r="BJ5" s="233"/>
      <c r="BK5" s="233"/>
      <c r="BL5" s="233"/>
      <c r="BM5" s="233"/>
      <c r="BN5" s="233"/>
      <c r="BO5" s="233"/>
      <c r="BP5" s="233"/>
      <c r="BQ5" s="995" t="s">
        <v>384</v>
      </c>
      <c r="BR5" s="996"/>
      <c r="BS5" s="996"/>
      <c r="BT5" s="996"/>
      <c r="BU5" s="996"/>
      <c r="BV5" s="996"/>
      <c r="BW5" s="996"/>
      <c r="BX5" s="996"/>
      <c r="BY5" s="996"/>
      <c r="BZ5" s="996"/>
      <c r="CA5" s="996"/>
      <c r="CB5" s="996"/>
      <c r="CC5" s="996"/>
      <c r="CD5" s="996"/>
      <c r="CE5" s="996"/>
      <c r="CF5" s="996"/>
      <c r="CG5" s="997"/>
      <c r="CH5" s="1001" t="s">
        <v>385</v>
      </c>
      <c r="CI5" s="1002"/>
      <c r="CJ5" s="1002"/>
      <c r="CK5" s="1002"/>
      <c r="CL5" s="1003"/>
      <c r="CM5" s="1001" t="s">
        <v>386</v>
      </c>
      <c r="CN5" s="1002"/>
      <c r="CO5" s="1002"/>
      <c r="CP5" s="1002"/>
      <c r="CQ5" s="1003"/>
      <c r="CR5" s="1001" t="s">
        <v>387</v>
      </c>
      <c r="CS5" s="1002"/>
      <c r="CT5" s="1002"/>
      <c r="CU5" s="1002"/>
      <c r="CV5" s="1003"/>
      <c r="CW5" s="1001" t="s">
        <v>388</v>
      </c>
      <c r="CX5" s="1002"/>
      <c r="CY5" s="1002"/>
      <c r="CZ5" s="1002"/>
      <c r="DA5" s="1003"/>
      <c r="DB5" s="1001" t="s">
        <v>389</v>
      </c>
      <c r="DC5" s="1002"/>
      <c r="DD5" s="1002"/>
      <c r="DE5" s="1002"/>
      <c r="DF5" s="1003"/>
      <c r="DG5" s="1100" t="s">
        <v>390</v>
      </c>
      <c r="DH5" s="1101"/>
      <c r="DI5" s="1101"/>
      <c r="DJ5" s="1101"/>
      <c r="DK5" s="1102"/>
      <c r="DL5" s="1100" t="s">
        <v>391</v>
      </c>
      <c r="DM5" s="1101"/>
      <c r="DN5" s="1101"/>
      <c r="DO5" s="1101"/>
      <c r="DP5" s="1102"/>
      <c r="DQ5" s="1001" t="s">
        <v>392</v>
      </c>
      <c r="DR5" s="1002"/>
      <c r="DS5" s="1002"/>
      <c r="DT5" s="1002"/>
      <c r="DU5" s="1003"/>
      <c r="DV5" s="1001" t="s">
        <v>383</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c r="A7" s="236">
        <v>1</v>
      </c>
      <c r="B7" s="1047" t="s">
        <v>393</v>
      </c>
      <c r="C7" s="1048"/>
      <c r="D7" s="1048"/>
      <c r="E7" s="1048"/>
      <c r="F7" s="1048"/>
      <c r="G7" s="1048"/>
      <c r="H7" s="1048"/>
      <c r="I7" s="1048"/>
      <c r="J7" s="1048"/>
      <c r="K7" s="1048"/>
      <c r="L7" s="1048"/>
      <c r="M7" s="1048"/>
      <c r="N7" s="1048"/>
      <c r="O7" s="1048"/>
      <c r="P7" s="1049"/>
      <c r="Q7" s="1087">
        <v>18686</v>
      </c>
      <c r="R7" s="1088"/>
      <c r="S7" s="1088"/>
      <c r="T7" s="1088"/>
      <c r="U7" s="1088"/>
      <c r="V7" s="1088">
        <v>17461</v>
      </c>
      <c r="W7" s="1088"/>
      <c r="X7" s="1088"/>
      <c r="Y7" s="1088"/>
      <c r="Z7" s="1088"/>
      <c r="AA7" s="1088">
        <v>1225</v>
      </c>
      <c r="AB7" s="1088"/>
      <c r="AC7" s="1088"/>
      <c r="AD7" s="1088"/>
      <c r="AE7" s="1089"/>
      <c r="AF7" s="1090">
        <v>1091</v>
      </c>
      <c r="AG7" s="1091"/>
      <c r="AH7" s="1091"/>
      <c r="AI7" s="1091"/>
      <c r="AJ7" s="1092"/>
      <c r="AK7" s="1093">
        <v>549</v>
      </c>
      <c r="AL7" s="1094"/>
      <c r="AM7" s="1094"/>
      <c r="AN7" s="1094"/>
      <c r="AO7" s="1094"/>
      <c r="AP7" s="1094">
        <v>12042</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395</v>
      </c>
      <c r="B23" s="937" t="s">
        <v>396</v>
      </c>
      <c r="C23" s="938"/>
      <c r="D23" s="938"/>
      <c r="E23" s="938"/>
      <c r="F23" s="938"/>
      <c r="G23" s="938"/>
      <c r="H23" s="938"/>
      <c r="I23" s="938"/>
      <c r="J23" s="938"/>
      <c r="K23" s="938"/>
      <c r="L23" s="938"/>
      <c r="M23" s="938"/>
      <c r="N23" s="938"/>
      <c r="O23" s="938"/>
      <c r="P23" s="948"/>
      <c r="Q23" s="1067">
        <v>18686</v>
      </c>
      <c r="R23" s="1061"/>
      <c r="S23" s="1061"/>
      <c r="T23" s="1061"/>
      <c r="U23" s="1061"/>
      <c r="V23" s="1061">
        <v>17461</v>
      </c>
      <c r="W23" s="1061"/>
      <c r="X23" s="1061"/>
      <c r="Y23" s="1061"/>
      <c r="Z23" s="1061"/>
      <c r="AA23" s="1061">
        <v>1225</v>
      </c>
      <c r="AB23" s="1061"/>
      <c r="AC23" s="1061"/>
      <c r="AD23" s="1061"/>
      <c r="AE23" s="1068"/>
      <c r="AF23" s="1069">
        <v>1091</v>
      </c>
      <c r="AG23" s="1061"/>
      <c r="AH23" s="1061"/>
      <c r="AI23" s="1061"/>
      <c r="AJ23" s="1070"/>
      <c r="AK23" s="1071"/>
      <c r="AL23" s="1072"/>
      <c r="AM23" s="1072"/>
      <c r="AN23" s="1072"/>
      <c r="AO23" s="1072"/>
      <c r="AP23" s="1061">
        <v>12042</v>
      </c>
      <c r="AQ23" s="1061"/>
      <c r="AR23" s="1061"/>
      <c r="AS23" s="1061"/>
      <c r="AT23" s="1061"/>
      <c r="AU23" s="1062"/>
      <c r="AV23" s="1062"/>
      <c r="AW23" s="1062"/>
      <c r="AX23" s="1062"/>
      <c r="AY23" s="1063"/>
      <c r="AZ23" s="1064" t="s">
        <v>397</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398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399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376</v>
      </c>
      <c r="B26" s="996"/>
      <c r="C26" s="996"/>
      <c r="D26" s="996"/>
      <c r="E26" s="996"/>
      <c r="F26" s="996"/>
      <c r="G26" s="996"/>
      <c r="H26" s="996"/>
      <c r="I26" s="996"/>
      <c r="J26" s="996"/>
      <c r="K26" s="996"/>
      <c r="L26" s="996"/>
      <c r="M26" s="996"/>
      <c r="N26" s="996"/>
      <c r="O26" s="996"/>
      <c r="P26" s="997"/>
      <c r="Q26" s="1001" t="s">
        <v>400</v>
      </c>
      <c r="R26" s="1002"/>
      <c r="S26" s="1002"/>
      <c r="T26" s="1002"/>
      <c r="U26" s="1003"/>
      <c r="V26" s="1001" t="s">
        <v>401</v>
      </c>
      <c r="W26" s="1002"/>
      <c r="X26" s="1002"/>
      <c r="Y26" s="1002"/>
      <c r="Z26" s="1003"/>
      <c r="AA26" s="1001" t="s">
        <v>402</v>
      </c>
      <c r="AB26" s="1002"/>
      <c r="AC26" s="1002"/>
      <c r="AD26" s="1002"/>
      <c r="AE26" s="1002"/>
      <c r="AF26" s="1055" t="s">
        <v>403</v>
      </c>
      <c r="AG26" s="1008"/>
      <c r="AH26" s="1008"/>
      <c r="AI26" s="1008"/>
      <c r="AJ26" s="1056"/>
      <c r="AK26" s="1002" t="s">
        <v>404</v>
      </c>
      <c r="AL26" s="1002"/>
      <c r="AM26" s="1002"/>
      <c r="AN26" s="1002"/>
      <c r="AO26" s="1003"/>
      <c r="AP26" s="1001" t="s">
        <v>405</v>
      </c>
      <c r="AQ26" s="1002"/>
      <c r="AR26" s="1002"/>
      <c r="AS26" s="1002"/>
      <c r="AT26" s="1003"/>
      <c r="AU26" s="1001" t="s">
        <v>406</v>
      </c>
      <c r="AV26" s="1002"/>
      <c r="AW26" s="1002"/>
      <c r="AX26" s="1002"/>
      <c r="AY26" s="1003"/>
      <c r="AZ26" s="1001" t="s">
        <v>407</v>
      </c>
      <c r="BA26" s="1002"/>
      <c r="BB26" s="1002"/>
      <c r="BC26" s="1002"/>
      <c r="BD26" s="1003"/>
      <c r="BE26" s="1001" t="s">
        <v>383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408</v>
      </c>
      <c r="C28" s="1048"/>
      <c r="D28" s="1048"/>
      <c r="E28" s="1048"/>
      <c r="F28" s="1048"/>
      <c r="G28" s="1048"/>
      <c r="H28" s="1048"/>
      <c r="I28" s="1048"/>
      <c r="J28" s="1048"/>
      <c r="K28" s="1048"/>
      <c r="L28" s="1048"/>
      <c r="M28" s="1048"/>
      <c r="N28" s="1048"/>
      <c r="O28" s="1048"/>
      <c r="P28" s="1049"/>
      <c r="Q28" s="1050">
        <v>3957</v>
      </c>
      <c r="R28" s="1051"/>
      <c r="S28" s="1051"/>
      <c r="T28" s="1051"/>
      <c r="U28" s="1051"/>
      <c r="V28" s="1051">
        <v>3545</v>
      </c>
      <c r="W28" s="1051"/>
      <c r="X28" s="1051"/>
      <c r="Y28" s="1051"/>
      <c r="Z28" s="1051"/>
      <c r="AA28" s="1051">
        <v>412</v>
      </c>
      <c r="AB28" s="1051"/>
      <c r="AC28" s="1051"/>
      <c r="AD28" s="1051"/>
      <c r="AE28" s="1052"/>
      <c r="AF28" s="1053">
        <v>412</v>
      </c>
      <c r="AG28" s="1051"/>
      <c r="AH28" s="1051"/>
      <c r="AI28" s="1051"/>
      <c r="AJ28" s="1054"/>
      <c r="AK28" s="1042">
        <v>311</v>
      </c>
      <c r="AL28" s="1043"/>
      <c r="AM28" s="1043"/>
      <c r="AN28" s="1043"/>
      <c r="AO28" s="1043"/>
      <c r="AP28" s="1043" t="s">
        <v>517</v>
      </c>
      <c r="AQ28" s="1043"/>
      <c r="AR28" s="1043"/>
      <c r="AS28" s="1043"/>
      <c r="AT28" s="1043"/>
      <c r="AU28" s="1043" t="s">
        <v>517</v>
      </c>
      <c r="AV28" s="1043"/>
      <c r="AW28" s="1043"/>
      <c r="AX28" s="1043"/>
      <c r="AY28" s="1043"/>
      <c r="AZ28" s="1044" t="s">
        <v>517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409</v>
      </c>
      <c r="C29" s="1031"/>
      <c r="D29" s="1031"/>
      <c r="E29" s="1031"/>
      <c r="F29" s="1031"/>
      <c r="G29" s="1031"/>
      <c r="H29" s="1031"/>
      <c r="I29" s="1031"/>
      <c r="J29" s="1031"/>
      <c r="K29" s="1031"/>
      <c r="L29" s="1031"/>
      <c r="M29" s="1031"/>
      <c r="N29" s="1031"/>
      <c r="O29" s="1031"/>
      <c r="P29" s="1032"/>
      <c r="Q29" s="1038">
        <v>4402</v>
      </c>
      <c r="R29" s="1039"/>
      <c r="S29" s="1039"/>
      <c r="T29" s="1039"/>
      <c r="U29" s="1039"/>
      <c r="V29" s="1039">
        <v>3929</v>
      </c>
      <c r="W29" s="1039"/>
      <c r="X29" s="1039"/>
      <c r="Y29" s="1039"/>
      <c r="Z29" s="1039"/>
      <c r="AA29" s="1039">
        <v>473</v>
      </c>
      <c r="AB29" s="1039"/>
      <c r="AC29" s="1039"/>
      <c r="AD29" s="1039"/>
      <c r="AE29" s="1040"/>
      <c r="AF29" s="1035">
        <v>473</v>
      </c>
      <c r="AG29" s="1036"/>
      <c r="AH29" s="1036"/>
      <c r="AI29" s="1036"/>
      <c r="AJ29" s="1037"/>
      <c r="AK29" s="980">
        <v>639</v>
      </c>
      <c r="AL29" s="971"/>
      <c r="AM29" s="971"/>
      <c r="AN29" s="971"/>
      <c r="AO29" s="971"/>
      <c r="AP29" s="971" t="s">
        <v>517</v>
      </c>
      <c r="AQ29" s="971"/>
      <c r="AR29" s="971"/>
      <c r="AS29" s="971"/>
      <c r="AT29" s="971"/>
      <c r="AU29" s="971" t="s">
        <v>517</v>
      </c>
      <c r="AV29" s="971"/>
      <c r="AW29" s="971"/>
      <c r="AX29" s="971"/>
      <c r="AY29" s="971"/>
      <c r="AZ29" s="1041" t="s">
        <v>517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410</v>
      </c>
      <c r="C30" s="1031"/>
      <c r="D30" s="1031"/>
      <c r="E30" s="1031"/>
      <c r="F30" s="1031"/>
      <c r="G30" s="1031"/>
      <c r="H30" s="1031"/>
      <c r="I30" s="1031"/>
      <c r="J30" s="1031"/>
      <c r="K30" s="1031"/>
      <c r="L30" s="1031"/>
      <c r="M30" s="1031"/>
      <c r="N30" s="1031"/>
      <c r="O30" s="1031"/>
      <c r="P30" s="1032"/>
      <c r="Q30" s="1038">
        <v>504</v>
      </c>
      <c r="R30" s="1039"/>
      <c r="S30" s="1039"/>
      <c r="T30" s="1039"/>
      <c r="U30" s="1039"/>
      <c r="V30" s="1039">
        <v>476</v>
      </c>
      <c r="W30" s="1039"/>
      <c r="X30" s="1039"/>
      <c r="Y30" s="1039"/>
      <c r="Z30" s="1039"/>
      <c r="AA30" s="1039">
        <v>29</v>
      </c>
      <c r="AB30" s="1039"/>
      <c r="AC30" s="1039"/>
      <c r="AD30" s="1039"/>
      <c r="AE30" s="1040"/>
      <c r="AF30" s="1035">
        <v>29</v>
      </c>
      <c r="AG30" s="1036"/>
      <c r="AH30" s="1036"/>
      <c r="AI30" s="1036"/>
      <c r="AJ30" s="1037"/>
      <c r="AK30" s="980">
        <v>545</v>
      </c>
      <c r="AL30" s="971"/>
      <c r="AM30" s="971"/>
      <c r="AN30" s="971"/>
      <c r="AO30" s="971"/>
      <c r="AP30" s="971" t="s">
        <v>517</v>
      </c>
      <c r="AQ30" s="971"/>
      <c r="AR30" s="971"/>
      <c r="AS30" s="971"/>
      <c r="AT30" s="971"/>
      <c r="AU30" s="971" t="s">
        <v>517</v>
      </c>
      <c r="AV30" s="971"/>
      <c r="AW30" s="971"/>
      <c r="AX30" s="971"/>
      <c r="AY30" s="971"/>
      <c r="AZ30" s="1041" t="s">
        <v>517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411</v>
      </c>
      <c r="C31" s="1031"/>
      <c r="D31" s="1031"/>
      <c r="E31" s="1031"/>
      <c r="F31" s="1031"/>
      <c r="G31" s="1031"/>
      <c r="H31" s="1031"/>
      <c r="I31" s="1031"/>
      <c r="J31" s="1031"/>
      <c r="K31" s="1031"/>
      <c r="L31" s="1031"/>
      <c r="M31" s="1031"/>
      <c r="N31" s="1031"/>
      <c r="O31" s="1031"/>
      <c r="P31" s="1032"/>
      <c r="Q31" s="1038">
        <v>821</v>
      </c>
      <c r="R31" s="1039"/>
      <c r="S31" s="1039"/>
      <c r="T31" s="1039"/>
      <c r="U31" s="1039"/>
      <c r="V31" s="1039">
        <v>959</v>
      </c>
      <c r="W31" s="1039"/>
      <c r="X31" s="1039"/>
      <c r="Y31" s="1039"/>
      <c r="Z31" s="1039"/>
      <c r="AA31" s="1039">
        <v>-138</v>
      </c>
      <c r="AB31" s="1039"/>
      <c r="AC31" s="1039"/>
      <c r="AD31" s="1039"/>
      <c r="AE31" s="1040"/>
      <c r="AF31" s="1035">
        <v>2080</v>
      </c>
      <c r="AG31" s="1036"/>
      <c r="AH31" s="1036"/>
      <c r="AI31" s="1036"/>
      <c r="AJ31" s="1037"/>
      <c r="AK31" s="980">
        <v>362</v>
      </c>
      <c r="AL31" s="971"/>
      <c r="AM31" s="971"/>
      <c r="AN31" s="971"/>
      <c r="AO31" s="971"/>
      <c r="AP31" s="971">
        <v>7770</v>
      </c>
      <c r="AQ31" s="971"/>
      <c r="AR31" s="971"/>
      <c r="AS31" s="971"/>
      <c r="AT31" s="971"/>
      <c r="AU31" s="971">
        <v>4242</v>
      </c>
      <c r="AV31" s="971"/>
      <c r="AW31" s="971"/>
      <c r="AX31" s="971"/>
      <c r="AY31" s="971"/>
      <c r="AZ31" s="1041" t="s">
        <v>517</v>
      </c>
      <c r="BA31" s="1041"/>
      <c r="BB31" s="1041"/>
      <c r="BC31" s="1041"/>
      <c r="BD31" s="1041"/>
      <c r="BE31" s="972" t="s">
        <v>412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413</v>
      </c>
      <c r="C32" s="1031"/>
      <c r="D32" s="1031"/>
      <c r="E32" s="1031"/>
      <c r="F32" s="1031"/>
      <c r="G32" s="1031"/>
      <c r="H32" s="1031"/>
      <c r="I32" s="1031"/>
      <c r="J32" s="1031"/>
      <c r="K32" s="1031"/>
      <c r="L32" s="1031"/>
      <c r="M32" s="1031"/>
      <c r="N32" s="1031"/>
      <c r="O32" s="1031"/>
      <c r="P32" s="1032"/>
      <c r="Q32" s="1038">
        <v>1194</v>
      </c>
      <c r="R32" s="1039"/>
      <c r="S32" s="1039"/>
      <c r="T32" s="1039"/>
      <c r="U32" s="1039"/>
      <c r="V32" s="1039">
        <v>1007</v>
      </c>
      <c r="W32" s="1039"/>
      <c r="X32" s="1039"/>
      <c r="Y32" s="1039"/>
      <c r="Z32" s="1039"/>
      <c r="AA32" s="1039">
        <v>188</v>
      </c>
      <c r="AB32" s="1039"/>
      <c r="AC32" s="1039"/>
      <c r="AD32" s="1039"/>
      <c r="AE32" s="1040"/>
      <c r="AF32" s="1035">
        <v>86</v>
      </c>
      <c r="AG32" s="1036"/>
      <c r="AH32" s="1036"/>
      <c r="AI32" s="1036"/>
      <c r="AJ32" s="1037"/>
      <c r="AK32" s="980">
        <v>451</v>
      </c>
      <c r="AL32" s="971"/>
      <c r="AM32" s="971"/>
      <c r="AN32" s="971"/>
      <c r="AO32" s="971"/>
      <c r="AP32" s="971">
        <v>6752</v>
      </c>
      <c r="AQ32" s="971"/>
      <c r="AR32" s="971"/>
      <c r="AS32" s="971"/>
      <c r="AT32" s="971"/>
      <c r="AU32" s="971">
        <v>4153</v>
      </c>
      <c r="AV32" s="971"/>
      <c r="AW32" s="971"/>
      <c r="AX32" s="971"/>
      <c r="AY32" s="971"/>
      <c r="AZ32" s="1041" t="s">
        <v>517</v>
      </c>
      <c r="BA32" s="1041"/>
      <c r="BB32" s="1041"/>
      <c r="BC32" s="1041"/>
      <c r="BD32" s="1041"/>
      <c r="BE32" s="972" t="s">
        <v>412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414</v>
      </c>
      <c r="C33" s="1031"/>
      <c r="D33" s="1031"/>
      <c r="E33" s="1031"/>
      <c r="F33" s="1031"/>
      <c r="G33" s="1031"/>
      <c r="H33" s="1031"/>
      <c r="I33" s="1031"/>
      <c r="J33" s="1031"/>
      <c r="K33" s="1031"/>
      <c r="L33" s="1031"/>
      <c r="M33" s="1031"/>
      <c r="N33" s="1031"/>
      <c r="O33" s="1031"/>
      <c r="P33" s="1032"/>
      <c r="Q33" s="1038">
        <v>705</v>
      </c>
      <c r="R33" s="1039"/>
      <c r="S33" s="1039"/>
      <c r="T33" s="1039"/>
      <c r="U33" s="1039"/>
      <c r="V33" s="1039">
        <v>705</v>
      </c>
      <c r="W33" s="1039"/>
      <c r="X33" s="1039"/>
      <c r="Y33" s="1039"/>
      <c r="Z33" s="1039"/>
      <c r="AA33" s="1039" t="s">
        <v>517</v>
      </c>
      <c r="AB33" s="1039"/>
      <c r="AC33" s="1039"/>
      <c r="AD33" s="1039"/>
      <c r="AE33" s="1040"/>
      <c r="AF33" s="1035" t="s">
        <v>132</v>
      </c>
      <c r="AG33" s="1036"/>
      <c r="AH33" s="1036"/>
      <c r="AI33" s="1036"/>
      <c r="AJ33" s="1037"/>
      <c r="AK33" s="980">
        <v>0</v>
      </c>
      <c r="AL33" s="971"/>
      <c r="AM33" s="971"/>
      <c r="AN33" s="971"/>
      <c r="AO33" s="971"/>
      <c r="AP33" s="971">
        <v>713</v>
      </c>
      <c r="AQ33" s="971"/>
      <c r="AR33" s="971"/>
      <c r="AS33" s="971"/>
      <c r="AT33" s="971"/>
      <c r="AU33" s="971">
        <v>0</v>
      </c>
      <c r="AV33" s="971"/>
      <c r="AW33" s="971"/>
      <c r="AX33" s="971"/>
      <c r="AY33" s="971"/>
      <c r="AZ33" s="1041" t="s">
        <v>517</v>
      </c>
      <c r="BA33" s="1041"/>
      <c r="BB33" s="1041"/>
      <c r="BC33" s="1041"/>
      <c r="BD33" s="1041"/>
      <c r="BE33" s="972" t="s">
        <v>415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416</v>
      </c>
      <c r="C34" s="1031"/>
      <c r="D34" s="1031"/>
      <c r="E34" s="1031"/>
      <c r="F34" s="1031"/>
      <c r="G34" s="1031"/>
      <c r="H34" s="1031"/>
      <c r="I34" s="1031"/>
      <c r="J34" s="1031"/>
      <c r="K34" s="1031"/>
      <c r="L34" s="1031"/>
      <c r="M34" s="1031"/>
      <c r="N34" s="1031"/>
      <c r="O34" s="1031"/>
      <c r="P34" s="1032"/>
      <c r="Q34" s="1038">
        <v>28</v>
      </c>
      <c r="R34" s="1039"/>
      <c r="S34" s="1039"/>
      <c r="T34" s="1039"/>
      <c r="U34" s="1039"/>
      <c r="V34" s="1039">
        <v>28</v>
      </c>
      <c r="W34" s="1039"/>
      <c r="X34" s="1039"/>
      <c r="Y34" s="1039"/>
      <c r="Z34" s="1039"/>
      <c r="AA34" s="1039" t="s">
        <v>517</v>
      </c>
      <c r="AB34" s="1039"/>
      <c r="AC34" s="1039"/>
      <c r="AD34" s="1039"/>
      <c r="AE34" s="1040"/>
      <c r="AF34" s="1035" t="s">
        <v>132</v>
      </c>
      <c r="AG34" s="1036"/>
      <c r="AH34" s="1036"/>
      <c r="AI34" s="1036"/>
      <c r="AJ34" s="1037"/>
      <c r="AK34" s="980">
        <v>0</v>
      </c>
      <c r="AL34" s="971"/>
      <c r="AM34" s="971"/>
      <c r="AN34" s="971"/>
      <c r="AO34" s="971"/>
      <c r="AP34" s="971">
        <v>28</v>
      </c>
      <c r="AQ34" s="971"/>
      <c r="AR34" s="971"/>
      <c r="AS34" s="971"/>
      <c r="AT34" s="971"/>
      <c r="AU34" s="971">
        <v>0</v>
      </c>
      <c r="AV34" s="971"/>
      <c r="AW34" s="971"/>
      <c r="AX34" s="971"/>
      <c r="AY34" s="971"/>
      <c r="AZ34" s="1041" t="s">
        <v>517</v>
      </c>
      <c r="BA34" s="1041"/>
      <c r="BB34" s="1041"/>
      <c r="BC34" s="1041"/>
      <c r="BD34" s="1041"/>
      <c r="BE34" s="972" t="s">
        <v>417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395</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3080</v>
      </c>
      <c r="AG63" s="959"/>
      <c r="AH63" s="959"/>
      <c r="AI63" s="959"/>
      <c r="AJ63" s="1022"/>
      <c r="AK63" s="1023"/>
      <c r="AL63" s="963"/>
      <c r="AM63" s="963"/>
      <c r="AN63" s="963"/>
      <c r="AO63" s="963"/>
      <c r="AP63" s="959">
        <v>15263</v>
      </c>
      <c r="AQ63" s="959"/>
      <c r="AR63" s="959"/>
      <c r="AS63" s="959"/>
      <c r="AT63" s="959"/>
      <c r="AU63" s="959">
        <v>8395</v>
      </c>
      <c r="AV63" s="959"/>
      <c r="AW63" s="959"/>
      <c r="AX63" s="959"/>
      <c r="AY63" s="959"/>
      <c r="AZ63" s="1017"/>
      <c r="BA63" s="1017"/>
      <c r="BB63" s="1017"/>
      <c r="BC63" s="1017"/>
      <c r="BD63" s="1017"/>
      <c r="BE63" s="960"/>
      <c r="BF63" s="960"/>
      <c r="BG63" s="960"/>
      <c r="BH63" s="960"/>
      <c r="BI63" s="961"/>
      <c r="BJ63" s="1018" t="s">
        <v>132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421</v>
      </c>
      <c r="B66" s="996"/>
      <c r="C66" s="996"/>
      <c r="D66" s="996"/>
      <c r="E66" s="996"/>
      <c r="F66" s="996"/>
      <c r="G66" s="996"/>
      <c r="H66" s="996"/>
      <c r="I66" s="996"/>
      <c r="J66" s="996"/>
      <c r="K66" s="996"/>
      <c r="L66" s="996"/>
      <c r="M66" s="996"/>
      <c r="N66" s="996"/>
      <c r="O66" s="996"/>
      <c r="P66" s="997"/>
      <c r="Q66" s="1001" t="s">
        <v>422</v>
      </c>
      <c r="R66" s="1002"/>
      <c r="S66" s="1002"/>
      <c r="T66" s="1002"/>
      <c r="U66" s="1003"/>
      <c r="V66" s="1001" t="s">
        <v>423</v>
      </c>
      <c r="W66" s="1002"/>
      <c r="X66" s="1002"/>
      <c r="Y66" s="1002"/>
      <c r="Z66" s="1003"/>
      <c r="AA66" s="1001" t="s">
        <v>424</v>
      </c>
      <c r="AB66" s="1002"/>
      <c r="AC66" s="1002"/>
      <c r="AD66" s="1002"/>
      <c r="AE66" s="1003"/>
      <c r="AF66" s="1007" t="s">
        <v>403</v>
      </c>
      <c r="AG66" s="1008"/>
      <c r="AH66" s="1008"/>
      <c r="AI66" s="1008"/>
      <c r="AJ66" s="1009"/>
      <c r="AK66" s="1001" t="s">
        <v>425</v>
      </c>
      <c r="AL66" s="996"/>
      <c r="AM66" s="996"/>
      <c r="AN66" s="996"/>
      <c r="AO66" s="997"/>
      <c r="AP66" s="1001" t="s">
        <v>426</v>
      </c>
      <c r="AQ66" s="1002"/>
      <c r="AR66" s="1002"/>
      <c r="AS66" s="1002"/>
      <c r="AT66" s="1003"/>
      <c r="AU66" s="1001" t="s">
        <v>427</v>
      </c>
      <c r="AV66" s="1002"/>
      <c r="AW66" s="1002"/>
      <c r="AX66" s="1002"/>
      <c r="AY66" s="1003"/>
      <c r="AZ66" s="1001" t="s">
        <v>383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583</v>
      </c>
      <c r="C68" s="986"/>
      <c r="D68" s="986"/>
      <c r="E68" s="986"/>
      <c r="F68" s="986"/>
      <c r="G68" s="986"/>
      <c r="H68" s="986"/>
      <c r="I68" s="986"/>
      <c r="J68" s="986"/>
      <c r="K68" s="986"/>
      <c r="L68" s="986"/>
      <c r="M68" s="986"/>
      <c r="N68" s="986"/>
      <c r="O68" s="986"/>
      <c r="P68" s="987"/>
      <c r="Q68" s="988">
        <v>468</v>
      </c>
      <c r="R68" s="982"/>
      <c r="S68" s="982"/>
      <c r="T68" s="982"/>
      <c r="U68" s="982"/>
      <c r="V68" s="982">
        <v>419</v>
      </c>
      <c r="W68" s="982"/>
      <c r="X68" s="982"/>
      <c r="Y68" s="982"/>
      <c r="Z68" s="982"/>
      <c r="AA68" s="982">
        <v>48</v>
      </c>
      <c r="AB68" s="982"/>
      <c r="AC68" s="982"/>
      <c r="AD68" s="982"/>
      <c r="AE68" s="982"/>
      <c r="AF68" s="982">
        <v>48</v>
      </c>
      <c r="AG68" s="982"/>
      <c r="AH68" s="982"/>
      <c r="AI68" s="982"/>
      <c r="AJ68" s="982"/>
      <c r="AK68" s="982">
        <v>13</v>
      </c>
      <c r="AL68" s="982"/>
      <c r="AM68" s="982"/>
      <c r="AN68" s="982"/>
      <c r="AO68" s="982"/>
      <c r="AP68" s="982" t="s">
        <v>517</v>
      </c>
      <c r="AQ68" s="982"/>
      <c r="AR68" s="982"/>
      <c r="AS68" s="982"/>
      <c r="AT68" s="982"/>
      <c r="AU68" s="982" t="s">
        <v>517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584</v>
      </c>
      <c r="C69" s="975"/>
      <c r="D69" s="975"/>
      <c r="E69" s="975"/>
      <c r="F69" s="975"/>
      <c r="G69" s="975"/>
      <c r="H69" s="975"/>
      <c r="I69" s="975"/>
      <c r="J69" s="975"/>
      <c r="K69" s="975"/>
      <c r="L69" s="975"/>
      <c r="M69" s="975"/>
      <c r="N69" s="975"/>
      <c r="O69" s="975"/>
      <c r="P69" s="976"/>
      <c r="Q69" s="977">
        <v>41</v>
      </c>
      <c r="R69" s="971"/>
      <c r="S69" s="971"/>
      <c r="T69" s="971"/>
      <c r="U69" s="971"/>
      <c r="V69" s="971">
        <v>22</v>
      </c>
      <c r="W69" s="971"/>
      <c r="X69" s="971"/>
      <c r="Y69" s="971"/>
      <c r="Z69" s="971"/>
      <c r="AA69" s="971">
        <v>19</v>
      </c>
      <c r="AB69" s="971"/>
      <c r="AC69" s="971"/>
      <c r="AD69" s="971"/>
      <c r="AE69" s="971"/>
      <c r="AF69" s="971">
        <v>19</v>
      </c>
      <c r="AG69" s="971"/>
      <c r="AH69" s="971"/>
      <c r="AI69" s="971"/>
      <c r="AJ69" s="971"/>
      <c r="AK69" s="971" t="s">
        <v>517</v>
      </c>
      <c r="AL69" s="971"/>
      <c r="AM69" s="971"/>
      <c r="AN69" s="971"/>
      <c r="AO69" s="971"/>
      <c r="AP69" s="971" t="s">
        <v>517</v>
      </c>
      <c r="AQ69" s="971"/>
      <c r="AR69" s="971"/>
      <c r="AS69" s="971"/>
      <c r="AT69" s="971"/>
      <c r="AU69" s="971" t="s">
        <v>517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585</v>
      </c>
      <c r="C70" s="975"/>
      <c r="D70" s="975"/>
      <c r="E70" s="975"/>
      <c r="F70" s="975"/>
      <c r="G70" s="975"/>
      <c r="H70" s="975"/>
      <c r="I70" s="975"/>
      <c r="J70" s="975"/>
      <c r="K70" s="975"/>
      <c r="L70" s="975"/>
      <c r="M70" s="975"/>
      <c r="N70" s="975"/>
      <c r="O70" s="975"/>
      <c r="P70" s="976"/>
      <c r="Q70" s="977">
        <v>457</v>
      </c>
      <c r="R70" s="971"/>
      <c r="S70" s="971"/>
      <c r="T70" s="971"/>
      <c r="U70" s="971"/>
      <c r="V70" s="971">
        <v>401</v>
      </c>
      <c r="W70" s="971"/>
      <c r="X70" s="971"/>
      <c r="Y70" s="971"/>
      <c r="Z70" s="971"/>
      <c r="AA70" s="971">
        <v>57</v>
      </c>
      <c r="AB70" s="971"/>
      <c r="AC70" s="971"/>
      <c r="AD70" s="971"/>
      <c r="AE70" s="971"/>
      <c r="AF70" s="971">
        <v>57</v>
      </c>
      <c r="AG70" s="971"/>
      <c r="AH70" s="971"/>
      <c r="AI70" s="971"/>
      <c r="AJ70" s="971"/>
      <c r="AK70" s="971">
        <v>6</v>
      </c>
      <c r="AL70" s="971"/>
      <c r="AM70" s="971"/>
      <c r="AN70" s="971"/>
      <c r="AO70" s="971"/>
      <c r="AP70" s="971" t="s">
        <v>517</v>
      </c>
      <c r="AQ70" s="971"/>
      <c r="AR70" s="971"/>
      <c r="AS70" s="971"/>
      <c r="AT70" s="971"/>
      <c r="AU70" s="971" t="s">
        <v>517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586</v>
      </c>
      <c r="C71" s="975"/>
      <c r="D71" s="975"/>
      <c r="E71" s="975"/>
      <c r="F71" s="975"/>
      <c r="G71" s="975"/>
      <c r="H71" s="975"/>
      <c r="I71" s="975"/>
      <c r="J71" s="975"/>
      <c r="K71" s="975"/>
      <c r="L71" s="975"/>
      <c r="M71" s="975"/>
      <c r="N71" s="975"/>
      <c r="O71" s="975"/>
      <c r="P71" s="976"/>
      <c r="Q71" s="977">
        <v>582</v>
      </c>
      <c r="R71" s="971"/>
      <c r="S71" s="971"/>
      <c r="T71" s="971"/>
      <c r="U71" s="971"/>
      <c r="V71" s="971">
        <v>582</v>
      </c>
      <c r="W71" s="971"/>
      <c r="X71" s="971"/>
      <c r="Y71" s="971"/>
      <c r="Z71" s="971"/>
      <c r="AA71" s="971" t="s">
        <v>517</v>
      </c>
      <c r="AB71" s="971"/>
      <c r="AC71" s="971"/>
      <c r="AD71" s="971"/>
      <c r="AE71" s="971"/>
      <c r="AF71" s="971" t="s">
        <v>517</v>
      </c>
      <c r="AG71" s="971"/>
      <c r="AH71" s="971"/>
      <c r="AI71" s="971"/>
      <c r="AJ71" s="971"/>
      <c r="AK71" s="971">
        <v>29</v>
      </c>
      <c r="AL71" s="971"/>
      <c r="AM71" s="971"/>
      <c r="AN71" s="971"/>
      <c r="AO71" s="971"/>
      <c r="AP71" s="971" t="s">
        <v>517</v>
      </c>
      <c r="AQ71" s="971"/>
      <c r="AR71" s="971"/>
      <c r="AS71" s="971"/>
      <c r="AT71" s="971"/>
      <c r="AU71" s="971" t="s">
        <v>517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587</v>
      </c>
      <c r="C72" s="975"/>
      <c r="D72" s="975"/>
      <c r="E72" s="975"/>
      <c r="F72" s="975"/>
      <c r="G72" s="975"/>
      <c r="H72" s="975"/>
      <c r="I72" s="975"/>
      <c r="J72" s="975"/>
      <c r="K72" s="975"/>
      <c r="L72" s="975"/>
      <c r="M72" s="975"/>
      <c r="N72" s="975"/>
      <c r="O72" s="975"/>
      <c r="P72" s="976"/>
      <c r="Q72" s="977">
        <v>869</v>
      </c>
      <c r="R72" s="971"/>
      <c r="S72" s="971"/>
      <c r="T72" s="971"/>
      <c r="U72" s="971"/>
      <c r="V72" s="971">
        <v>747</v>
      </c>
      <c r="W72" s="971"/>
      <c r="X72" s="971"/>
      <c r="Y72" s="971"/>
      <c r="Z72" s="971"/>
      <c r="AA72" s="971">
        <v>122</v>
      </c>
      <c r="AB72" s="971"/>
      <c r="AC72" s="971"/>
      <c r="AD72" s="971"/>
      <c r="AE72" s="971"/>
      <c r="AF72" s="971">
        <v>122</v>
      </c>
      <c r="AG72" s="971"/>
      <c r="AH72" s="971"/>
      <c r="AI72" s="971"/>
      <c r="AJ72" s="971"/>
      <c r="AK72" s="971">
        <v>40</v>
      </c>
      <c r="AL72" s="971"/>
      <c r="AM72" s="971"/>
      <c r="AN72" s="971"/>
      <c r="AO72" s="971"/>
      <c r="AP72" s="971">
        <v>2151</v>
      </c>
      <c r="AQ72" s="971"/>
      <c r="AR72" s="971"/>
      <c r="AS72" s="971"/>
      <c r="AT72" s="971"/>
      <c r="AU72" s="971">
        <v>170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588</v>
      </c>
      <c r="C73" s="975"/>
      <c r="D73" s="975"/>
      <c r="E73" s="975"/>
      <c r="F73" s="975"/>
      <c r="G73" s="975"/>
      <c r="H73" s="975"/>
      <c r="I73" s="975"/>
      <c r="J73" s="975"/>
      <c r="K73" s="975"/>
      <c r="L73" s="975"/>
      <c r="M73" s="975"/>
      <c r="N73" s="975"/>
      <c r="O73" s="975"/>
      <c r="P73" s="976"/>
      <c r="Q73" s="977">
        <v>8365</v>
      </c>
      <c r="R73" s="971"/>
      <c r="S73" s="971"/>
      <c r="T73" s="971"/>
      <c r="U73" s="971"/>
      <c r="V73" s="971">
        <v>7823</v>
      </c>
      <c r="W73" s="971"/>
      <c r="X73" s="971"/>
      <c r="Y73" s="971"/>
      <c r="Z73" s="971"/>
      <c r="AA73" s="971">
        <v>542</v>
      </c>
      <c r="AB73" s="971"/>
      <c r="AC73" s="971"/>
      <c r="AD73" s="971"/>
      <c r="AE73" s="971"/>
      <c r="AF73" s="971">
        <v>542</v>
      </c>
      <c r="AG73" s="971"/>
      <c r="AH73" s="971"/>
      <c r="AI73" s="971"/>
      <c r="AJ73" s="971"/>
      <c r="AK73" s="971">
        <v>3700</v>
      </c>
      <c r="AL73" s="971"/>
      <c r="AM73" s="971"/>
      <c r="AN73" s="971"/>
      <c r="AO73" s="971"/>
      <c r="AP73" s="971" t="s">
        <v>517</v>
      </c>
      <c r="AQ73" s="971"/>
      <c r="AR73" s="971"/>
      <c r="AS73" s="971"/>
      <c r="AT73" s="971"/>
      <c r="AU73" s="971" t="s">
        <v>517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589</v>
      </c>
      <c r="C74" s="975"/>
      <c r="D74" s="975"/>
      <c r="E74" s="975"/>
      <c r="F74" s="975"/>
      <c r="G74" s="975"/>
      <c r="H74" s="975"/>
      <c r="I74" s="975"/>
      <c r="J74" s="975"/>
      <c r="K74" s="975"/>
      <c r="L74" s="975"/>
      <c r="M74" s="975"/>
      <c r="N74" s="975"/>
      <c r="O74" s="975"/>
      <c r="P74" s="976"/>
      <c r="Q74" s="977">
        <v>544</v>
      </c>
      <c r="R74" s="971"/>
      <c r="S74" s="971"/>
      <c r="T74" s="971"/>
      <c r="U74" s="971"/>
      <c r="V74" s="971">
        <v>542</v>
      </c>
      <c r="W74" s="971"/>
      <c r="X74" s="971"/>
      <c r="Y74" s="971"/>
      <c r="Z74" s="971"/>
      <c r="AA74" s="971">
        <v>2</v>
      </c>
      <c r="AB74" s="971"/>
      <c r="AC74" s="971"/>
      <c r="AD74" s="971"/>
      <c r="AE74" s="971"/>
      <c r="AF74" s="971">
        <v>2</v>
      </c>
      <c r="AG74" s="971"/>
      <c r="AH74" s="971"/>
      <c r="AI74" s="971"/>
      <c r="AJ74" s="971"/>
      <c r="AK74" s="971" t="s">
        <v>517</v>
      </c>
      <c r="AL74" s="971"/>
      <c r="AM74" s="971"/>
      <c r="AN74" s="971"/>
      <c r="AO74" s="971"/>
      <c r="AP74" s="971" t="s">
        <v>517</v>
      </c>
      <c r="AQ74" s="971"/>
      <c r="AR74" s="971"/>
      <c r="AS74" s="971"/>
      <c r="AT74" s="971"/>
      <c r="AU74" s="971" t="s">
        <v>517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590</v>
      </c>
      <c r="C75" s="975"/>
      <c r="D75" s="975"/>
      <c r="E75" s="975"/>
      <c r="F75" s="975"/>
      <c r="G75" s="975"/>
      <c r="H75" s="975"/>
      <c r="I75" s="975"/>
      <c r="J75" s="975"/>
      <c r="K75" s="975"/>
      <c r="L75" s="975"/>
      <c r="M75" s="975"/>
      <c r="N75" s="975"/>
      <c r="O75" s="975"/>
      <c r="P75" s="976"/>
      <c r="Q75" s="978">
        <v>1</v>
      </c>
      <c r="R75" s="979"/>
      <c r="S75" s="979"/>
      <c r="T75" s="979"/>
      <c r="U75" s="980"/>
      <c r="V75" s="981">
        <v>0</v>
      </c>
      <c r="W75" s="979"/>
      <c r="X75" s="979"/>
      <c r="Y75" s="979"/>
      <c r="Z75" s="980"/>
      <c r="AA75" s="981">
        <v>0</v>
      </c>
      <c r="AB75" s="979"/>
      <c r="AC75" s="979"/>
      <c r="AD75" s="979"/>
      <c r="AE75" s="980"/>
      <c r="AF75" s="981">
        <v>0</v>
      </c>
      <c r="AG75" s="979"/>
      <c r="AH75" s="979"/>
      <c r="AI75" s="979"/>
      <c r="AJ75" s="980"/>
      <c r="AK75" s="981" t="s">
        <v>517</v>
      </c>
      <c r="AL75" s="979"/>
      <c r="AM75" s="979"/>
      <c r="AN75" s="979"/>
      <c r="AO75" s="980"/>
      <c r="AP75" s="981" t="s">
        <v>517</v>
      </c>
      <c r="AQ75" s="979"/>
      <c r="AR75" s="979"/>
      <c r="AS75" s="979"/>
      <c r="AT75" s="980"/>
      <c r="AU75" s="981" t="s">
        <v>517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591</v>
      </c>
      <c r="C76" s="975"/>
      <c r="D76" s="975"/>
      <c r="E76" s="975"/>
      <c r="F76" s="975"/>
      <c r="G76" s="975"/>
      <c r="H76" s="975"/>
      <c r="I76" s="975"/>
      <c r="J76" s="975"/>
      <c r="K76" s="975"/>
      <c r="L76" s="975"/>
      <c r="M76" s="975"/>
      <c r="N76" s="975"/>
      <c r="O76" s="975"/>
      <c r="P76" s="976"/>
      <c r="Q76" s="978">
        <v>74</v>
      </c>
      <c r="R76" s="979"/>
      <c r="S76" s="979"/>
      <c r="T76" s="979"/>
      <c r="U76" s="980"/>
      <c r="V76" s="981">
        <v>9</v>
      </c>
      <c r="W76" s="979"/>
      <c r="X76" s="979"/>
      <c r="Y76" s="979"/>
      <c r="Z76" s="980"/>
      <c r="AA76" s="981">
        <v>65</v>
      </c>
      <c r="AB76" s="979"/>
      <c r="AC76" s="979"/>
      <c r="AD76" s="979"/>
      <c r="AE76" s="980"/>
      <c r="AF76" s="981">
        <v>65</v>
      </c>
      <c r="AG76" s="979"/>
      <c r="AH76" s="979"/>
      <c r="AI76" s="979"/>
      <c r="AJ76" s="980"/>
      <c r="AK76" s="981" t="s">
        <v>517</v>
      </c>
      <c r="AL76" s="979"/>
      <c r="AM76" s="979"/>
      <c r="AN76" s="979"/>
      <c r="AO76" s="980"/>
      <c r="AP76" s="981" t="s">
        <v>517</v>
      </c>
      <c r="AQ76" s="979"/>
      <c r="AR76" s="979"/>
      <c r="AS76" s="979"/>
      <c r="AT76" s="980"/>
      <c r="AU76" s="981" t="s">
        <v>517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592</v>
      </c>
      <c r="C77" s="975"/>
      <c r="D77" s="975"/>
      <c r="E77" s="975"/>
      <c r="F77" s="975"/>
      <c r="G77" s="975"/>
      <c r="H77" s="975"/>
      <c r="I77" s="975"/>
      <c r="J77" s="975"/>
      <c r="K77" s="975"/>
      <c r="L77" s="975"/>
      <c r="M77" s="975"/>
      <c r="N77" s="975"/>
      <c r="O77" s="975"/>
      <c r="P77" s="976"/>
      <c r="Q77" s="978">
        <v>161</v>
      </c>
      <c r="R77" s="979"/>
      <c r="S77" s="979"/>
      <c r="T77" s="979"/>
      <c r="U77" s="980"/>
      <c r="V77" s="981">
        <v>99</v>
      </c>
      <c r="W77" s="979"/>
      <c r="X77" s="979"/>
      <c r="Y77" s="979"/>
      <c r="Z77" s="980"/>
      <c r="AA77" s="981">
        <v>62</v>
      </c>
      <c r="AB77" s="979"/>
      <c r="AC77" s="979"/>
      <c r="AD77" s="979"/>
      <c r="AE77" s="980"/>
      <c r="AF77" s="981">
        <v>62</v>
      </c>
      <c r="AG77" s="979"/>
      <c r="AH77" s="979"/>
      <c r="AI77" s="979"/>
      <c r="AJ77" s="980"/>
      <c r="AK77" s="981" t="s">
        <v>517</v>
      </c>
      <c r="AL77" s="979"/>
      <c r="AM77" s="979"/>
      <c r="AN77" s="979"/>
      <c r="AO77" s="980"/>
      <c r="AP77" s="981" t="s">
        <v>517</v>
      </c>
      <c r="AQ77" s="979"/>
      <c r="AR77" s="979"/>
      <c r="AS77" s="979"/>
      <c r="AT77" s="980"/>
      <c r="AU77" s="981" t="s">
        <v>517</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593</v>
      </c>
      <c r="C78" s="975"/>
      <c r="D78" s="975"/>
      <c r="E78" s="975"/>
      <c r="F78" s="975"/>
      <c r="G78" s="975"/>
      <c r="H78" s="975"/>
      <c r="I78" s="975"/>
      <c r="J78" s="975"/>
      <c r="K78" s="975"/>
      <c r="L78" s="975"/>
      <c r="M78" s="975"/>
      <c r="N78" s="975"/>
      <c r="O78" s="975"/>
      <c r="P78" s="976"/>
      <c r="Q78" s="977">
        <v>86</v>
      </c>
      <c r="R78" s="971"/>
      <c r="S78" s="971"/>
      <c r="T78" s="971"/>
      <c r="U78" s="971"/>
      <c r="V78" s="971">
        <v>68</v>
      </c>
      <c r="W78" s="971"/>
      <c r="X78" s="971"/>
      <c r="Y78" s="971"/>
      <c r="Z78" s="971"/>
      <c r="AA78" s="971">
        <v>18</v>
      </c>
      <c r="AB78" s="971"/>
      <c r="AC78" s="971"/>
      <c r="AD78" s="971"/>
      <c r="AE78" s="971"/>
      <c r="AF78" s="971">
        <v>18</v>
      </c>
      <c r="AG78" s="971"/>
      <c r="AH78" s="971"/>
      <c r="AI78" s="971"/>
      <c r="AJ78" s="971"/>
      <c r="AK78" s="971" t="s">
        <v>517</v>
      </c>
      <c r="AL78" s="971"/>
      <c r="AM78" s="971"/>
      <c r="AN78" s="971"/>
      <c r="AO78" s="971"/>
      <c r="AP78" s="971" t="s">
        <v>517</v>
      </c>
      <c r="AQ78" s="971"/>
      <c r="AR78" s="971"/>
      <c r="AS78" s="971"/>
      <c r="AT78" s="971"/>
      <c r="AU78" s="971" t="s">
        <v>517</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t="s">
        <v>594</v>
      </c>
      <c r="C79" s="975"/>
      <c r="D79" s="975"/>
      <c r="E79" s="975"/>
      <c r="F79" s="975"/>
      <c r="G79" s="975"/>
      <c r="H79" s="975"/>
      <c r="I79" s="975"/>
      <c r="J79" s="975"/>
      <c r="K79" s="975"/>
      <c r="L79" s="975"/>
      <c r="M79" s="975"/>
      <c r="N79" s="975"/>
      <c r="O79" s="975"/>
      <c r="P79" s="976"/>
      <c r="Q79" s="977">
        <v>225614</v>
      </c>
      <c r="R79" s="971"/>
      <c r="S79" s="971"/>
      <c r="T79" s="971"/>
      <c r="U79" s="971"/>
      <c r="V79" s="971">
        <v>216457</v>
      </c>
      <c r="W79" s="971"/>
      <c r="X79" s="971"/>
      <c r="Y79" s="971"/>
      <c r="Z79" s="971"/>
      <c r="AA79" s="971">
        <v>9156</v>
      </c>
      <c r="AB79" s="971"/>
      <c r="AC79" s="971"/>
      <c r="AD79" s="971"/>
      <c r="AE79" s="971"/>
      <c r="AF79" s="971">
        <v>9156</v>
      </c>
      <c r="AG79" s="971"/>
      <c r="AH79" s="971"/>
      <c r="AI79" s="971"/>
      <c r="AJ79" s="971"/>
      <c r="AK79" s="971" t="s">
        <v>517</v>
      </c>
      <c r="AL79" s="971"/>
      <c r="AM79" s="971"/>
      <c r="AN79" s="971"/>
      <c r="AO79" s="971"/>
      <c r="AP79" s="971" t="s">
        <v>517</v>
      </c>
      <c r="AQ79" s="971"/>
      <c r="AR79" s="971"/>
      <c r="AS79" s="971"/>
      <c r="AT79" s="971"/>
      <c r="AU79" s="971" t="s">
        <v>517</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395</v>
      </c>
      <c r="B88" s="937" t="s">
        <v>428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10091</v>
      </c>
      <c r="AG88" s="959"/>
      <c r="AH88" s="959"/>
      <c r="AI88" s="959"/>
      <c r="AJ88" s="959"/>
      <c r="AK88" s="963"/>
      <c r="AL88" s="963"/>
      <c r="AM88" s="963"/>
      <c r="AN88" s="963"/>
      <c r="AO88" s="963"/>
      <c r="AP88" s="959">
        <v>2151</v>
      </c>
      <c r="AQ88" s="959"/>
      <c r="AR88" s="959"/>
      <c r="AS88" s="959"/>
      <c r="AT88" s="959"/>
      <c r="AU88" s="959">
        <v>170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429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434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436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437</v>
      </c>
      <c r="AB109" s="896"/>
      <c r="AC109" s="896"/>
      <c r="AD109" s="896"/>
      <c r="AE109" s="897"/>
      <c r="AF109" s="898" t="s">
        <v>438</v>
      </c>
      <c r="AG109" s="896"/>
      <c r="AH109" s="896"/>
      <c r="AI109" s="896"/>
      <c r="AJ109" s="897"/>
      <c r="AK109" s="898" t="s">
        <v>313</v>
      </c>
      <c r="AL109" s="896"/>
      <c r="AM109" s="896"/>
      <c r="AN109" s="896"/>
      <c r="AO109" s="897"/>
      <c r="AP109" s="898" t="s">
        <v>439</v>
      </c>
      <c r="AQ109" s="896"/>
      <c r="AR109" s="896"/>
      <c r="AS109" s="896"/>
      <c r="AT109" s="929"/>
      <c r="AU109" s="895" t="s">
        <v>436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437</v>
      </c>
      <c r="BR109" s="896"/>
      <c r="BS109" s="896"/>
      <c r="BT109" s="896"/>
      <c r="BU109" s="897"/>
      <c r="BV109" s="898" t="s">
        <v>438</v>
      </c>
      <c r="BW109" s="896"/>
      <c r="BX109" s="896"/>
      <c r="BY109" s="896"/>
      <c r="BZ109" s="897"/>
      <c r="CA109" s="898" t="s">
        <v>313</v>
      </c>
      <c r="CB109" s="896"/>
      <c r="CC109" s="896"/>
      <c r="CD109" s="896"/>
      <c r="CE109" s="897"/>
      <c r="CF109" s="936" t="s">
        <v>439</v>
      </c>
      <c r="CG109" s="936"/>
      <c r="CH109" s="936"/>
      <c r="CI109" s="936"/>
      <c r="CJ109" s="936"/>
      <c r="CK109" s="898" t="s">
        <v>440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437</v>
      </c>
      <c r="DH109" s="896"/>
      <c r="DI109" s="896"/>
      <c r="DJ109" s="896"/>
      <c r="DK109" s="897"/>
      <c r="DL109" s="898" t="s">
        <v>438</v>
      </c>
      <c r="DM109" s="896"/>
      <c r="DN109" s="896"/>
      <c r="DO109" s="896"/>
      <c r="DP109" s="897"/>
      <c r="DQ109" s="898" t="s">
        <v>313</v>
      </c>
      <c r="DR109" s="896"/>
      <c r="DS109" s="896"/>
      <c r="DT109" s="896"/>
      <c r="DU109" s="897"/>
      <c r="DV109" s="898" t="s">
        <v>439</v>
      </c>
      <c r="DW109" s="896"/>
      <c r="DX109" s="896"/>
      <c r="DY109" s="896"/>
      <c r="DZ109" s="929"/>
    </row>
    <row r="110" spans="1:131" s="230" customFormat="1" ht="26.25" customHeight="1">
      <c r="A110" s="809" t="s">
        <v>441</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1611815</v>
      </c>
      <c r="AB110" s="889"/>
      <c r="AC110" s="889"/>
      <c r="AD110" s="889"/>
      <c r="AE110" s="890"/>
      <c r="AF110" s="891">
        <v>1734009</v>
      </c>
      <c r="AG110" s="889"/>
      <c r="AH110" s="889"/>
      <c r="AI110" s="889"/>
      <c r="AJ110" s="890"/>
      <c r="AK110" s="891">
        <v>1716563</v>
      </c>
      <c r="AL110" s="889"/>
      <c r="AM110" s="889"/>
      <c r="AN110" s="889"/>
      <c r="AO110" s="890"/>
      <c r="AP110" s="892">
        <v>20.100000000000001</v>
      </c>
      <c r="AQ110" s="893"/>
      <c r="AR110" s="893"/>
      <c r="AS110" s="893"/>
      <c r="AT110" s="894"/>
      <c r="AU110" s="930" t="s">
        <v>75</v>
      </c>
      <c r="AV110" s="931"/>
      <c r="AW110" s="931"/>
      <c r="AX110" s="931"/>
      <c r="AY110" s="931"/>
      <c r="AZ110" s="860" t="s">
        <v>442</v>
      </c>
      <c r="BA110" s="810"/>
      <c r="BB110" s="810"/>
      <c r="BC110" s="810"/>
      <c r="BD110" s="810"/>
      <c r="BE110" s="810"/>
      <c r="BF110" s="810"/>
      <c r="BG110" s="810"/>
      <c r="BH110" s="810"/>
      <c r="BI110" s="810"/>
      <c r="BJ110" s="810"/>
      <c r="BK110" s="810"/>
      <c r="BL110" s="810"/>
      <c r="BM110" s="810"/>
      <c r="BN110" s="810"/>
      <c r="BO110" s="810"/>
      <c r="BP110" s="811"/>
      <c r="BQ110" s="861">
        <v>13722853</v>
      </c>
      <c r="BR110" s="842"/>
      <c r="BS110" s="842"/>
      <c r="BT110" s="842"/>
      <c r="BU110" s="842"/>
      <c r="BV110" s="842">
        <v>13212031</v>
      </c>
      <c r="BW110" s="842"/>
      <c r="BX110" s="842"/>
      <c r="BY110" s="842"/>
      <c r="BZ110" s="842"/>
      <c r="CA110" s="842">
        <v>12041912</v>
      </c>
      <c r="CB110" s="842"/>
      <c r="CC110" s="842"/>
      <c r="CD110" s="842"/>
      <c r="CE110" s="842"/>
      <c r="CF110" s="866">
        <v>141.19999999999999</v>
      </c>
      <c r="CG110" s="867"/>
      <c r="CH110" s="867"/>
      <c r="CI110" s="867"/>
      <c r="CJ110" s="867"/>
      <c r="CK110" s="926" t="s">
        <v>443</v>
      </c>
      <c r="CL110" s="819"/>
      <c r="CM110" s="860" t="s">
        <v>444</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445</v>
      </c>
      <c r="DH110" s="842"/>
      <c r="DI110" s="842"/>
      <c r="DJ110" s="842"/>
      <c r="DK110" s="842"/>
      <c r="DL110" s="842" t="s">
        <v>132</v>
      </c>
      <c r="DM110" s="842"/>
      <c r="DN110" s="842"/>
      <c r="DO110" s="842"/>
      <c r="DP110" s="842"/>
      <c r="DQ110" s="842" t="s">
        <v>446</v>
      </c>
      <c r="DR110" s="842"/>
      <c r="DS110" s="842"/>
      <c r="DT110" s="842"/>
      <c r="DU110" s="842"/>
      <c r="DV110" s="843" t="s">
        <v>132</v>
      </c>
      <c r="DW110" s="843"/>
      <c r="DX110" s="843"/>
      <c r="DY110" s="843"/>
      <c r="DZ110" s="844"/>
    </row>
    <row r="111" spans="1:131" s="230" customFormat="1" ht="26.25" customHeight="1">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445</v>
      </c>
      <c r="AB111" s="919"/>
      <c r="AC111" s="919"/>
      <c r="AD111" s="919"/>
      <c r="AE111" s="920"/>
      <c r="AF111" s="921" t="s">
        <v>132</v>
      </c>
      <c r="AG111" s="919"/>
      <c r="AH111" s="919"/>
      <c r="AI111" s="919"/>
      <c r="AJ111" s="920"/>
      <c r="AK111" s="921" t="s">
        <v>132</v>
      </c>
      <c r="AL111" s="919"/>
      <c r="AM111" s="919"/>
      <c r="AN111" s="919"/>
      <c r="AO111" s="920"/>
      <c r="AP111" s="922" t="s">
        <v>132</v>
      </c>
      <c r="AQ111" s="923"/>
      <c r="AR111" s="923"/>
      <c r="AS111" s="923"/>
      <c r="AT111" s="924"/>
      <c r="AU111" s="932"/>
      <c r="AV111" s="933"/>
      <c r="AW111" s="933"/>
      <c r="AX111" s="933"/>
      <c r="AY111" s="933"/>
      <c r="AZ111" s="817" t="s">
        <v>448</v>
      </c>
      <c r="BA111" s="752"/>
      <c r="BB111" s="752"/>
      <c r="BC111" s="752"/>
      <c r="BD111" s="752"/>
      <c r="BE111" s="752"/>
      <c r="BF111" s="752"/>
      <c r="BG111" s="752"/>
      <c r="BH111" s="752"/>
      <c r="BI111" s="752"/>
      <c r="BJ111" s="752"/>
      <c r="BK111" s="752"/>
      <c r="BL111" s="752"/>
      <c r="BM111" s="752"/>
      <c r="BN111" s="752"/>
      <c r="BO111" s="752"/>
      <c r="BP111" s="753"/>
      <c r="BQ111" s="789">
        <v>255000</v>
      </c>
      <c r="BR111" s="790"/>
      <c r="BS111" s="790"/>
      <c r="BT111" s="790"/>
      <c r="BU111" s="790"/>
      <c r="BV111" s="790">
        <v>240000</v>
      </c>
      <c r="BW111" s="790"/>
      <c r="BX111" s="790"/>
      <c r="BY111" s="790"/>
      <c r="BZ111" s="790"/>
      <c r="CA111" s="790">
        <v>225000</v>
      </c>
      <c r="CB111" s="790"/>
      <c r="CC111" s="790"/>
      <c r="CD111" s="790"/>
      <c r="CE111" s="790"/>
      <c r="CF111" s="875">
        <v>2.6</v>
      </c>
      <c r="CG111" s="876"/>
      <c r="CH111" s="876"/>
      <c r="CI111" s="876"/>
      <c r="CJ111" s="876"/>
      <c r="CK111" s="927"/>
      <c r="CL111" s="821"/>
      <c r="CM111" s="817"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132</v>
      </c>
      <c r="DH111" s="790"/>
      <c r="DI111" s="790"/>
      <c r="DJ111" s="790"/>
      <c r="DK111" s="790"/>
      <c r="DL111" s="790" t="s">
        <v>445</v>
      </c>
      <c r="DM111" s="790"/>
      <c r="DN111" s="790"/>
      <c r="DO111" s="790"/>
      <c r="DP111" s="790"/>
      <c r="DQ111" s="790" t="s">
        <v>397</v>
      </c>
      <c r="DR111" s="790"/>
      <c r="DS111" s="790"/>
      <c r="DT111" s="790"/>
      <c r="DU111" s="790"/>
      <c r="DV111" s="796" t="s">
        <v>132</v>
      </c>
      <c r="DW111" s="796"/>
      <c r="DX111" s="796"/>
      <c r="DY111" s="796"/>
      <c r="DZ111" s="797"/>
    </row>
    <row r="112" spans="1:131" s="230" customFormat="1" ht="26.25" customHeight="1">
      <c r="A112" s="912" t="s">
        <v>450</v>
      </c>
      <c r="B112" s="913"/>
      <c r="C112" s="752" t="s">
        <v>451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445</v>
      </c>
      <c r="AB112" s="780"/>
      <c r="AC112" s="780"/>
      <c r="AD112" s="780"/>
      <c r="AE112" s="781"/>
      <c r="AF112" s="782" t="s">
        <v>132</v>
      </c>
      <c r="AG112" s="780"/>
      <c r="AH112" s="780"/>
      <c r="AI112" s="780"/>
      <c r="AJ112" s="781"/>
      <c r="AK112" s="782" t="s">
        <v>132</v>
      </c>
      <c r="AL112" s="780"/>
      <c r="AM112" s="780"/>
      <c r="AN112" s="780"/>
      <c r="AO112" s="781"/>
      <c r="AP112" s="824" t="s">
        <v>132</v>
      </c>
      <c r="AQ112" s="825"/>
      <c r="AR112" s="825"/>
      <c r="AS112" s="825"/>
      <c r="AT112" s="826"/>
      <c r="AU112" s="932"/>
      <c r="AV112" s="933"/>
      <c r="AW112" s="933"/>
      <c r="AX112" s="933"/>
      <c r="AY112" s="933"/>
      <c r="AZ112" s="817" t="s">
        <v>452</v>
      </c>
      <c r="BA112" s="752"/>
      <c r="BB112" s="752"/>
      <c r="BC112" s="752"/>
      <c r="BD112" s="752"/>
      <c r="BE112" s="752"/>
      <c r="BF112" s="752"/>
      <c r="BG112" s="752"/>
      <c r="BH112" s="752"/>
      <c r="BI112" s="752"/>
      <c r="BJ112" s="752"/>
      <c r="BK112" s="752"/>
      <c r="BL112" s="752"/>
      <c r="BM112" s="752"/>
      <c r="BN112" s="752"/>
      <c r="BO112" s="752"/>
      <c r="BP112" s="753"/>
      <c r="BQ112" s="789">
        <v>10409308</v>
      </c>
      <c r="BR112" s="790"/>
      <c r="BS112" s="790"/>
      <c r="BT112" s="790"/>
      <c r="BU112" s="790"/>
      <c r="BV112" s="790">
        <v>9600684</v>
      </c>
      <c r="BW112" s="790"/>
      <c r="BX112" s="790"/>
      <c r="BY112" s="790"/>
      <c r="BZ112" s="790"/>
      <c r="CA112" s="790">
        <v>8395041</v>
      </c>
      <c r="CB112" s="790"/>
      <c r="CC112" s="790"/>
      <c r="CD112" s="790"/>
      <c r="CE112" s="790"/>
      <c r="CF112" s="875">
        <v>98.4</v>
      </c>
      <c r="CG112" s="876"/>
      <c r="CH112" s="876"/>
      <c r="CI112" s="876"/>
      <c r="CJ112" s="876"/>
      <c r="CK112" s="927"/>
      <c r="CL112" s="821"/>
      <c r="CM112" s="817" t="s">
        <v>453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132</v>
      </c>
      <c r="DH112" s="790"/>
      <c r="DI112" s="790"/>
      <c r="DJ112" s="790"/>
      <c r="DK112" s="790"/>
      <c r="DL112" s="790" t="s">
        <v>132</v>
      </c>
      <c r="DM112" s="790"/>
      <c r="DN112" s="790"/>
      <c r="DO112" s="790"/>
      <c r="DP112" s="790"/>
      <c r="DQ112" s="790" t="s">
        <v>445</v>
      </c>
      <c r="DR112" s="790"/>
      <c r="DS112" s="790"/>
      <c r="DT112" s="790"/>
      <c r="DU112" s="790"/>
      <c r="DV112" s="796" t="s">
        <v>132</v>
      </c>
      <c r="DW112" s="796"/>
      <c r="DX112" s="796"/>
      <c r="DY112" s="796"/>
      <c r="DZ112" s="797"/>
    </row>
    <row r="113" spans="1:130" s="230" customFormat="1" ht="26.25" customHeight="1">
      <c r="A113" s="914"/>
      <c r="B113" s="915"/>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761761</v>
      </c>
      <c r="AB113" s="919"/>
      <c r="AC113" s="919"/>
      <c r="AD113" s="919"/>
      <c r="AE113" s="920"/>
      <c r="AF113" s="921">
        <v>766065</v>
      </c>
      <c r="AG113" s="919"/>
      <c r="AH113" s="919"/>
      <c r="AI113" s="919"/>
      <c r="AJ113" s="920"/>
      <c r="AK113" s="921">
        <v>682124</v>
      </c>
      <c r="AL113" s="919"/>
      <c r="AM113" s="919"/>
      <c r="AN113" s="919"/>
      <c r="AO113" s="920"/>
      <c r="AP113" s="922">
        <v>8</v>
      </c>
      <c r="AQ113" s="923"/>
      <c r="AR113" s="923"/>
      <c r="AS113" s="923"/>
      <c r="AT113" s="924"/>
      <c r="AU113" s="932"/>
      <c r="AV113" s="933"/>
      <c r="AW113" s="933"/>
      <c r="AX113" s="933"/>
      <c r="AY113" s="933"/>
      <c r="AZ113" s="817" t="s">
        <v>455</v>
      </c>
      <c r="BA113" s="752"/>
      <c r="BB113" s="752"/>
      <c r="BC113" s="752"/>
      <c r="BD113" s="752"/>
      <c r="BE113" s="752"/>
      <c r="BF113" s="752"/>
      <c r="BG113" s="752"/>
      <c r="BH113" s="752"/>
      <c r="BI113" s="752"/>
      <c r="BJ113" s="752"/>
      <c r="BK113" s="752"/>
      <c r="BL113" s="752"/>
      <c r="BM113" s="752"/>
      <c r="BN113" s="752"/>
      <c r="BO113" s="752"/>
      <c r="BP113" s="753"/>
      <c r="BQ113" s="789">
        <v>254976</v>
      </c>
      <c r="BR113" s="790"/>
      <c r="BS113" s="790"/>
      <c r="BT113" s="790"/>
      <c r="BU113" s="790"/>
      <c r="BV113" s="790">
        <v>234640</v>
      </c>
      <c r="BW113" s="790"/>
      <c r="BX113" s="790"/>
      <c r="BY113" s="790"/>
      <c r="BZ113" s="790"/>
      <c r="CA113" s="790">
        <v>169959</v>
      </c>
      <c r="CB113" s="790"/>
      <c r="CC113" s="790"/>
      <c r="CD113" s="790"/>
      <c r="CE113" s="790"/>
      <c r="CF113" s="875">
        <v>2</v>
      </c>
      <c r="CG113" s="876"/>
      <c r="CH113" s="876"/>
      <c r="CI113" s="876"/>
      <c r="CJ113" s="876"/>
      <c r="CK113" s="927"/>
      <c r="CL113" s="821"/>
      <c r="CM113" s="817"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445</v>
      </c>
      <c r="DH113" s="780"/>
      <c r="DI113" s="780"/>
      <c r="DJ113" s="780"/>
      <c r="DK113" s="781"/>
      <c r="DL113" s="782" t="s">
        <v>132</v>
      </c>
      <c r="DM113" s="780"/>
      <c r="DN113" s="780"/>
      <c r="DO113" s="780"/>
      <c r="DP113" s="781"/>
      <c r="DQ113" s="782" t="s">
        <v>445</v>
      </c>
      <c r="DR113" s="780"/>
      <c r="DS113" s="780"/>
      <c r="DT113" s="780"/>
      <c r="DU113" s="781"/>
      <c r="DV113" s="824" t="s">
        <v>132</v>
      </c>
      <c r="DW113" s="825"/>
      <c r="DX113" s="825"/>
      <c r="DY113" s="825"/>
      <c r="DZ113" s="826"/>
    </row>
    <row r="114" spans="1:130" s="230" customFormat="1" ht="26.25" customHeight="1">
      <c r="A114" s="914"/>
      <c r="B114" s="915"/>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319</v>
      </c>
      <c r="AB114" s="780"/>
      <c r="AC114" s="780"/>
      <c r="AD114" s="780"/>
      <c r="AE114" s="781"/>
      <c r="AF114" s="782">
        <v>18457</v>
      </c>
      <c r="AG114" s="780"/>
      <c r="AH114" s="780"/>
      <c r="AI114" s="780"/>
      <c r="AJ114" s="781"/>
      <c r="AK114" s="782">
        <v>13217</v>
      </c>
      <c r="AL114" s="780"/>
      <c r="AM114" s="780"/>
      <c r="AN114" s="780"/>
      <c r="AO114" s="781"/>
      <c r="AP114" s="824">
        <v>0.2</v>
      </c>
      <c r="AQ114" s="825"/>
      <c r="AR114" s="825"/>
      <c r="AS114" s="825"/>
      <c r="AT114" s="826"/>
      <c r="AU114" s="932"/>
      <c r="AV114" s="933"/>
      <c r="AW114" s="933"/>
      <c r="AX114" s="933"/>
      <c r="AY114" s="933"/>
      <c r="AZ114" s="817" t="s">
        <v>458</v>
      </c>
      <c r="BA114" s="752"/>
      <c r="BB114" s="752"/>
      <c r="BC114" s="752"/>
      <c r="BD114" s="752"/>
      <c r="BE114" s="752"/>
      <c r="BF114" s="752"/>
      <c r="BG114" s="752"/>
      <c r="BH114" s="752"/>
      <c r="BI114" s="752"/>
      <c r="BJ114" s="752"/>
      <c r="BK114" s="752"/>
      <c r="BL114" s="752"/>
      <c r="BM114" s="752"/>
      <c r="BN114" s="752"/>
      <c r="BO114" s="752"/>
      <c r="BP114" s="753"/>
      <c r="BQ114" s="789">
        <v>871184</v>
      </c>
      <c r="BR114" s="790"/>
      <c r="BS114" s="790"/>
      <c r="BT114" s="790"/>
      <c r="BU114" s="790"/>
      <c r="BV114" s="790">
        <v>868735</v>
      </c>
      <c r="BW114" s="790"/>
      <c r="BX114" s="790"/>
      <c r="BY114" s="790"/>
      <c r="BZ114" s="790"/>
      <c r="CA114" s="790">
        <v>1047893</v>
      </c>
      <c r="CB114" s="790"/>
      <c r="CC114" s="790"/>
      <c r="CD114" s="790"/>
      <c r="CE114" s="790"/>
      <c r="CF114" s="875">
        <v>12.3</v>
      </c>
      <c r="CG114" s="876"/>
      <c r="CH114" s="876"/>
      <c r="CI114" s="876"/>
      <c r="CJ114" s="876"/>
      <c r="CK114" s="927"/>
      <c r="CL114" s="821"/>
      <c r="CM114" s="817"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132</v>
      </c>
      <c r="DH114" s="780"/>
      <c r="DI114" s="780"/>
      <c r="DJ114" s="780"/>
      <c r="DK114" s="781"/>
      <c r="DL114" s="782" t="s">
        <v>132</v>
      </c>
      <c r="DM114" s="780"/>
      <c r="DN114" s="780"/>
      <c r="DO114" s="780"/>
      <c r="DP114" s="781"/>
      <c r="DQ114" s="782" t="s">
        <v>132</v>
      </c>
      <c r="DR114" s="780"/>
      <c r="DS114" s="780"/>
      <c r="DT114" s="780"/>
      <c r="DU114" s="781"/>
      <c r="DV114" s="824" t="s">
        <v>132</v>
      </c>
      <c r="DW114" s="825"/>
      <c r="DX114" s="825"/>
      <c r="DY114" s="825"/>
      <c r="DZ114" s="826"/>
    </row>
    <row r="115" spans="1:130" s="230" customFormat="1" ht="26.25" customHeight="1">
      <c r="A115" s="914"/>
      <c r="B115" s="915"/>
      <c r="C115" s="752" t="s">
        <v>460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15453</v>
      </c>
      <c r="AB115" s="919"/>
      <c r="AC115" s="919"/>
      <c r="AD115" s="919"/>
      <c r="AE115" s="920"/>
      <c r="AF115" s="921">
        <v>15383</v>
      </c>
      <c r="AG115" s="919"/>
      <c r="AH115" s="919"/>
      <c r="AI115" s="919"/>
      <c r="AJ115" s="920"/>
      <c r="AK115" s="921">
        <v>15287</v>
      </c>
      <c r="AL115" s="919"/>
      <c r="AM115" s="919"/>
      <c r="AN115" s="919"/>
      <c r="AO115" s="920"/>
      <c r="AP115" s="922">
        <v>0.2</v>
      </c>
      <c r="AQ115" s="923"/>
      <c r="AR115" s="923"/>
      <c r="AS115" s="923"/>
      <c r="AT115" s="924"/>
      <c r="AU115" s="932"/>
      <c r="AV115" s="933"/>
      <c r="AW115" s="933"/>
      <c r="AX115" s="933"/>
      <c r="AY115" s="933"/>
      <c r="AZ115" s="817" t="s">
        <v>461</v>
      </c>
      <c r="BA115" s="752"/>
      <c r="BB115" s="752"/>
      <c r="BC115" s="752"/>
      <c r="BD115" s="752"/>
      <c r="BE115" s="752"/>
      <c r="BF115" s="752"/>
      <c r="BG115" s="752"/>
      <c r="BH115" s="752"/>
      <c r="BI115" s="752"/>
      <c r="BJ115" s="752"/>
      <c r="BK115" s="752"/>
      <c r="BL115" s="752"/>
      <c r="BM115" s="752"/>
      <c r="BN115" s="752"/>
      <c r="BO115" s="752"/>
      <c r="BP115" s="753"/>
      <c r="BQ115" s="789" t="s">
        <v>132</v>
      </c>
      <c r="BR115" s="790"/>
      <c r="BS115" s="790"/>
      <c r="BT115" s="790"/>
      <c r="BU115" s="790"/>
      <c r="BV115" s="790" t="s">
        <v>445</v>
      </c>
      <c r="BW115" s="790"/>
      <c r="BX115" s="790"/>
      <c r="BY115" s="790"/>
      <c r="BZ115" s="790"/>
      <c r="CA115" s="790" t="s">
        <v>132</v>
      </c>
      <c r="CB115" s="790"/>
      <c r="CC115" s="790"/>
      <c r="CD115" s="790"/>
      <c r="CE115" s="790"/>
      <c r="CF115" s="875" t="s">
        <v>132</v>
      </c>
      <c r="CG115" s="876"/>
      <c r="CH115" s="876"/>
      <c r="CI115" s="876"/>
      <c r="CJ115" s="876"/>
      <c r="CK115" s="927"/>
      <c r="CL115" s="821"/>
      <c r="CM115" s="817"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132</v>
      </c>
      <c r="DH115" s="780"/>
      <c r="DI115" s="780"/>
      <c r="DJ115" s="780"/>
      <c r="DK115" s="781"/>
      <c r="DL115" s="782" t="s">
        <v>445</v>
      </c>
      <c r="DM115" s="780"/>
      <c r="DN115" s="780"/>
      <c r="DO115" s="780"/>
      <c r="DP115" s="781"/>
      <c r="DQ115" s="782" t="s">
        <v>445</v>
      </c>
      <c r="DR115" s="780"/>
      <c r="DS115" s="780"/>
      <c r="DT115" s="780"/>
      <c r="DU115" s="781"/>
      <c r="DV115" s="824" t="s">
        <v>132</v>
      </c>
      <c r="DW115" s="825"/>
      <c r="DX115" s="825"/>
      <c r="DY115" s="825"/>
      <c r="DZ115" s="826"/>
    </row>
    <row r="116" spans="1:130" s="230" customFormat="1" ht="26.25" customHeight="1">
      <c r="A116" s="916"/>
      <c r="B116" s="917"/>
      <c r="C116" s="839" t="s">
        <v>463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132</v>
      </c>
      <c r="AB116" s="780"/>
      <c r="AC116" s="780"/>
      <c r="AD116" s="780"/>
      <c r="AE116" s="781"/>
      <c r="AF116" s="782" t="s">
        <v>132</v>
      </c>
      <c r="AG116" s="780"/>
      <c r="AH116" s="780"/>
      <c r="AI116" s="780"/>
      <c r="AJ116" s="781"/>
      <c r="AK116" s="782" t="s">
        <v>132</v>
      </c>
      <c r="AL116" s="780"/>
      <c r="AM116" s="780"/>
      <c r="AN116" s="780"/>
      <c r="AO116" s="781"/>
      <c r="AP116" s="824" t="s">
        <v>445</v>
      </c>
      <c r="AQ116" s="825"/>
      <c r="AR116" s="825"/>
      <c r="AS116" s="825"/>
      <c r="AT116" s="826"/>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789" t="s">
        <v>132</v>
      </c>
      <c r="BR116" s="790"/>
      <c r="BS116" s="790"/>
      <c r="BT116" s="790"/>
      <c r="BU116" s="790"/>
      <c r="BV116" s="790" t="s">
        <v>132</v>
      </c>
      <c r="BW116" s="790"/>
      <c r="BX116" s="790"/>
      <c r="BY116" s="790"/>
      <c r="BZ116" s="790"/>
      <c r="CA116" s="790" t="s">
        <v>132</v>
      </c>
      <c r="CB116" s="790"/>
      <c r="CC116" s="790"/>
      <c r="CD116" s="790"/>
      <c r="CE116" s="790"/>
      <c r="CF116" s="875" t="s">
        <v>132</v>
      </c>
      <c r="CG116" s="876"/>
      <c r="CH116" s="876"/>
      <c r="CI116" s="876"/>
      <c r="CJ116" s="876"/>
      <c r="CK116" s="927"/>
      <c r="CL116" s="821"/>
      <c r="CM116" s="817"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255000</v>
      </c>
      <c r="DH116" s="780"/>
      <c r="DI116" s="780"/>
      <c r="DJ116" s="780"/>
      <c r="DK116" s="781"/>
      <c r="DL116" s="782">
        <v>240000</v>
      </c>
      <c r="DM116" s="780"/>
      <c r="DN116" s="780"/>
      <c r="DO116" s="780"/>
      <c r="DP116" s="781"/>
      <c r="DQ116" s="782">
        <v>225000</v>
      </c>
      <c r="DR116" s="780"/>
      <c r="DS116" s="780"/>
      <c r="DT116" s="780"/>
      <c r="DU116" s="781"/>
      <c r="DV116" s="824">
        <v>2.6</v>
      </c>
      <c r="DW116" s="825"/>
      <c r="DX116" s="825"/>
      <c r="DY116" s="825"/>
      <c r="DZ116" s="826"/>
    </row>
    <row r="117" spans="1:130" s="230" customFormat="1" ht="26.25" customHeight="1">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466</v>
      </c>
      <c r="Z117" s="897"/>
      <c r="AA117" s="902">
        <v>2389348</v>
      </c>
      <c r="AB117" s="903"/>
      <c r="AC117" s="903"/>
      <c r="AD117" s="903"/>
      <c r="AE117" s="904"/>
      <c r="AF117" s="905">
        <v>2533914</v>
      </c>
      <c r="AG117" s="903"/>
      <c r="AH117" s="903"/>
      <c r="AI117" s="903"/>
      <c r="AJ117" s="904"/>
      <c r="AK117" s="905">
        <v>2427191</v>
      </c>
      <c r="AL117" s="903"/>
      <c r="AM117" s="903"/>
      <c r="AN117" s="903"/>
      <c r="AO117" s="904"/>
      <c r="AP117" s="906"/>
      <c r="AQ117" s="907"/>
      <c r="AR117" s="907"/>
      <c r="AS117" s="907"/>
      <c r="AT117" s="908"/>
      <c r="AU117" s="932"/>
      <c r="AV117" s="933"/>
      <c r="AW117" s="933"/>
      <c r="AX117" s="933"/>
      <c r="AY117" s="933"/>
      <c r="AZ117" s="863" t="s">
        <v>467</v>
      </c>
      <c r="BA117" s="864"/>
      <c r="BB117" s="864"/>
      <c r="BC117" s="864"/>
      <c r="BD117" s="864"/>
      <c r="BE117" s="864"/>
      <c r="BF117" s="864"/>
      <c r="BG117" s="864"/>
      <c r="BH117" s="864"/>
      <c r="BI117" s="864"/>
      <c r="BJ117" s="864"/>
      <c r="BK117" s="864"/>
      <c r="BL117" s="864"/>
      <c r="BM117" s="864"/>
      <c r="BN117" s="864"/>
      <c r="BO117" s="864"/>
      <c r="BP117" s="865"/>
      <c r="BQ117" s="789" t="s">
        <v>132</v>
      </c>
      <c r="BR117" s="790"/>
      <c r="BS117" s="790"/>
      <c r="BT117" s="790"/>
      <c r="BU117" s="790"/>
      <c r="BV117" s="790" t="s">
        <v>446</v>
      </c>
      <c r="BW117" s="790"/>
      <c r="BX117" s="790"/>
      <c r="BY117" s="790"/>
      <c r="BZ117" s="790"/>
      <c r="CA117" s="790" t="s">
        <v>132</v>
      </c>
      <c r="CB117" s="790"/>
      <c r="CC117" s="790"/>
      <c r="CD117" s="790"/>
      <c r="CE117" s="790"/>
      <c r="CF117" s="875" t="s">
        <v>132</v>
      </c>
      <c r="CG117" s="876"/>
      <c r="CH117" s="876"/>
      <c r="CI117" s="876"/>
      <c r="CJ117" s="876"/>
      <c r="CK117" s="927"/>
      <c r="CL117" s="821"/>
      <c r="CM117" s="817" t="s">
        <v>468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132</v>
      </c>
      <c r="DH117" s="780"/>
      <c r="DI117" s="780"/>
      <c r="DJ117" s="780"/>
      <c r="DK117" s="781"/>
      <c r="DL117" s="782" t="s">
        <v>132</v>
      </c>
      <c r="DM117" s="780"/>
      <c r="DN117" s="780"/>
      <c r="DO117" s="780"/>
      <c r="DP117" s="781"/>
      <c r="DQ117" s="782" t="s">
        <v>446</v>
      </c>
      <c r="DR117" s="780"/>
      <c r="DS117" s="780"/>
      <c r="DT117" s="780"/>
      <c r="DU117" s="781"/>
      <c r="DV117" s="824" t="s">
        <v>446</v>
      </c>
      <c r="DW117" s="825"/>
      <c r="DX117" s="825"/>
      <c r="DY117" s="825"/>
      <c r="DZ117" s="826"/>
    </row>
    <row r="118" spans="1:130" s="230" customFormat="1" ht="26.25" customHeight="1">
      <c r="A118" s="895" t="s">
        <v>440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437</v>
      </c>
      <c r="AB118" s="896"/>
      <c r="AC118" s="896"/>
      <c r="AD118" s="896"/>
      <c r="AE118" s="897"/>
      <c r="AF118" s="898" t="s">
        <v>438</v>
      </c>
      <c r="AG118" s="896"/>
      <c r="AH118" s="896"/>
      <c r="AI118" s="896"/>
      <c r="AJ118" s="897"/>
      <c r="AK118" s="898" t="s">
        <v>313</v>
      </c>
      <c r="AL118" s="896"/>
      <c r="AM118" s="896"/>
      <c r="AN118" s="896"/>
      <c r="AO118" s="897"/>
      <c r="AP118" s="899" t="s">
        <v>439</v>
      </c>
      <c r="AQ118" s="900"/>
      <c r="AR118" s="900"/>
      <c r="AS118" s="900"/>
      <c r="AT118" s="901"/>
      <c r="AU118" s="932"/>
      <c r="AV118" s="933"/>
      <c r="AW118" s="933"/>
      <c r="AX118" s="933"/>
      <c r="AY118" s="933"/>
      <c r="AZ118" s="838" t="s">
        <v>469</v>
      </c>
      <c r="BA118" s="839"/>
      <c r="BB118" s="839"/>
      <c r="BC118" s="839"/>
      <c r="BD118" s="839"/>
      <c r="BE118" s="839"/>
      <c r="BF118" s="839"/>
      <c r="BG118" s="839"/>
      <c r="BH118" s="839"/>
      <c r="BI118" s="839"/>
      <c r="BJ118" s="839"/>
      <c r="BK118" s="839"/>
      <c r="BL118" s="839"/>
      <c r="BM118" s="839"/>
      <c r="BN118" s="839"/>
      <c r="BO118" s="839"/>
      <c r="BP118" s="840"/>
      <c r="BQ118" s="879" t="s">
        <v>132</v>
      </c>
      <c r="BR118" s="845"/>
      <c r="BS118" s="845"/>
      <c r="BT118" s="845"/>
      <c r="BU118" s="845"/>
      <c r="BV118" s="845" t="s">
        <v>132</v>
      </c>
      <c r="BW118" s="845"/>
      <c r="BX118" s="845"/>
      <c r="BY118" s="845"/>
      <c r="BZ118" s="845"/>
      <c r="CA118" s="845" t="s">
        <v>132</v>
      </c>
      <c r="CB118" s="845"/>
      <c r="CC118" s="845"/>
      <c r="CD118" s="845"/>
      <c r="CE118" s="845"/>
      <c r="CF118" s="875" t="s">
        <v>132</v>
      </c>
      <c r="CG118" s="876"/>
      <c r="CH118" s="876"/>
      <c r="CI118" s="876"/>
      <c r="CJ118" s="876"/>
      <c r="CK118" s="927"/>
      <c r="CL118" s="821"/>
      <c r="CM118" s="817" t="s">
        <v>470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132</v>
      </c>
      <c r="DH118" s="780"/>
      <c r="DI118" s="780"/>
      <c r="DJ118" s="780"/>
      <c r="DK118" s="781"/>
      <c r="DL118" s="782" t="s">
        <v>132</v>
      </c>
      <c r="DM118" s="780"/>
      <c r="DN118" s="780"/>
      <c r="DO118" s="780"/>
      <c r="DP118" s="781"/>
      <c r="DQ118" s="782" t="s">
        <v>132</v>
      </c>
      <c r="DR118" s="780"/>
      <c r="DS118" s="780"/>
      <c r="DT118" s="780"/>
      <c r="DU118" s="781"/>
      <c r="DV118" s="824" t="s">
        <v>132</v>
      </c>
      <c r="DW118" s="825"/>
      <c r="DX118" s="825"/>
      <c r="DY118" s="825"/>
      <c r="DZ118" s="826"/>
    </row>
    <row r="119" spans="1:130" s="230" customFormat="1" ht="26.25" customHeight="1">
      <c r="A119" s="818" t="s">
        <v>443</v>
      </c>
      <c r="B119" s="819"/>
      <c r="C119" s="860" t="s">
        <v>444</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132</v>
      </c>
      <c r="AB119" s="889"/>
      <c r="AC119" s="889"/>
      <c r="AD119" s="889"/>
      <c r="AE119" s="890"/>
      <c r="AF119" s="891" t="s">
        <v>132</v>
      </c>
      <c r="AG119" s="889"/>
      <c r="AH119" s="889"/>
      <c r="AI119" s="889"/>
      <c r="AJ119" s="890"/>
      <c r="AK119" s="891" t="s">
        <v>132</v>
      </c>
      <c r="AL119" s="889"/>
      <c r="AM119" s="889"/>
      <c r="AN119" s="889"/>
      <c r="AO119" s="890"/>
      <c r="AP119" s="892" t="s">
        <v>132</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471</v>
      </c>
      <c r="BP119" s="878"/>
      <c r="BQ119" s="879">
        <v>25513321</v>
      </c>
      <c r="BR119" s="845"/>
      <c r="BS119" s="845"/>
      <c r="BT119" s="845"/>
      <c r="BU119" s="845"/>
      <c r="BV119" s="845">
        <v>24156090</v>
      </c>
      <c r="BW119" s="845"/>
      <c r="BX119" s="845"/>
      <c r="BY119" s="845"/>
      <c r="BZ119" s="845"/>
      <c r="CA119" s="845">
        <v>21879805</v>
      </c>
      <c r="CB119" s="845"/>
      <c r="CC119" s="845"/>
      <c r="CD119" s="845"/>
      <c r="CE119" s="845"/>
      <c r="CF119" s="748"/>
      <c r="CG119" s="749"/>
      <c r="CH119" s="749"/>
      <c r="CI119" s="749"/>
      <c r="CJ119" s="834"/>
      <c r="CK119" s="928"/>
      <c r="CL119" s="823"/>
      <c r="CM119" s="838" t="s">
        <v>472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132</v>
      </c>
      <c r="DH119" s="764"/>
      <c r="DI119" s="764"/>
      <c r="DJ119" s="764"/>
      <c r="DK119" s="765"/>
      <c r="DL119" s="766" t="s">
        <v>132</v>
      </c>
      <c r="DM119" s="764"/>
      <c r="DN119" s="764"/>
      <c r="DO119" s="764"/>
      <c r="DP119" s="765"/>
      <c r="DQ119" s="766" t="s">
        <v>132</v>
      </c>
      <c r="DR119" s="764"/>
      <c r="DS119" s="764"/>
      <c r="DT119" s="764"/>
      <c r="DU119" s="765"/>
      <c r="DV119" s="848" t="s">
        <v>132</v>
      </c>
      <c r="DW119" s="849"/>
      <c r="DX119" s="849"/>
      <c r="DY119" s="849"/>
      <c r="DZ119" s="850"/>
    </row>
    <row r="120" spans="1:130" s="230" customFormat="1" ht="26.25" customHeight="1">
      <c r="A120" s="820"/>
      <c r="B120" s="821"/>
      <c r="C120" s="817"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132</v>
      </c>
      <c r="AB120" s="780"/>
      <c r="AC120" s="780"/>
      <c r="AD120" s="780"/>
      <c r="AE120" s="781"/>
      <c r="AF120" s="782" t="s">
        <v>445</v>
      </c>
      <c r="AG120" s="780"/>
      <c r="AH120" s="780"/>
      <c r="AI120" s="780"/>
      <c r="AJ120" s="781"/>
      <c r="AK120" s="782" t="s">
        <v>132</v>
      </c>
      <c r="AL120" s="780"/>
      <c r="AM120" s="780"/>
      <c r="AN120" s="780"/>
      <c r="AO120" s="781"/>
      <c r="AP120" s="824" t="s">
        <v>132</v>
      </c>
      <c r="AQ120" s="825"/>
      <c r="AR120" s="825"/>
      <c r="AS120" s="825"/>
      <c r="AT120" s="826"/>
      <c r="AU120" s="880" t="s">
        <v>473</v>
      </c>
      <c r="AV120" s="881"/>
      <c r="AW120" s="881"/>
      <c r="AX120" s="881"/>
      <c r="AY120" s="882"/>
      <c r="AZ120" s="860" t="s">
        <v>474</v>
      </c>
      <c r="BA120" s="810"/>
      <c r="BB120" s="810"/>
      <c r="BC120" s="810"/>
      <c r="BD120" s="810"/>
      <c r="BE120" s="810"/>
      <c r="BF120" s="810"/>
      <c r="BG120" s="810"/>
      <c r="BH120" s="810"/>
      <c r="BI120" s="810"/>
      <c r="BJ120" s="810"/>
      <c r="BK120" s="810"/>
      <c r="BL120" s="810"/>
      <c r="BM120" s="810"/>
      <c r="BN120" s="810"/>
      <c r="BO120" s="810"/>
      <c r="BP120" s="811"/>
      <c r="BQ120" s="861">
        <v>4773223</v>
      </c>
      <c r="BR120" s="842"/>
      <c r="BS120" s="842"/>
      <c r="BT120" s="842"/>
      <c r="BU120" s="842"/>
      <c r="BV120" s="842">
        <v>5231311</v>
      </c>
      <c r="BW120" s="842"/>
      <c r="BX120" s="842"/>
      <c r="BY120" s="842"/>
      <c r="BZ120" s="842"/>
      <c r="CA120" s="842">
        <v>6562682</v>
      </c>
      <c r="CB120" s="842"/>
      <c r="CC120" s="842"/>
      <c r="CD120" s="842"/>
      <c r="CE120" s="842"/>
      <c r="CF120" s="866">
        <v>76.900000000000006</v>
      </c>
      <c r="CG120" s="867"/>
      <c r="CH120" s="867"/>
      <c r="CI120" s="867"/>
      <c r="CJ120" s="867"/>
      <c r="CK120" s="868" t="s">
        <v>475</v>
      </c>
      <c r="CL120" s="852"/>
      <c r="CM120" s="852"/>
      <c r="CN120" s="852"/>
      <c r="CO120" s="853"/>
      <c r="CP120" s="872" t="s">
        <v>411</v>
      </c>
      <c r="CQ120" s="873"/>
      <c r="CR120" s="873"/>
      <c r="CS120" s="873"/>
      <c r="CT120" s="873"/>
      <c r="CU120" s="873"/>
      <c r="CV120" s="873"/>
      <c r="CW120" s="873"/>
      <c r="CX120" s="873"/>
      <c r="CY120" s="873"/>
      <c r="CZ120" s="873"/>
      <c r="DA120" s="873"/>
      <c r="DB120" s="873"/>
      <c r="DC120" s="873"/>
      <c r="DD120" s="873"/>
      <c r="DE120" s="873"/>
      <c r="DF120" s="874"/>
      <c r="DG120" s="861">
        <v>4788669</v>
      </c>
      <c r="DH120" s="842"/>
      <c r="DI120" s="842"/>
      <c r="DJ120" s="842"/>
      <c r="DK120" s="842"/>
      <c r="DL120" s="842">
        <v>4518081</v>
      </c>
      <c r="DM120" s="842"/>
      <c r="DN120" s="842"/>
      <c r="DO120" s="842"/>
      <c r="DP120" s="842"/>
      <c r="DQ120" s="842">
        <v>4242367</v>
      </c>
      <c r="DR120" s="842"/>
      <c r="DS120" s="842"/>
      <c r="DT120" s="842"/>
      <c r="DU120" s="842"/>
      <c r="DV120" s="843">
        <v>49.7</v>
      </c>
      <c r="DW120" s="843"/>
      <c r="DX120" s="843"/>
      <c r="DY120" s="843"/>
      <c r="DZ120" s="844"/>
    </row>
    <row r="121" spans="1:130" s="230" customFormat="1" ht="26.25" customHeight="1">
      <c r="A121" s="820"/>
      <c r="B121" s="821"/>
      <c r="C121" s="863" t="s">
        <v>476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132</v>
      </c>
      <c r="AB121" s="780"/>
      <c r="AC121" s="780"/>
      <c r="AD121" s="780"/>
      <c r="AE121" s="781"/>
      <c r="AF121" s="782" t="s">
        <v>132</v>
      </c>
      <c r="AG121" s="780"/>
      <c r="AH121" s="780"/>
      <c r="AI121" s="780"/>
      <c r="AJ121" s="781"/>
      <c r="AK121" s="782" t="s">
        <v>445</v>
      </c>
      <c r="AL121" s="780"/>
      <c r="AM121" s="780"/>
      <c r="AN121" s="780"/>
      <c r="AO121" s="781"/>
      <c r="AP121" s="824" t="s">
        <v>132</v>
      </c>
      <c r="AQ121" s="825"/>
      <c r="AR121" s="825"/>
      <c r="AS121" s="825"/>
      <c r="AT121" s="826"/>
      <c r="AU121" s="883"/>
      <c r="AV121" s="884"/>
      <c r="AW121" s="884"/>
      <c r="AX121" s="884"/>
      <c r="AY121" s="885"/>
      <c r="AZ121" s="817" t="s">
        <v>477</v>
      </c>
      <c r="BA121" s="752"/>
      <c r="BB121" s="752"/>
      <c r="BC121" s="752"/>
      <c r="BD121" s="752"/>
      <c r="BE121" s="752"/>
      <c r="BF121" s="752"/>
      <c r="BG121" s="752"/>
      <c r="BH121" s="752"/>
      <c r="BI121" s="752"/>
      <c r="BJ121" s="752"/>
      <c r="BK121" s="752"/>
      <c r="BL121" s="752"/>
      <c r="BM121" s="752"/>
      <c r="BN121" s="752"/>
      <c r="BO121" s="752"/>
      <c r="BP121" s="753"/>
      <c r="BQ121" s="789">
        <v>156677</v>
      </c>
      <c r="BR121" s="790"/>
      <c r="BS121" s="790"/>
      <c r="BT121" s="790"/>
      <c r="BU121" s="790"/>
      <c r="BV121" s="790">
        <v>146000</v>
      </c>
      <c r="BW121" s="790"/>
      <c r="BX121" s="790"/>
      <c r="BY121" s="790"/>
      <c r="BZ121" s="790"/>
      <c r="CA121" s="790">
        <v>135128</v>
      </c>
      <c r="CB121" s="790"/>
      <c r="CC121" s="790"/>
      <c r="CD121" s="790"/>
      <c r="CE121" s="790"/>
      <c r="CF121" s="875">
        <v>1.6</v>
      </c>
      <c r="CG121" s="876"/>
      <c r="CH121" s="876"/>
      <c r="CI121" s="876"/>
      <c r="CJ121" s="876"/>
      <c r="CK121" s="869"/>
      <c r="CL121" s="855"/>
      <c r="CM121" s="855"/>
      <c r="CN121" s="855"/>
      <c r="CO121" s="856"/>
      <c r="CP121" s="835" t="s">
        <v>413</v>
      </c>
      <c r="CQ121" s="836"/>
      <c r="CR121" s="836"/>
      <c r="CS121" s="836"/>
      <c r="CT121" s="836"/>
      <c r="CU121" s="836"/>
      <c r="CV121" s="836"/>
      <c r="CW121" s="836"/>
      <c r="CX121" s="836"/>
      <c r="CY121" s="836"/>
      <c r="CZ121" s="836"/>
      <c r="DA121" s="836"/>
      <c r="DB121" s="836"/>
      <c r="DC121" s="836"/>
      <c r="DD121" s="836"/>
      <c r="DE121" s="836"/>
      <c r="DF121" s="837"/>
      <c r="DG121" s="789">
        <v>5620639</v>
      </c>
      <c r="DH121" s="790"/>
      <c r="DI121" s="790"/>
      <c r="DJ121" s="790"/>
      <c r="DK121" s="790"/>
      <c r="DL121" s="790">
        <v>5082603</v>
      </c>
      <c r="DM121" s="790"/>
      <c r="DN121" s="790"/>
      <c r="DO121" s="790"/>
      <c r="DP121" s="790"/>
      <c r="DQ121" s="790">
        <v>4152674</v>
      </c>
      <c r="DR121" s="790"/>
      <c r="DS121" s="790"/>
      <c r="DT121" s="790"/>
      <c r="DU121" s="790"/>
      <c r="DV121" s="796">
        <v>48.7</v>
      </c>
      <c r="DW121" s="796"/>
      <c r="DX121" s="796"/>
      <c r="DY121" s="796"/>
      <c r="DZ121" s="797"/>
    </row>
    <row r="122" spans="1:130" s="230" customFormat="1" ht="26.25" customHeight="1">
      <c r="A122" s="820"/>
      <c r="B122" s="821"/>
      <c r="C122" s="817"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132</v>
      </c>
      <c r="AB122" s="780"/>
      <c r="AC122" s="780"/>
      <c r="AD122" s="780"/>
      <c r="AE122" s="781"/>
      <c r="AF122" s="782" t="s">
        <v>132</v>
      </c>
      <c r="AG122" s="780"/>
      <c r="AH122" s="780"/>
      <c r="AI122" s="780"/>
      <c r="AJ122" s="781"/>
      <c r="AK122" s="782" t="s">
        <v>132</v>
      </c>
      <c r="AL122" s="780"/>
      <c r="AM122" s="780"/>
      <c r="AN122" s="780"/>
      <c r="AO122" s="781"/>
      <c r="AP122" s="824" t="s">
        <v>132</v>
      </c>
      <c r="AQ122" s="825"/>
      <c r="AR122" s="825"/>
      <c r="AS122" s="825"/>
      <c r="AT122" s="826"/>
      <c r="AU122" s="883"/>
      <c r="AV122" s="884"/>
      <c r="AW122" s="884"/>
      <c r="AX122" s="884"/>
      <c r="AY122" s="885"/>
      <c r="AZ122" s="838" t="s">
        <v>478</v>
      </c>
      <c r="BA122" s="839"/>
      <c r="BB122" s="839"/>
      <c r="BC122" s="839"/>
      <c r="BD122" s="839"/>
      <c r="BE122" s="839"/>
      <c r="BF122" s="839"/>
      <c r="BG122" s="839"/>
      <c r="BH122" s="839"/>
      <c r="BI122" s="839"/>
      <c r="BJ122" s="839"/>
      <c r="BK122" s="839"/>
      <c r="BL122" s="839"/>
      <c r="BM122" s="839"/>
      <c r="BN122" s="839"/>
      <c r="BO122" s="839"/>
      <c r="BP122" s="840"/>
      <c r="BQ122" s="879">
        <v>15381966</v>
      </c>
      <c r="BR122" s="845"/>
      <c r="BS122" s="845"/>
      <c r="BT122" s="845"/>
      <c r="BU122" s="845"/>
      <c r="BV122" s="845">
        <v>14790616</v>
      </c>
      <c r="BW122" s="845"/>
      <c r="BX122" s="845"/>
      <c r="BY122" s="845"/>
      <c r="BZ122" s="845"/>
      <c r="CA122" s="845">
        <v>13721581</v>
      </c>
      <c r="CB122" s="845"/>
      <c r="CC122" s="845"/>
      <c r="CD122" s="845"/>
      <c r="CE122" s="845"/>
      <c r="CF122" s="846">
        <v>160.9</v>
      </c>
      <c r="CG122" s="847"/>
      <c r="CH122" s="847"/>
      <c r="CI122" s="847"/>
      <c r="CJ122" s="847"/>
      <c r="CK122" s="869"/>
      <c r="CL122" s="855"/>
      <c r="CM122" s="855"/>
      <c r="CN122" s="855"/>
      <c r="CO122" s="856"/>
      <c r="CP122" s="835" t="s">
        <v>479</v>
      </c>
      <c r="CQ122" s="836"/>
      <c r="CR122" s="836"/>
      <c r="CS122" s="836"/>
      <c r="CT122" s="836"/>
      <c r="CU122" s="836"/>
      <c r="CV122" s="836"/>
      <c r="CW122" s="836"/>
      <c r="CX122" s="836"/>
      <c r="CY122" s="836"/>
      <c r="CZ122" s="836"/>
      <c r="DA122" s="836"/>
      <c r="DB122" s="836"/>
      <c r="DC122" s="836"/>
      <c r="DD122" s="836"/>
      <c r="DE122" s="836"/>
      <c r="DF122" s="837"/>
      <c r="DG122" s="789" t="s">
        <v>445</v>
      </c>
      <c r="DH122" s="790"/>
      <c r="DI122" s="790"/>
      <c r="DJ122" s="790"/>
      <c r="DK122" s="790"/>
      <c r="DL122" s="790" t="s">
        <v>132</v>
      </c>
      <c r="DM122" s="790"/>
      <c r="DN122" s="790"/>
      <c r="DO122" s="790"/>
      <c r="DP122" s="790"/>
      <c r="DQ122" s="790" t="s">
        <v>132</v>
      </c>
      <c r="DR122" s="790"/>
      <c r="DS122" s="790"/>
      <c r="DT122" s="790"/>
      <c r="DU122" s="790"/>
      <c r="DV122" s="796" t="s">
        <v>132</v>
      </c>
      <c r="DW122" s="796"/>
      <c r="DX122" s="796"/>
      <c r="DY122" s="796"/>
      <c r="DZ122" s="797"/>
    </row>
    <row r="123" spans="1:130" s="230" customFormat="1" ht="26.25" customHeight="1">
      <c r="A123" s="820"/>
      <c r="B123" s="821"/>
      <c r="C123" s="817"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15000</v>
      </c>
      <c r="AB123" s="780"/>
      <c r="AC123" s="780"/>
      <c r="AD123" s="780"/>
      <c r="AE123" s="781"/>
      <c r="AF123" s="782">
        <v>15000</v>
      </c>
      <c r="AG123" s="780"/>
      <c r="AH123" s="780"/>
      <c r="AI123" s="780"/>
      <c r="AJ123" s="781"/>
      <c r="AK123" s="782">
        <v>15000</v>
      </c>
      <c r="AL123" s="780"/>
      <c r="AM123" s="780"/>
      <c r="AN123" s="780"/>
      <c r="AO123" s="781"/>
      <c r="AP123" s="824">
        <v>0.2</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480</v>
      </c>
      <c r="BP123" s="878"/>
      <c r="BQ123" s="832">
        <v>20311866</v>
      </c>
      <c r="BR123" s="833"/>
      <c r="BS123" s="833"/>
      <c r="BT123" s="833"/>
      <c r="BU123" s="833"/>
      <c r="BV123" s="833">
        <v>20167927</v>
      </c>
      <c r="BW123" s="833"/>
      <c r="BX123" s="833"/>
      <c r="BY123" s="833"/>
      <c r="BZ123" s="833"/>
      <c r="CA123" s="833">
        <v>20419391</v>
      </c>
      <c r="CB123" s="833"/>
      <c r="CC123" s="833"/>
      <c r="CD123" s="833"/>
      <c r="CE123" s="833"/>
      <c r="CF123" s="748"/>
      <c r="CG123" s="749"/>
      <c r="CH123" s="749"/>
      <c r="CI123" s="749"/>
      <c r="CJ123" s="834"/>
      <c r="CK123" s="869"/>
      <c r="CL123" s="855"/>
      <c r="CM123" s="855"/>
      <c r="CN123" s="855"/>
      <c r="CO123" s="856"/>
      <c r="CP123" s="835" t="s">
        <v>414</v>
      </c>
      <c r="CQ123" s="836"/>
      <c r="CR123" s="836"/>
      <c r="CS123" s="836"/>
      <c r="CT123" s="836"/>
      <c r="CU123" s="836"/>
      <c r="CV123" s="836"/>
      <c r="CW123" s="836"/>
      <c r="CX123" s="836"/>
      <c r="CY123" s="836"/>
      <c r="CZ123" s="836"/>
      <c r="DA123" s="836"/>
      <c r="DB123" s="836"/>
      <c r="DC123" s="836"/>
      <c r="DD123" s="836"/>
      <c r="DE123" s="836"/>
      <c r="DF123" s="837"/>
      <c r="DG123" s="779" t="s">
        <v>132</v>
      </c>
      <c r="DH123" s="780"/>
      <c r="DI123" s="780"/>
      <c r="DJ123" s="780"/>
      <c r="DK123" s="781"/>
      <c r="DL123" s="782" t="s">
        <v>445</v>
      </c>
      <c r="DM123" s="780"/>
      <c r="DN123" s="780"/>
      <c r="DO123" s="780"/>
      <c r="DP123" s="781"/>
      <c r="DQ123" s="782" t="s">
        <v>132</v>
      </c>
      <c r="DR123" s="780"/>
      <c r="DS123" s="780"/>
      <c r="DT123" s="780"/>
      <c r="DU123" s="781"/>
      <c r="DV123" s="824" t="s">
        <v>132</v>
      </c>
      <c r="DW123" s="825"/>
      <c r="DX123" s="825"/>
      <c r="DY123" s="825"/>
      <c r="DZ123" s="826"/>
    </row>
    <row r="124" spans="1:130" s="230" customFormat="1" ht="26.25" customHeight="1" thickBot="1">
      <c r="A124" s="820"/>
      <c r="B124" s="821"/>
      <c r="C124" s="817" t="s">
        <v>468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132</v>
      </c>
      <c r="AB124" s="780"/>
      <c r="AC124" s="780"/>
      <c r="AD124" s="780"/>
      <c r="AE124" s="781"/>
      <c r="AF124" s="782" t="s">
        <v>132</v>
      </c>
      <c r="AG124" s="780"/>
      <c r="AH124" s="780"/>
      <c r="AI124" s="780"/>
      <c r="AJ124" s="781"/>
      <c r="AK124" s="782" t="s">
        <v>132</v>
      </c>
      <c r="AL124" s="780"/>
      <c r="AM124" s="780"/>
      <c r="AN124" s="780"/>
      <c r="AO124" s="781"/>
      <c r="AP124" s="824" t="s">
        <v>445</v>
      </c>
      <c r="AQ124" s="825"/>
      <c r="AR124" s="825"/>
      <c r="AS124" s="825"/>
      <c r="AT124" s="826"/>
      <c r="AU124" s="827" t="s">
        <v>481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63</v>
      </c>
      <c r="BR124" s="831"/>
      <c r="BS124" s="831"/>
      <c r="BT124" s="831"/>
      <c r="BU124" s="831"/>
      <c r="BV124" s="831">
        <v>45.6</v>
      </c>
      <c r="BW124" s="831"/>
      <c r="BX124" s="831"/>
      <c r="BY124" s="831"/>
      <c r="BZ124" s="831"/>
      <c r="CA124" s="831">
        <v>17.100000000000001</v>
      </c>
      <c r="CB124" s="831"/>
      <c r="CC124" s="831"/>
      <c r="CD124" s="831"/>
      <c r="CE124" s="831"/>
      <c r="CF124" s="726"/>
      <c r="CG124" s="727"/>
      <c r="CH124" s="727"/>
      <c r="CI124" s="727"/>
      <c r="CJ124" s="862"/>
      <c r="CK124" s="870"/>
      <c r="CL124" s="870"/>
      <c r="CM124" s="870"/>
      <c r="CN124" s="870"/>
      <c r="CO124" s="871"/>
      <c r="CP124" s="835" t="s">
        <v>482</v>
      </c>
      <c r="CQ124" s="836"/>
      <c r="CR124" s="836"/>
      <c r="CS124" s="836"/>
      <c r="CT124" s="836"/>
      <c r="CU124" s="836"/>
      <c r="CV124" s="836"/>
      <c r="CW124" s="836"/>
      <c r="CX124" s="836"/>
      <c r="CY124" s="836"/>
      <c r="CZ124" s="836"/>
      <c r="DA124" s="836"/>
      <c r="DB124" s="836"/>
      <c r="DC124" s="836"/>
      <c r="DD124" s="836"/>
      <c r="DE124" s="836"/>
      <c r="DF124" s="837"/>
      <c r="DG124" s="763" t="s">
        <v>132</v>
      </c>
      <c r="DH124" s="764"/>
      <c r="DI124" s="764"/>
      <c r="DJ124" s="764"/>
      <c r="DK124" s="765"/>
      <c r="DL124" s="766" t="s">
        <v>132</v>
      </c>
      <c r="DM124" s="764"/>
      <c r="DN124" s="764"/>
      <c r="DO124" s="764"/>
      <c r="DP124" s="765"/>
      <c r="DQ124" s="766" t="s">
        <v>132</v>
      </c>
      <c r="DR124" s="764"/>
      <c r="DS124" s="764"/>
      <c r="DT124" s="764"/>
      <c r="DU124" s="765"/>
      <c r="DV124" s="848" t="s">
        <v>132</v>
      </c>
      <c r="DW124" s="849"/>
      <c r="DX124" s="849"/>
      <c r="DY124" s="849"/>
      <c r="DZ124" s="850"/>
    </row>
    <row r="125" spans="1:130" s="230" customFormat="1" ht="26.25" customHeight="1">
      <c r="A125" s="820"/>
      <c r="B125" s="821"/>
      <c r="C125" s="817" t="s">
        <v>470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132</v>
      </c>
      <c r="AB125" s="780"/>
      <c r="AC125" s="780"/>
      <c r="AD125" s="780"/>
      <c r="AE125" s="781"/>
      <c r="AF125" s="782" t="s">
        <v>132</v>
      </c>
      <c r="AG125" s="780"/>
      <c r="AH125" s="780"/>
      <c r="AI125" s="780"/>
      <c r="AJ125" s="781"/>
      <c r="AK125" s="782" t="s">
        <v>132</v>
      </c>
      <c r="AL125" s="780"/>
      <c r="AM125" s="780"/>
      <c r="AN125" s="780"/>
      <c r="AO125" s="781"/>
      <c r="AP125" s="824" t="s">
        <v>132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483</v>
      </c>
      <c r="CL125" s="852"/>
      <c r="CM125" s="852"/>
      <c r="CN125" s="852"/>
      <c r="CO125" s="853"/>
      <c r="CP125" s="860" t="s">
        <v>484</v>
      </c>
      <c r="CQ125" s="810"/>
      <c r="CR125" s="810"/>
      <c r="CS125" s="810"/>
      <c r="CT125" s="810"/>
      <c r="CU125" s="810"/>
      <c r="CV125" s="810"/>
      <c r="CW125" s="810"/>
      <c r="CX125" s="810"/>
      <c r="CY125" s="810"/>
      <c r="CZ125" s="810"/>
      <c r="DA125" s="810"/>
      <c r="DB125" s="810"/>
      <c r="DC125" s="810"/>
      <c r="DD125" s="810"/>
      <c r="DE125" s="810"/>
      <c r="DF125" s="811"/>
      <c r="DG125" s="861" t="s">
        <v>132</v>
      </c>
      <c r="DH125" s="842"/>
      <c r="DI125" s="842"/>
      <c r="DJ125" s="842"/>
      <c r="DK125" s="842"/>
      <c r="DL125" s="842" t="s">
        <v>132</v>
      </c>
      <c r="DM125" s="842"/>
      <c r="DN125" s="842"/>
      <c r="DO125" s="842"/>
      <c r="DP125" s="842"/>
      <c r="DQ125" s="842" t="s">
        <v>132</v>
      </c>
      <c r="DR125" s="842"/>
      <c r="DS125" s="842"/>
      <c r="DT125" s="842"/>
      <c r="DU125" s="842"/>
      <c r="DV125" s="843" t="s">
        <v>132</v>
      </c>
      <c r="DW125" s="843"/>
      <c r="DX125" s="843"/>
      <c r="DY125" s="843"/>
      <c r="DZ125" s="844"/>
    </row>
    <row r="126" spans="1:130" s="230" customFormat="1" ht="26.25" customHeight="1" thickBot="1">
      <c r="A126" s="820"/>
      <c r="B126" s="821"/>
      <c r="C126" s="817" t="s">
        <v>472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132</v>
      </c>
      <c r="AB126" s="780"/>
      <c r="AC126" s="780"/>
      <c r="AD126" s="780"/>
      <c r="AE126" s="781"/>
      <c r="AF126" s="782" t="s">
        <v>132</v>
      </c>
      <c r="AG126" s="780"/>
      <c r="AH126" s="780"/>
      <c r="AI126" s="780"/>
      <c r="AJ126" s="781"/>
      <c r="AK126" s="782" t="s">
        <v>132</v>
      </c>
      <c r="AL126" s="780"/>
      <c r="AM126" s="780"/>
      <c r="AN126" s="780"/>
      <c r="AO126" s="781"/>
      <c r="AP126" s="824" t="s">
        <v>132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485</v>
      </c>
      <c r="CQ126" s="752"/>
      <c r="CR126" s="752"/>
      <c r="CS126" s="752"/>
      <c r="CT126" s="752"/>
      <c r="CU126" s="752"/>
      <c r="CV126" s="752"/>
      <c r="CW126" s="752"/>
      <c r="CX126" s="752"/>
      <c r="CY126" s="752"/>
      <c r="CZ126" s="752"/>
      <c r="DA126" s="752"/>
      <c r="DB126" s="752"/>
      <c r="DC126" s="752"/>
      <c r="DD126" s="752"/>
      <c r="DE126" s="752"/>
      <c r="DF126" s="753"/>
      <c r="DG126" s="789" t="s">
        <v>132</v>
      </c>
      <c r="DH126" s="790"/>
      <c r="DI126" s="790"/>
      <c r="DJ126" s="790"/>
      <c r="DK126" s="790"/>
      <c r="DL126" s="790" t="s">
        <v>132</v>
      </c>
      <c r="DM126" s="790"/>
      <c r="DN126" s="790"/>
      <c r="DO126" s="790"/>
      <c r="DP126" s="790"/>
      <c r="DQ126" s="790" t="s">
        <v>132</v>
      </c>
      <c r="DR126" s="790"/>
      <c r="DS126" s="790"/>
      <c r="DT126" s="790"/>
      <c r="DU126" s="790"/>
      <c r="DV126" s="796" t="s">
        <v>132</v>
      </c>
      <c r="DW126" s="796"/>
      <c r="DX126" s="796"/>
      <c r="DY126" s="796"/>
      <c r="DZ126" s="797"/>
    </row>
    <row r="127" spans="1:130" s="230" customFormat="1" ht="26.25" customHeight="1">
      <c r="A127" s="822"/>
      <c r="B127" s="823"/>
      <c r="C127" s="838" t="s">
        <v>486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453</v>
      </c>
      <c r="AB127" s="780"/>
      <c r="AC127" s="780"/>
      <c r="AD127" s="780"/>
      <c r="AE127" s="781"/>
      <c r="AF127" s="782">
        <v>383</v>
      </c>
      <c r="AG127" s="780"/>
      <c r="AH127" s="780"/>
      <c r="AI127" s="780"/>
      <c r="AJ127" s="781"/>
      <c r="AK127" s="782">
        <v>287</v>
      </c>
      <c r="AL127" s="780"/>
      <c r="AM127" s="780"/>
      <c r="AN127" s="780"/>
      <c r="AO127" s="781"/>
      <c r="AP127" s="824">
        <v>0</v>
      </c>
      <c r="AQ127" s="825"/>
      <c r="AR127" s="825"/>
      <c r="AS127" s="825"/>
      <c r="AT127" s="826"/>
      <c r="AU127" s="232"/>
      <c r="AV127" s="232"/>
      <c r="AW127" s="232"/>
      <c r="AX127" s="841" t="s">
        <v>487</v>
      </c>
      <c r="AY127" s="814"/>
      <c r="AZ127" s="814"/>
      <c r="BA127" s="814"/>
      <c r="BB127" s="814"/>
      <c r="BC127" s="814"/>
      <c r="BD127" s="814"/>
      <c r="BE127" s="815"/>
      <c r="BF127" s="813" t="s">
        <v>488</v>
      </c>
      <c r="BG127" s="814"/>
      <c r="BH127" s="814"/>
      <c r="BI127" s="814"/>
      <c r="BJ127" s="814"/>
      <c r="BK127" s="814"/>
      <c r="BL127" s="815"/>
      <c r="BM127" s="813" t="s">
        <v>489</v>
      </c>
      <c r="BN127" s="814"/>
      <c r="BO127" s="814"/>
      <c r="BP127" s="814"/>
      <c r="BQ127" s="814"/>
      <c r="BR127" s="814"/>
      <c r="BS127" s="815"/>
      <c r="BT127" s="813" t="s">
        <v>490</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491</v>
      </c>
      <c r="CQ127" s="752"/>
      <c r="CR127" s="752"/>
      <c r="CS127" s="752"/>
      <c r="CT127" s="752"/>
      <c r="CU127" s="752"/>
      <c r="CV127" s="752"/>
      <c r="CW127" s="752"/>
      <c r="CX127" s="752"/>
      <c r="CY127" s="752"/>
      <c r="CZ127" s="752"/>
      <c r="DA127" s="752"/>
      <c r="DB127" s="752"/>
      <c r="DC127" s="752"/>
      <c r="DD127" s="752"/>
      <c r="DE127" s="752"/>
      <c r="DF127" s="753"/>
      <c r="DG127" s="789" t="s">
        <v>132</v>
      </c>
      <c r="DH127" s="790"/>
      <c r="DI127" s="790"/>
      <c r="DJ127" s="790"/>
      <c r="DK127" s="790"/>
      <c r="DL127" s="790" t="s">
        <v>132</v>
      </c>
      <c r="DM127" s="790"/>
      <c r="DN127" s="790"/>
      <c r="DO127" s="790"/>
      <c r="DP127" s="790"/>
      <c r="DQ127" s="790" t="s">
        <v>132</v>
      </c>
      <c r="DR127" s="790"/>
      <c r="DS127" s="790"/>
      <c r="DT127" s="790"/>
      <c r="DU127" s="790"/>
      <c r="DV127" s="796" t="s">
        <v>132</v>
      </c>
      <c r="DW127" s="796"/>
      <c r="DX127" s="796"/>
      <c r="DY127" s="796"/>
      <c r="DZ127" s="797"/>
    </row>
    <row r="128" spans="1:130" s="230" customFormat="1" ht="26.25" customHeight="1" thickBot="1">
      <c r="A128" s="798" t="s">
        <v>492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493</v>
      </c>
      <c r="X128" s="800"/>
      <c r="Y128" s="800"/>
      <c r="Z128" s="801"/>
      <c r="AA128" s="802">
        <v>14516</v>
      </c>
      <c r="AB128" s="803"/>
      <c r="AC128" s="803"/>
      <c r="AD128" s="803"/>
      <c r="AE128" s="804"/>
      <c r="AF128" s="805">
        <v>13482</v>
      </c>
      <c r="AG128" s="803"/>
      <c r="AH128" s="803"/>
      <c r="AI128" s="803"/>
      <c r="AJ128" s="804"/>
      <c r="AK128" s="805">
        <v>13482</v>
      </c>
      <c r="AL128" s="803"/>
      <c r="AM128" s="803"/>
      <c r="AN128" s="803"/>
      <c r="AO128" s="804"/>
      <c r="AP128" s="806"/>
      <c r="AQ128" s="807"/>
      <c r="AR128" s="807"/>
      <c r="AS128" s="807"/>
      <c r="AT128" s="808"/>
      <c r="AU128" s="232"/>
      <c r="AV128" s="232"/>
      <c r="AW128" s="232"/>
      <c r="AX128" s="809" t="s">
        <v>494</v>
      </c>
      <c r="AY128" s="810"/>
      <c r="AZ128" s="810"/>
      <c r="BA128" s="810"/>
      <c r="BB128" s="810"/>
      <c r="BC128" s="810"/>
      <c r="BD128" s="810"/>
      <c r="BE128" s="811"/>
      <c r="BF128" s="786" t="s">
        <v>446</v>
      </c>
      <c r="BG128" s="787"/>
      <c r="BH128" s="787"/>
      <c r="BI128" s="787"/>
      <c r="BJ128" s="787"/>
      <c r="BK128" s="787"/>
      <c r="BL128" s="812"/>
      <c r="BM128" s="786">
        <v>13.32</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495</v>
      </c>
      <c r="CQ128" s="730"/>
      <c r="CR128" s="730"/>
      <c r="CS128" s="730"/>
      <c r="CT128" s="730"/>
      <c r="CU128" s="730"/>
      <c r="CV128" s="730"/>
      <c r="CW128" s="730"/>
      <c r="CX128" s="730"/>
      <c r="CY128" s="730"/>
      <c r="CZ128" s="730"/>
      <c r="DA128" s="730"/>
      <c r="DB128" s="730"/>
      <c r="DC128" s="730"/>
      <c r="DD128" s="730"/>
      <c r="DE128" s="730"/>
      <c r="DF128" s="731"/>
      <c r="DG128" s="792" t="s">
        <v>132</v>
      </c>
      <c r="DH128" s="793"/>
      <c r="DI128" s="793"/>
      <c r="DJ128" s="793"/>
      <c r="DK128" s="793"/>
      <c r="DL128" s="793" t="s">
        <v>132</v>
      </c>
      <c r="DM128" s="793"/>
      <c r="DN128" s="793"/>
      <c r="DO128" s="793"/>
      <c r="DP128" s="793"/>
      <c r="DQ128" s="793" t="s">
        <v>132</v>
      </c>
      <c r="DR128" s="793"/>
      <c r="DS128" s="793"/>
      <c r="DT128" s="793"/>
      <c r="DU128" s="793"/>
      <c r="DV128" s="794" t="s">
        <v>132</v>
      </c>
      <c r="DW128" s="794"/>
      <c r="DX128" s="794"/>
      <c r="DY128" s="794"/>
      <c r="DZ128" s="795"/>
    </row>
    <row r="129" spans="1:131" s="230" customFormat="1" ht="26.25" customHeight="1">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496</v>
      </c>
      <c r="X129" s="777"/>
      <c r="Y129" s="777"/>
      <c r="Z129" s="778"/>
      <c r="AA129" s="779">
        <v>9743004</v>
      </c>
      <c r="AB129" s="780"/>
      <c r="AC129" s="780"/>
      <c r="AD129" s="780"/>
      <c r="AE129" s="781"/>
      <c r="AF129" s="782">
        <v>10309019</v>
      </c>
      <c r="AG129" s="780"/>
      <c r="AH129" s="780"/>
      <c r="AI129" s="780"/>
      <c r="AJ129" s="781"/>
      <c r="AK129" s="782">
        <v>10066631</v>
      </c>
      <c r="AL129" s="780"/>
      <c r="AM129" s="780"/>
      <c r="AN129" s="780"/>
      <c r="AO129" s="781"/>
      <c r="AP129" s="783"/>
      <c r="AQ129" s="784"/>
      <c r="AR129" s="784"/>
      <c r="AS129" s="784"/>
      <c r="AT129" s="785"/>
      <c r="AU129" s="233"/>
      <c r="AV129" s="233"/>
      <c r="AW129" s="233"/>
      <c r="AX129" s="751" t="s">
        <v>497</v>
      </c>
      <c r="AY129" s="752"/>
      <c r="AZ129" s="752"/>
      <c r="BA129" s="752"/>
      <c r="BB129" s="752"/>
      <c r="BC129" s="752"/>
      <c r="BD129" s="752"/>
      <c r="BE129" s="753"/>
      <c r="BF129" s="770" t="s">
        <v>132</v>
      </c>
      <c r="BG129" s="771"/>
      <c r="BH129" s="771"/>
      <c r="BI129" s="771"/>
      <c r="BJ129" s="771"/>
      <c r="BK129" s="771"/>
      <c r="BL129" s="772"/>
      <c r="BM129" s="770">
        <v>18.32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498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499</v>
      </c>
      <c r="X130" s="777"/>
      <c r="Y130" s="777"/>
      <c r="Z130" s="778"/>
      <c r="AA130" s="779">
        <v>1487831</v>
      </c>
      <c r="AB130" s="780"/>
      <c r="AC130" s="780"/>
      <c r="AD130" s="780"/>
      <c r="AE130" s="781"/>
      <c r="AF130" s="782">
        <v>1569790</v>
      </c>
      <c r="AG130" s="780"/>
      <c r="AH130" s="780"/>
      <c r="AI130" s="780"/>
      <c r="AJ130" s="781"/>
      <c r="AK130" s="782">
        <v>1537356</v>
      </c>
      <c r="AL130" s="780"/>
      <c r="AM130" s="780"/>
      <c r="AN130" s="780"/>
      <c r="AO130" s="781"/>
      <c r="AP130" s="783"/>
      <c r="AQ130" s="784"/>
      <c r="AR130" s="784"/>
      <c r="AS130" s="784"/>
      <c r="AT130" s="785"/>
      <c r="AU130" s="233"/>
      <c r="AV130" s="233"/>
      <c r="AW130" s="233"/>
      <c r="AX130" s="751" t="s">
        <v>500</v>
      </c>
      <c r="AY130" s="752"/>
      <c r="AZ130" s="752"/>
      <c r="BA130" s="752"/>
      <c r="BB130" s="752"/>
      <c r="BC130" s="752"/>
      <c r="BD130" s="752"/>
      <c r="BE130" s="753"/>
      <c r="BF130" s="754">
        <v>10.6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501</v>
      </c>
      <c r="X131" s="761"/>
      <c r="Y131" s="761"/>
      <c r="Z131" s="762"/>
      <c r="AA131" s="763">
        <v>8255173</v>
      </c>
      <c r="AB131" s="764"/>
      <c r="AC131" s="764"/>
      <c r="AD131" s="764"/>
      <c r="AE131" s="765"/>
      <c r="AF131" s="766">
        <v>8739229</v>
      </c>
      <c r="AG131" s="764"/>
      <c r="AH131" s="764"/>
      <c r="AI131" s="764"/>
      <c r="AJ131" s="765"/>
      <c r="AK131" s="766">
        <v>8529275</v>
      </c>
      <c r="AL131" s="764"/>
      <c r="AM131" s="764"/>
      <c r="AN131" s="764"/>
      <c r="AO131" s="765"/>
      <c r="AP131" s="767"/>
      <c r="AQ131" s="768"/>
      <c r="AR131" s="768"/>
      <c r="AS131" s="768"/>
      <c r="AT131" s="769"/>
      <c r="AU131" s="233"/>
      <c r="AV131" s="233"/>
      <c r="AW131" s="233"/>
      <c r="AX131" s="729" t="s">
        <v>502</v>
      </c>
      <c r="AY131" s="730"/>
      <c r="AZ131" s="730"/>
      <c r="BA131" s="730"/>
      <c r="BB131" s="730"/>
      <c r="BC131" s="730"/>
      <c r="BD131" s="730"/>
      <c r="BE131" s="731"/>
      <c r="BF131" s="732">
        <v>17.100000000000001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503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504</v>
      </c>
      <c r="W132" s="742"/>
      <c r="X132" s="742"/>
      <c r="Y132" s="742"/>
      <c r="Z132" s="743"/>
      <c r="AA132" s="744">
        <v>10.74478996</v>
      </c>
      <c r="AB132" s="745"/>
      <c r="AC132" s="745"/>
      <c r="AD132" s="745"/>
      <c r="AE132" s="746"/>
      <c r="AF132" s="747">
        <v>10.87787035</v>
      </c>
      <c r="AG132" s="745"/>
      <c r="AH132" s="745"/>
      <c r="AI132" s="745"/>
      <c r="AJ132" s="746"/>
      <c r="AK132" s="747">
        <v>10.2746482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505</v>
      </c>
      <c r="W133" s="721"/>
      <c r="X133" s="721"/>
      <c r="Y133" s="721"/>
      <c r="Z133" s="722"/>
      <c r="AA133" s="723">
        <v>11.6</v>
      </c>
      <c r="AB133" s="724"/>
      <c r="AC133" s="724"/>
      <c r="AD133" s="724"/>
      <c r="AE133" s="725"/>
      <c r="AF133" s="723">
        <v>11.3</v>
      </c>
      <c r="AG133" s="724"/>
      <c r="AH133" s="724"/>
      <c r="AI133" s="724"/>
      <c r="AJ133" s="725"/>
      <c r="AK133" s="723">
        <v>10.6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IZpXY3O7fJX1x1Yht2sDROBWYYr20NB/vgBU3K/7LKH0PFyMeBhd5hBSfQETSMBzZHQJuvVq1T+8xv8jxq0/Q==" saltValue="mFvd/EaWkgrdqgfPAXhk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506</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7ikgCCY7M00XxMIdBpYPh8qTJ3N5Zupn6y0Yi51dYSWqVZAonmm1HspyPF74q6OgjT2g+7uCL97bq1NPmZ7RFw==" saltValue="+L76gP1+i7jdSUW6c9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7VhuvJcQ+ZJz3dcbYycpMg5Vtj10V0hiYK/ThsWKAj27/Q46T5D5wwDSdOpxqivcD6o9+p6F28dWhgSwai7Mw==" saltValue="lxc/OtmS50DdQyK0q3Ui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509</v>
      </c>
      <c r="AP7" s="272"/>
      <c r="AQ7" s="273" t="s">
        <v>510</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511</v>
      </c>
      <c r="AQ8" s="279" t="s">
        <v>512</v>
      </c>
      <c r="AR8" s="280" t="s">
        <v>513</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514</v>
      </c>
      <c r="AL9" s="1131"/>
      <c r="AM9" s="1131"/>
      <c r="AN9" s="1132"/>
      <c r="AO9" s="281">
        <v>3205695</v>
      </c>
      <c r="AP9" s="281">
        <v>96412</v>
      </c>
      <c r="AQ9" s="282">
        <v>90021</v>
      </c>
      <c r="AR9" s="283">
        <v>7.1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515</v>
      </c>
      <c r="AL10" s="1131"/>
      <c r="AM10" s="1131"/>
      <c r="AN10" s="1132"/>
      <c r="AO10" s="284">
        <v>22147</v>
      </c>
      <c r="AP10" s="284">
        <v>666</v>
      </c>
      <c r="AQ10" s="285">
        <v>11562</v>
      </c>
      <c r="AR10" s="286">
        <v>-94.2</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516</v>
      </c>
      <c r="AL11" s="1131"/>
      <c r="AM11" s="1131"/>
      <c r="AN11" s="1132"/>
      <c r="AO11" s="284" t="s">
        <v>517</v>
      </c>
      <c r="AP11" s="284" t="s">
        <v>517</v>
      </c>
      <c r="AQ11" s="285">
        <v>947</v>
      </c>
      <c r="AR11" s="286" t="s">
        <v>517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518</v>
      </c>
      <c r="AL12" s="1131"/>
      <c r="AM12" s="1131"/>
      <c r="AN12" s="1132"/>
      <c r="AO12" s="284" t="s">
        <v>517</v>
      </c>
      <c r="AP12" s="284" t="s">
        <v>517</v>
      </c>
      <c r="AQ12" s="285">
        <v>11</v>
      </c>
      <c r="AR12" s="286" t="s">
        <v>517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519</v>
      </c>
      <c r="AL13" s="1131"/>
      <c r="AM13" s="1131"/>
      <c r="AN13" s="1132"/>
      <c r="AO13" s="284">
        <v>135281</v>
      </c>
      <c r="AP13" s="284">
        <v>4069</v>
      </c>
      <c r="AQ13" s="285">
        <v>3606</v>
      </c>
      <c r="AR13" s="286">
        <v>12.8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520</v>
      </c>
      <c r="AL14" s="1131"/>
      <c r="AM14" s="1131"/>
      <c r="AN14" s="1132"/>
      <c r="AO14" s="284">
        <v>100177</v>
      </c>
      <c r="AP14" s="284">
        <v>3013</v>
      </c>
      <c r="AQ14" s="285">
        <v>1599</v>
      </c>
      <c r="AR14" s="286">
        <v>88.4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521</v>
      </c>
      <c r="AL15" s="1134"/>
      <c r="AM15" s="1134"/>
      <c r="AN15" s="1135"/>
      <c r="AO15" s="284">
        <v>-175773</v>
      </c>
      <c r="AP15" s="284">
        <v>-5286</v>
      </c>
      <c r="AQ15" s="285">
        <v>-6463</v>
      </c>
      <c r="AR15" s="286">
        <v>-18.2</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3287527</v>
      </c>
      <c r="AP16" s="284">
        <v>98873</v>
      </c>
      <c r="AQ16" s="285">
        <v>101283</v>
      </c>
      <c r="AR16" s="286">
        <v>-2.4</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526</v>
      </c>
      <c r="AL21" s="1137"/>
      <c r="AM21" s="1137"/>
      <c r="AN21" s="1138"/>
      <c r="AO21" s="297">
        <v>9.9499999999999993</v>
      </c>
      <c r="AP21" s="298">
        <v>9.14</v>
      </c>
      <c r="AQ21" s="299">
        <v>0.81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527</v>
      </c>
      <c r="AL22" s="1137"/>
      <c r="AM22" s="1137"/>
      <c r="AN22" s="1138"/>
      <c r="AO22" s="302">
        <v>97.1</v>
      </c>
      <c r="AP22" s="303">
        <v>97.6</v>
      </c>
      <c r="AQ22" s="304">
        <v>-0.5</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528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509</v>
      </c>
      <c r="AP30" s="272"/>
      <c r="AQ30" s="273" t="s">
        <v>510</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511</v>
      </c>
      <c r="AQ31" s="279" t="s">
        <v>512</v>
      </c>
      <c r="AR31" s="280" t="s">
        <v>513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531</v>
      </c>
      <c r="AL32" s="1121"/>
      <c r="AM32" s="1121"/>
      <c r="AN32" s="1122"/>
      <c r="AO32" s="312">
        <v>1716563</v>
      </c>
      <c r="AP32" s="312">
        <v>51626</v>
      </c>
      <c r="AQ32" s="313">
        <v>58458</v>
      </c>
      <c r="AR32" s="314">
        <v>-11.7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532</v>
      </c>
      <c r="AL33" s="1121"/>
      <c r="AM33" s="1121"/>
      <c r="AN33" s="1122"/>
      <c r="AO33" s="312" t="s">
        <v>517</v>
      </c>
      <c r="AP33" s="312" t="s">
        <v>517</v>
      </c>
      <c r="AQ33" s="313" t="s">
        <v>517</v>
      </c>
      <c r="AR33" s="314" t="s">
        <v>517</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533</v>
      </c>
      <c r="AL34" s="1121"/>
      <c r="AM34" s="1121"/>
      <c r="AN34" s="1122"/>
      <c r="AO34" s="312" t="s">
        <v>517</v>
      </c>
      <c r="AP34" s="312" t="s">
        <v>517</v>
      </c>
      <c r="AQ34" s="313" t="s">
        <v>517</v>
      </c>
      <c r="AR34" s="314" t="s">
        <v>517</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534</v>
      </c>
      <c r="AL35" s="1121"/>
      <c r="AM35" s="1121"/>
      <c r="AN35" s="1122"/>
      <c r="AO35" s="312">
        <v>682124</v>
      </c>
      <c r="AP35" s="312">
        <v>20515</v>
      </c>
      <c r="AQ35" s="313">
        <v>14034</v>
      </c>
      <c r="AR35" s="314">
        <v>46.2</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535</v>
      </c>
      <c r="AL36" s="1121"/>
      <c r="AM36" s="1121"/>
      <c r="AN36" s="1122"/>
      <c r="AO36" s="312">
        <v>13217</v>
      </c>
      <c r="AP36" s="312">
        <v>398</v>
      </c>
      <c r="AQ36" s="313">
        <v>2546</v>
      </c>
      <c r="AR36" s="314">
        <v>-84.4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536</v>
      </c>
      <c r="AL37" s="1121"/>
      <c r="AM37" s="1121"/>
      <c r="AN37" s="1122"/>
      <c r="AO37" s="312">
        <v>15287</v>
      </c>
      <c r="AP37" s="312">
        <v>460</v>
      </c>
      <c r="AQ37" s="313">
        <v>290</v>
      </c>
      <c r="AR37" s="314">
        <v>58.6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537</v>
      </c>
      <c r="AL38" s="1124"/>
      <c r="AM38" s="1124"/>
      <c r="AN38" s="1125"/>
      <c r="AO38" s="315" t="s">
        <v>517</v>
      </c>
      <c r="AP38" s="315" t="s">
        <v>517</v>
      </c>
      <c r="AQ38" s="316">
        <v>1</v>
      </c>
      <c r="AR38" s="304" t="s">
        <v>517</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538</v>
      </c>
      <c r="AL39" s="1124"/>
      <c r="AM39" s="1124"/>
      <c r="AN39" s="1125"/>
      <c r="AO39" s="312">
        <v>-13482</v>
      </c>
      <c r="AP39" s="312">
        <v>-405</v>
      </c>
      <c r="AQ39" s="313">
        <v>-4639</v>
      </c>
      <c r="AR39" s="314">
        <v>-91.3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539</v>
      </c>
      <c r="AL40" s="1121"/>
      <c r="AM40" s="1121"/>
      <c r="AN40" s="1122"/>
      <c r="AO40" s="312">
        <v>-1537356</v>
      </c>
      <c r="AP40" s="312">
        <v>-46236</v>
      </c>
      <c r="AQ40" s="313">
        <v>-48753</v>
      </c>
      <c r="AR40" s="314">
        <v>-5.2</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305</v>
      </c>
      <c r="AL41" s="1127"/>
      <c r="AM41" s="1127"/>
      <c r="AN41" s="1128"/>
      <c r="AO41" s="312">
        <v>876353</v>
      </c>
      <c r="AP41" s="312">
        <v>26356</v>
      </c>
      <c r="AQ41" s="313">
        <v>21939</v>
      </c>
      <c r="AR41" s="314">
        <v>20.100000000000001</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509</v>
      </c>
      <c r="AN49" s="1115" t="s">
        <v>543</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544</v>
      </c>
      <c r="AO50" s="329" t="s">
        <v>545</v>
      </c>
      <c r="AP50" s="330" t="s">
        <v>546</v>
      </c>
      <c r="AQ50" s="331" t="s">
        <v>547</v>
      </c>
      <c r="AR50" s="332" t="s">
        <v>548</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1890331</v>
      </c>
      <c r="AN51" s="334">
        <v>56280</v>
      </c>
      <c r="AO51" s="335">
        <v>37.4</v>
      </c>
      <c r="AP51" s="336">
        <v>85173</v>
      </c>
      <c r="AQ51" s="337">
        <v>-4.3</v>
      </c>
      <c r="AR51" s="338">
        <v>41.7</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1159227</v>
      </c>
      <c r="AN52" s="342">
        <v>34513</v>
      </c>
      <c r="AO52" s="343">
        <v>81.5</v>
      </c>
      <c r="AP52" s="344">
        <v>43913</v>
      </c>
      <c r="AQ52" s="345">
        <v>-3.4</v>
      </c>
      <c r="AR52" s="346">
        <v>84.9</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2480597</v>
      </c>
      <c r="AN53" s="334">
        <v>74152</v>
      </c>
      <c r="AO53" s="335">
        <v>31.8</v>
      </c>
      <c r="AP53" s="336">
        <v>94081</v>
      </c>
      <c r="AQ53" s="337">
        <v>10.5</v>
      </c>
      <c r="AR53" s="338">
        <v>21.3</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1418530</v>
      </c>
      <c r="AN54" s="342">
        <v>42404</v>
      </c>
      <c r="AO54" s="343">
        <v>22.9</v>
      </c>
      <c r="AP54" s="344">
        <v>48949</v>
      </c>
      <c r="AQ54" s="345">
        <v>11.5</v>
      </c>
      <c r="AR54" s="346">
        <v>11.4</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1098105</v>
      </c>
      <c r="AN55" s="334">
        <v>32743</v>
      </c>
      <c r="AO55" s="335">
        <v>-55.8</v>
      </c>
      <c r="AP55" s="336">
        <v>92632</v>
      </c>
      <c r="AQ55" s="337">
        <v>-1.5</v>
      </c>
      <c r="AR55" s="338">
        <v>-54.3</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694828</v>
      </c>
      <c r="AN56" s="342">
        <v>20718</v>
      </c>
      <c r="AO56" s="343">
        <v>-51.1</v>
      </c>
      <c r="AP56" s="344">
        <v>47978</v>
      </c>
      <c r="AQ56" s="345">
        <v>-2</v>
      </c>
      <c r="AR56" s="346">
        <v>-49.1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1523269</v>
      </c>
      <c r="AN57" s="334">
        <v>45745</v>
      </c>
      <c r="AO57" s="335">
        <v>39.700000000000003</v>
      </c>
      <c r="AP57" s="336">
        <v>71279</v>
      </c>
      <c r="AQ57" s="337">
        <v>-23.1</v>
      </c>
      <c r="AR57" s="338">
        <v>62.8</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915400</v>
      </c>
      <c r="AN58" s="342">
        <v>27490</v>
      </c>
      <c r="AO58" s="343">
        <v>32.700000000000003</v>
      </c>
      <c r="AP58" s="344">
        <v>36731</v>
      </c>
      <c r="AQ58" s="345">
        <v>-23.4</v>
      </c>
      <c r="AR58" s="346">
        <v>56.1</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1192424</v>
      </c>
      <c r="AN59" s="334">
        <v>35862</v>
      </c>
      <c r="AO59" s="335">
        <v>-21.6</v>
      </c>
      <c r="AP59" s="336">
        <v>74994</v>
      </c>
      <c r="AQ59" s="337">
        <v>5.2</v>
      </c>
      <c r="AR59" s="338">
        <v>-26.8</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540276</v>
      </c>
      <c r="AN60" s="342">
        <v>16249</v>
      </c>
      <c r="AO60" s="343">
        <v>-40.9</v>
      </c>
      <c r="AP60" s="344">
        <v>36188</v>
      </c>
      <c r="AQ60" s="345">
        <v>-1.5</v>
      </c>
      <c r="AR60" s="346">
        <v>-39.4</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1636945</v>
      </c>
      <c r="AN61" s="349">
        <v>48956</v>
      </c>
      <c r="AO61" s="350">
        <v>6.3</v>
      </c>
      <c r="AP61" s="351">
        <v>83632</v>
      </c>
      <c r="AQ61" s="352">
        <v>-2.6</v>
      </c>
      <c r="AR61" s="338">
        <v>8.9</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945652</v>
      </c>
      <c r="AN62" s="342">
        <v>28275</v>
      </c>
      <c r="AO62" s="343">
        <v>9</v>
      </c>
      <c r="AP62" s="344">
        <v>42752</v>
      </c>
      <c r="AQ62" s="345">
        <v>-3.8</v>
      </c>
      <c r="AR62" s="346">
        <v>12.8</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uf90momtzPeFP3IGGRx2h1lscgfzv2KIkt3lMXVS2+Au1v88BlLCW1bSCzrSWI4Pa7Of8mKJmUdk8E0xJUoBHg==" saltValue="HRGp9tpMRfTkhvjM9z1+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557</v>
      </c>
    </row>
    <row r="121" spans="125:125" ht="13.5" hidden="1" customHeight="1">
      <c r="DU121" s="259"/>
    </row>
  </sheetData>
  <sheetProtection algorithmName="SHA-512" hashValue="iOShythK/zfG/QUjjQ/mxJ09t3PijoPHiO30aCat+YnV7ud/57yFZULIuVnAXipUEeWyB4j+Kpj85WpLkU17mw==" saltValue="n0TeTsdhNAsQRZOS78qi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D51" sqref="AD51"/>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558</v>
      </c>
    </row>
  </sheetData>
  <sheetProtection algorithmName="SHA-512" hashValue="TmNmynJz4kStmjkDASdMoPHjkYUPdybRBFR7ccEb8nT2ttHok0sDtOW/9ZFN8EIOXKAJL5PwEcDCWGg4FNzU/g==" saltValue="QzCWlyQyOsQbZyS06iyL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139" t="s">
        <v>3</v>
      </c>
      <c r="D47" s="1139"/>
      <c r="E47" s="1140"/>
      <c r="F47" s="11">
        <v>33.909999999999997</v>
      </c>
      <c r="G47" s="12">
        <v>33.92</v>
      </c>
      <c r="H47" s="12">
        <v>30.09</v>
      </c>
      <c r="I47" s="12">
        <v>32.14</v>
      </c>
      <c r="J47" s="13">
        <v>35.700000000000003</v>
      </c>
    </row>
    <row r="48" spans="2:10" ht="57.75" customHeight="1">
      <c r="B48" s="14"/>
      <c r="C48" s="1141" t="s">
        <v>4</v>
      </c>
      <c r="D48" s="1141"/>
      <c r="E48" s="1142"/>
      <c r="F48" s="15">
        <v>9.2899999999999991</v>
      </c>
      <c r="G48" s="16">
        <v>7.53</v>
      </c>
      <c r="H48" s="16">
        <v>8.9499999999999993</v>
      </c>
      <c r="I48" s="16">
        <v>11.14</v>
      </c>
      <c r="J48" s="17">
        <v>10.84</v>
      </c>
    </row>
    <row r="49" spans="2:10" ht="57.75" customHeight="1" thickBot="1">
      <c r="B49" s="18"/>
      <c r="C49" s="1143" t="s">
        <v>5</v>
      </c>
      <c r="D49" s="1143"/>
      <c r="E49" s="1144"/>
      <c r="F49" s="19" t="s">
        <v>564</v>
      </c>
      <c r="G49" s="20" t="s">
        <v>565</v>
      </c>
      <c r="H49" s="20" t="s">
        <v>566</v>
      </c>
      <c r="I49" s="20">
        <v>6.39</v>
      </c>
      <c r="J49" s="21">
        <v>2.21</v>
      </c>
    </row>
    <row r="50" spans="2:10"/>
  </sheetData>
  <sheetProtection algorithmName="SHA-512" hashValue="q1WMEBjvZ9rR1bfZAaak7NqK85pL814DOnYLzWE+7Q0Pz3KtZ2etkE+ejKfjGboA+BhS0Lq+EOLGjxvXHJWpgw==" saltValue="MN8vlu+5/YlBJ/El7YjH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2024-03-19T02:06:37Z</cp:lastPrinted>
  <dcterms:created xsi:type="dcterms:W3CDTF">2024-03-14T04:08:50Z</dcterms:created>
  <dcterms:modified xsi:type="dcterms:W3CDTF">2024-09-09T06:44:29Z</dcterms:modified>
  <cp:category/>
</cp:coreProperties>
</file>