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37BFEA08-EFFF-4FDB-8DBF-0B04559DA11B}"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AA34" i="12"/>
  <c r="AA33" i="12"/>
  <c r="AA32" i="12"/>
  <c r="AA31" i="12"/>
  <c r="AA30" i="12"/>
  <c r="AA29" i="12"/>
  <c r="AA28"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4" i="10"/>
  <c r="CO35" i="10" s="1"/>
  <c r="BW34" i="10"/>
  <c r="BW35" i="10" s="1"/>
  <c r="BW36" i="10" s="1"/>
  <c r="BW37" i="10" s="1"/>
  <c r="BW38" i="10" s="1"/>
  <c r="BW39" i="10" s="1"/>
  <c r="BW40" i="10" s="1"/>
  <c r="BW41" i="10" s="1"/>
  <c r="BW42" i="10" s="1"/>
  <c r="BW43"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s="1"/>
  <c r="BE34" i="10" l="1"/>
  <c r="BE35" i="10" s="1"/>
  <c r="BE36" i="10" s="1"/>
</calcChain>
</file>

<file path=xl/sharedStrings.xml><?xml version="1.0" encoding="utf-8"?>
<sst xmlns="http://schemas.openxmlformats.org/spreadsheetml/2006/main" count="1146" uniqueCount="617">
  <si>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</si>
  <si>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</si>
  <si>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</si>
  <si>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</si>
  <si>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</si>
  <si>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</si>
  <si>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</si>
  <si>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</si>
  <si>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</si>
  <si>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</si>
  <si>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</si>
  <si>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</si>
  <si>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</si>
  <si>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</si>
  <si>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</si>
  <si>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</si>
  <si>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</si>
  <si>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</si>
  <si>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</si>
  <si>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</si>
  <si>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</si>
  <si>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</si>
  <si>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</si>
  <si>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</si>
  <si>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</si>
  <si>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</si>
  <si>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</si>
  <si>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</si>
  <si>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</si>
  <si>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</si>
  <si>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</si>
  <si>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</si>
  <si>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</si>
  <si>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</si>
  <si>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</si>
  <si>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</si>
  <si>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</si>
  <si>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</si>
  <si>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</si>
  <si>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</si>
  <si>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</si>
  <si>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</si>
  <si>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</si>
  <si>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</si>
  <si>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</si>
  <si>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</si>
  <si>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</si>
  <si>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</si>
  <si>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</si>
  <si>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</si>
  <si>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</si>
  <si>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</si>
  <si>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</si>
  <si>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</si>
  <si>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</si>
  <si>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</si>
  <si>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</si>
  <si>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</si>
  <si>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</si>
  <si>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</si>
  <si>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</si>
  <si>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</si>
  <si>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</si>
  <si>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</si>
  <si>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</si>
  <si>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</si>
  <si>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</si>
  <si>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</si>
  <si>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</si>
  <si>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</si>
  <si>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</si>
  <si>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</si>
  <si>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</si>
  <si>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</si>
  <si>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</si>
  <si>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</si>
  <si>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</si>
  <si>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</si>
  <si>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</si>
  <si>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</si>
  <si>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</si>
  <si>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</si>
  <si>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</si>
  <si>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</si>
  <si>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</si>
  <si>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</si>
  <si>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</si>
  <si>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</si>
  <si>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</si>
  <si>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</si>
  <si>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</si>
  <si>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</si>
  <si>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</si>
  <si>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</si>
  <si>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</si>
  <si>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</si>
  <si>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</si>
  <si>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</si>
  <si>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</si>
  <si>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</si>
  <si>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</si>
  <si>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</si>
  <si>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</si>
  <si>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</si>
  <si>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</si>
  <si>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</si>
  <si>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</si>
  <si>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</si>
  <si>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</si>
  <si>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</si>
  <si>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</si>
  <si>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</si>
  <si>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</si>
  <si>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</si>
  <si>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</si>
  <si>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</si>
  <si>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</si>
  <si>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</si>
  <si>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</si>
  <si>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</si>
  <si>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</si>
  <si>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</si>
  <si>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</si>
  <si>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</si>
  <si>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</si>
  <si>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</si>
  <si>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</si>
  <si>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</si>
  <si>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</si>
  <si>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</si>
  <si>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</si>
  <si>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</si>
  <si>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</si>
  <si>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</si>
  <si>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</si>
  <si>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</si>
  <si>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</si>
  <si>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</si>
  <si>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</si>
  <si>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</si>
  <si>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</si>
  <si>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</si>
  <si>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</si>
  <si>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</si>
  <si>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</si>
  <si>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</si>
  <si>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</si>
  <si>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</si>
  <si>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</si>
  <si>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</si>
  <si>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</si>
  <si>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</si>
  <si>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</si>
  <si>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</si>
  <si>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</si>
  <si>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</si>
  <si>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</si>
  <si>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</si>
  <si>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</si>
  <si>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</si>
  <si>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</si>
  <si>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</si>
  <si>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</si>
  <si>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</si>
  <si>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</si>
  <si>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</si>
  <si>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</si>
  <si>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</si>
  <si>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</si>
  <si>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</si>
  <si>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</si>
  <si>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</si>
  <si>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</si>
  <si>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</si>
  <si>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</si>
  <si>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</si>
  <si>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</si>
  <si>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</si>
  <si>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</si>
  <si>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</si>
  <si>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</si>
  <si>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</si>
  <si>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</si>
  <si>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</si>
  <si>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</si>
  <si>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</si>
  <si>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</si>
  <si>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</si>
  <si>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</si>
  <si>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</si>
  <si>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</si>
  <si>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</si>
  <si>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</si>
  <si>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</si>
  <si>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</si>
  <si>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</si>
  <si>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</si>
  <si>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</si>
  <si>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</si>
  <si>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</si>
  <si>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</si>
  <si>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</si>
  <si>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</si>
  <si>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</si>
  <si>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</si>
  <si>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</si>
  <si>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</si>
  <si>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</si>
  <si>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</si>
  <si>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</si>
  <si>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</si>
  <si>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</si>
  <si>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</si>
  <si>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</si>
  <si>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</si>
  <si>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</si>
  <si>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</si>
  <si>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</si>
  <si>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</si>
  <si>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</si>
  <si>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</si>
  <si>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</si>
  <si>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</si>
  <si>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</si>
  <si>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</si>
  <si>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</si>
  <si>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</si>
  <si>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</si>
  <si>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</si>
  <si>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</si>
  <si>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</si>
  <si>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</si>
  <si>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</si>
  <si>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</si>
  <si>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</si>
  <si>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</si>
  <si>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</si>
  <si>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</si>
  <si>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</si>
  <si>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</si>
  <si>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</si>
  <si>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</si>
  <si>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</si>
  <si>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</si>
  <si>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</si>
  <si>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</si>
  <si>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</si>
  <si>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</si>
  <si>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</si>
  <si>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</si>
  <si>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</si>
  <si>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</si>
  <si>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</si>
  <si>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</si>
  <si>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</si>
  <si>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</si>
  <si>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</si>
  <si>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</si>
  <si>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</si>
  <si>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</si>
  <si>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</si>
  <si>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</si>
  <si>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</si>
  <si>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</si>
  <si>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</si>
  <si>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</si>
  <si>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</si>
  <si>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</si>
  <si>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</si>
  <si>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</si>
  <si>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</si>
  <si>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</si>
  <si>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</si>
  <si>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</si>
  <si>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</si>
  <si>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</si>
  <si>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</si>
  <si>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</si>
  <si>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</si>
  <si>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</si>
  <si>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</si>
  <si>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</si>
  <si>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</si>
  <si>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</si>
  <si>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</si>
  <si>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</si>
  <si>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</si>
  <si>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</si>
  <si>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</si>
  <si>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</si>
  <si>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</si>
  <si>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</si>
  <si>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</si>
  <si>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</si>
  <si>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</si>
  <si>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</si>
  <si>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</si>
  <si>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</si>
  <si>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</si>
  <si>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</si>
  <si>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</si>
  <si>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</si>
  <si>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</si>
  <si>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</si>
  <si>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</si>
  <si>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</si>
  <si>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</si>
  <si>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</si>
  <si>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</si>
  <si>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</si>
  <si>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</si>
  <si>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</si>
  <si>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</si>
  <si>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</si>
  <si>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</si>
  <si>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</si>
  <si>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</si>
  <si>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</si>
  <si>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</si>
  <si>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</si>
  <si>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</si>
  <si>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</si>
  <si>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</si>
  <si>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</si>
  <si>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</si>
  <si>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</si>
  <si>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</si>
  <si>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</si>
  <si>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</si>
  <si>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</si>
  <si>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</si>
  <si>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</si>
  <si>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</si>
  <si>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</si>
  <si>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</si>
  <si>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</si>
  <si>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</si>
  <si>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</si>
  <si>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</si>
  <si>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</si>
  <si>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</si>
  <si>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</si>
  <si>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</si>
  <si>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</si>
  <si>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</si>
  <si>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</si>
  <si>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</si>
  <si>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</si>
  <si>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</si>
  <si>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</si>
  <si>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</si>
  <si>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</si>
  <si>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</si>
  <si>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</si>
  <si>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</si>
  <si>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</si>
  <si>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</si>
  <si>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</si>
  <si>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</si>
  <si>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</si>
  <si>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</si>
  <si>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</si>
  <si>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</si>
  <si>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</si>
  <si>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</si>
  <si>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</si>
  <si>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</si>
  <si>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</si>
  <si>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</si>
  <si>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</si>
  <si>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</si>
  <si>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</si>
  <si>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</si>
  <si>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</si>
  <si>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</si>
  <si>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</si>
  <si>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</si>
  <si>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</si>
  <si>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</si>
  <si>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</si>
  <si>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</si>
  <si>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</si>
  <si>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</si>
  <si>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</si>
  <si>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</si>
  <si>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</si>
  <si>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</si>
  <si>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</si>
  <si>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</si>
  <si>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</si>
  <si>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</si>
  <si>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</si>
  <si>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</si>
  <si>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</si>
  <si>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</si>
  <si>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</si>
  <si>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</si>
  <si>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</si>
  <si>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</si>
  <si>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</si>
  <si>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</si>
  <si>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</si>
  <si>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</si>
  <si>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</si>
  <si>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</si>
  <si>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</si>
  <si>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</si>
  <si>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</si>
  <si>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</si>
  <si>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</si>
  <si>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</si>
  <si>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</si>
  <si>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</si>
  <si>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</si>
  <si>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</si>
  <si>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</si>
  <si>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</si>
  <si>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</si>
  <si>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</si>
  <si>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</si>
  <si>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</si>
  <si>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</si>
  <si>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</si>
  <si>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</si>
  <si>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</si>
  <si>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</si>
  <si>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</si>
  <si>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</si>
  <si>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</si>
  <si>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</si>
  <si>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</si>
  <si>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</si>
  <si>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</si>
  <si>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</si>
  <si>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</si>
  <si>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</si>
  <si>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</si>
  <si>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</si>
  <si>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</si>
  <si>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</si>
  <si>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</si>
  <si>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</si>
  <si>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</si>
  <si>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</si>
  <si>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</si>
  <si>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</si>
  <si>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</si>
  <si>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</si>
  <si>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</si>
  <si>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</si>
  <si>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</si>
  <si>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</si>
  <si>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</si>
  <si>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</si>
  <si>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</si>
  <si>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</si>
  <si>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</si>
  <si>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</si>
  <si>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</si>
  <si>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</si>
  <si>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</si>
  <si>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</si>
  <si>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</si>
  <si>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</si>
  <si>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</si>
  <si>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</si>
  <si>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</si>
  <si>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</si>
  <si>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</si>
  <si>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</si>
  <si>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</si>
  <si>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</si>
  <si>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</si>
  <si>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</si>
  <si>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</si>
  <si>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</si>
  <si>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</si>
  <si>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</si>
  <si>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</si>
  <si>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</si>
  <si>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</si>
  <si>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</si>
  <si>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</si>
  <si>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</si>
  <si>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</si>
  <si>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</si>
  <si>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</si>
  <si>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</si>
  <si>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</si>
  <si>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</si>
  <si>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</si>
  <si>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</si>
  <si>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</si>
  <si>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</si>
  <si>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</si>
  <si>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</si>
  <si>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</si>
  <si>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</si>
  <si>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</si>
  <si>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</si>
  <si>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</si>
  <si>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</si>
  <si>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</si>
  <si>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</si>
  <si>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</si>
  <si>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</si>
  <si>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</si>
  <si>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</si>
  <si>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</si>
  <si>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</si>
  <si>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</si>
  <si>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</si>
  <si>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</si>
  <si>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</si>
  <si>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</si>
  <si>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</si>
  <si>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</si>
  <si>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</si>
  <si>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</si>
  <si>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</si>
  <si>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</si>
  <si>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</si>
  <si>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</si>
  <si>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</si>
  <si>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</si>
  <si>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</si>
  <si>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</si>
  <si>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</si>
  <si>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</si>
  <si>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</si>
  <si>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</si>
  <si>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</si>
  <si>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</si>
  <si>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</si>
  <si>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</si>
  <si>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</si>
  <si>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</si>
  <si>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</si>
  <si>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</si>
  <si>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</si>
  <si>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</si>
  <si>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</si>
  <si>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</si>
  <si>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</si>
  <si>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</si>
  <si>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</si>
  <si>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</si>
  <si>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</si>
  <si>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</si>
  <si>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</si>
  <si>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</si>
  <si>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</si>
  <si>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</si>
  <si>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</si>
  <si>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</si>
  <si>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</si>
  <si>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</si>
  <si>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</si>
  <si>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</si>
  <si>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</si>
  <si>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</si>
  <si>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</si>
  <si>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</si>
  <si>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2.18</t>
  </si>
  <si>
    <t>▲ 0.74</t>
  </si>
  <si>
    <t>▲ 4.12</t>
  </si>
  <si>
    <t>▲ 0.65</t>
  </si>
  <si>
    <t>上水道事業会計</t>
  </si>
  <si>
    <t>一般会計</t>
  </si>
  <si>
    <t>病院事業会計</t>
  </si>
  <si>
    <t>介護保険特別会計</t>
  </si>
  <si>
    <t>国民健康保険特別会計</t>
  </si>
  <si>
    <t>後期高齢者医療特別会計</t>
  </si>
  <si>
    <t>温泉事業等特別会計</t>
  </si>
  <si>
    <t>小規模下水道特別会計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</si>
  <si>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</si>
  <si>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</si>
  <si>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</si>
  <si>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</si>
  <si>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</si>
  <si>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</si>
  <si>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</si>
  <si>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</si>
  <si>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</si>
  <si>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</si>
  <si>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</si>
  <si>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</si>
  <si>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</si>
  <si>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</si>
  <si>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</si>
  <si>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</si>
  <si>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</si>
  <si>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</si>
  <si>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</si>
  <si>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愛媛県市町総合事務組合（自治会館事業分）</t>
    <phoneticPr fontId="2"/>
  </si>
  <si>
    <t>愛媛県市町総合事務組合（議員公務災害事業分）</t>
    <phoneticPr fontId="2"/>
  </si>
  <si>
    <t>愛媛県市町総合事務組合（共通経費分）</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</si>
  <si>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</si>
  <si>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</si>
  <si>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地域活性化基金</t>
  </si>
  <si>
    <t>公共施設マネジメント基金</t>
  </si>
  <si>
    <t>ふるさとづくり基金</t>
    <phoneticPr fontId="2"/>
  </si>
  <si>
    <t>地域福祉基金</t>
    <rPh sb="0" eb="2">
      <t>チイキ</t>
    </rPh>
    <rPh sb="2" eb="4">
      <t>フクシ</t>
    </rPh>
    <rPh sb="4" eb="6">
      <t>キキン</t>
    </rPh>
    <phoneticPr fontId="2"/>
  </si>
  <si>
    <t>防災対策基金</t>
    <rPh sb="0" eb="2">
      <t>ボウサイ</t>
    </rPh>
    <rPh sb="2" eb="4">
      <t>タイサク</t>
    </rPh>
    <rPh sb="4" eb="6">
      <t>キキン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</si>
  <si>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</si>
  <si>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</si>
  <si>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</si>
  <si>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</si>
  <si>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</si>
  <si>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</si>
  <si>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</si>
  <si>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類似団体と比較すると同水準である。一方で、実質公債費比率は、比較すると1.5ポイント高くなっている。人口減等による普通交付税の減少によって昨年よりも0.6ポイント高く、今後、一般財源の減少が見込まれるため、緊急度・優先度を考慮した事業の実施により、地方債発行を必要最小限とし、将来負担の抑制に取り組むこととする。</t>
    <rPh sb="22" eb="25">
      <t>ドウスイジュン</t>
    </rPh>
    <rPh sb="29" eb="31">
      <t>イッポウ</t>
    </rPh>
    <rPh sb="54" eb="55">
      <t>タカ</t>
    </rPh>
    <rPh sb="65" eb="66">
      <t>トウ</t>
    </rPh>
    <rPh sb="69" eb="71">
      <t>フツウ</t>
    </rPh>
    <rPh sb="75" eb="77">
      <t>ゲンショウ</t>
    </rPh>
    <rPh sb="81" eb="83">
      <t>サクネン</t>
    </rPh>
    <rPh sb="93" eb="94">
      <t>タカ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</si>
  <si>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</si>
  <si>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</si>
  <si>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</si>
  <si>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実質的な将来負担の減少により、将来負担比率は指数として算出されていないため該当していないが、有形固定資産減価償却率は3.4ポイント上昇している。
将来負担比率及び有形固定資産減価償却率とも、類似団体と比較すると低い水準にあり、公共施設等総合管理計画(個別施設計画)に基づき、今後、公共施設の老朽化対策に積極的に取り組むこととする。</t>
    <rPh sb="22" eb="24">
      <t>シスウ</t>
    </rPh>
    <rPh sb="27" eb="29">
      <t>サンシュツ</t>
    </rPh>
    <rPh sb="37" eb="39">
      <t>ガイトウ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</si>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</sst>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4BDDABF-78DB-40B6-B0AA-54E3291C43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66364</c:v>
                </c:pt>
                <c:pt idx="1">
                  <c:v>68548</c:v>
                </c:pt>
                <c:pt idx="2">
                  <c:v>125418</c:v>
                </c:pt>
                <c:pt idx="3">
                  <c:v>108384</c:v>
                </c:pt>
                <c:pt idx="4">
                  <c:v>80959</c:v>
                </c:pt>
              </c:numCache>
            </c:numRef>
          </c:val>
          <c:smooth val="0"/>
          <c:extLst>
            <c:ext xmlns:c16="http://schemas.microsoft.com/office/drawing/2014/chart" uri="{C3380CC4-5D6E-409C-BE32-E72D297353CC}">
              <c16:uniqueId val="{00000000-2DF7-466D-8C7B-F5583902FC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77909</c:v>
                </c:pt>
                <c:pt idx="1">
                  <c:v>89516</c:v>
                </c:pt>
                <c:pt idx="2">
                  <c:v>95187</c:v>
                </c:pt>
                <c:pt idx="3">
                  <c:v>106188</c:v>
                </c:pt>
                <c:pt idx="4">
                  <c:v>75958</c:v>
                </c:pt>
              </c:numCache>
            </c:numRef>
          </c:val>
          <c:smooth val="0"/>
          <c:extLst>
            <c:ext xmlns:c16="http://schemas.microsoft.com/office/drawing/2014/chart" uri="{C3380CC4-5D6E-409C-BE32-E72D297353CC}">
              <c16:uniqueId val="{00000001-2DF7-466D-8C7B-F5583902FC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7.53</c:v>
                </c:pt>
                <c:pt idx="1">
                  <c:v>6.9</c:v>
                </c:pt>
                <c:pt idx="2">
                  <c:v>6.68</c:v>
                </c:pt>
                <c:pt idx="3">
                  <c:v>7.85</c:v>
                </c:pt>
                <c:pt idx="4">
                  <c:v>7.41</c:v>
                </c:pt>
              </c:numCache>
            </c:numRef>
          </c:val>
          <c:extLst>
            <c:ext xmlns:c16="http://schemas.microsoft.com/office/drawing/2014/chart" uri="{C3380CC4-5D6E-409C-BE32-E72D297353CC}">
              <c16:uniqueId val="{00000000-670C-4976-B554-1308622E0D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47.24</c:v>
                </c:pt>
                <c:pt idx="1">
                  <c:v>48.46</c:v>
                </c:pt>
                <c:pt idx="2">
                  <c:v>42.85</c:v>
                </c:pt>
                <c:pt idx="3">
                  <c:v>43.98</c:v>
                </c:pt>
                <c:pt idx="4">
                  <c:v>45.72</c:v>
                </c:pt>
              </c:numCache>
            </c:numRef>
          </c:val>
          <c:extLst>
            <c:ext xmlns:c16="http://schemas.microsoft.com/office/drawing/2014/chart" uri="{C3380CC4-5D6E-409C-BE32-E72D297353CC}">
              <c16:uniqueId val="{00000001-670C-4976-B554-1308622E0D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-2.1800000000000002</c:v>
                </c:pt>
                <c:pt idx="1">
                  <c:v>-0.74</c:v>
                </c:pt>
                <c:pt idx="2">
                  <c:v>-4.12</c:v>
                </c:pt>
                <c:pt idx="3">
                  <c:v>3.55</c:v>
                </c:pt>
                <c:pt idx="4">
                  <c:v>-0.65</c:v>
                </c:pt>
              </c:numCache>
            </c:numRef>
          </c:val>
          <c:smooth val="0"/>
          <c:extLst>
            <c:ext xmlns:c16="http://schemas.microsoft.com/office/drawing/2014/chart" uri="{C3380CC4-5D6E-409C-BE32-E72D297353CC}">
              <c16:uniqueId val="{00000002-670C-4976-B554-1308622E0D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B9CF-4C6B-9F8E-EF614C5FEA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CF-4C6B-9F8E-EF614C5FEADF}"/>
            </c:ext>
          </c:extLst>
        </c:ser>
        <c:ser>
          <c:idx val="2"/>
          <c:order val="2"/>
          <c:tx>
            <c:strRef>
              <c:f>データシート!$A$29</c:f>
              <c:strCache>
                <c:ptCount val="1"/>
                <c:pt idx="0">
                  <c:v>小規模下水道特別会計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2-B9CF-4C6B-9F8E-EF614C5FEADF}"/>
            </c:ext>
          </c:extLst>
        </c:ser>
        <c:ser>
          <c:idx val="3"/>
          <c:order val="3"/>
          <c:tx>
            <c:strRef>
              <c:f>データシート!$A$30</c:f>
              <c:strCache>
                <c:ptCount val="1"/>
                <c:pt idx="0">
                  <c:v>温泉事業等特別会計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3-B9CF-4C6B-9F8E-EF614C5FEAD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c:v>
                </c:pt>
                <c:pt idx="4">
                  <c:v>#N/A</c:v>
                </c:pt>
                <c:pt idx="5">
                  <c:v>0.1</c:v>
                </c:pt>
                <c:pt idx="6">
                  <c:v>#N/A</c:v>
                </c:pt>
                <c:pt idx="7">
                  <c:v>0.13</c:v>
                </c:pt>
                <c:pt idx="8">
                  <c:v>#N/A</c:v>
                </c:pt>
                <c:pt idx="9">
                  <c:v>0.13</c:v>
                </c:pt>
              </c:numCache>
            </c:numRef>
          </c:val>
          <c:extLst>
            <c:ext xmlns:c16="http://schemas.microsoft.com/office/drawing/2014/chart" uri="{C3380CC4-5D6E-409C-BE32-E72D297353CC}">
              <c16:uniqueId val="{00000004-B9CF-4C6B-9F8E-EF614C5FEAD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1.1299999999999999</c:v>
                </c:pt>
                <c:pt idx="4">
                  <c:v>#N/A</c:v>
                </c:pt>
                <c:pt idx="5">
                  <c:v>0.48</c:v>
                </c:pt>
                <c:pt idx="6">
                  <c:v>#N/A</c:v>
                </c:pt>
                <c:pt idx="7">
                  <c:v>0.15</c:v>
                </c:pt>
                <c:pt idx="8">
                  <c:v>#N/A</c:v>
                </c:pt>
                <c:pt idx="9">
                  <c:v>0.34</c:v>
                </c:pt>
              </c:numCache>
            </c:numRef>
          </c:val>
          <c:extLst>
            <c:ext xmlns:c16="http://schemas.microsoft.com/office/drawing/2014/chart" uri="{C3380CC4-5D6E-409C-BE32-E72D297353CC}">
              <c16:uniqueId val="{00000005-B9CF-4C6B-9F8E-EF614C5FEAD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0.72</c:v>
                </c:pt>
                <c:pt idx="2">
                  <c:v>#N/A</c:v>
                </c:pt>
                <c:pt idx="3">
                  <c:v>0.48</c:v>
                </c:pt>
                <c:pt idx="4">
                  <c:v>#N/A</c:v>
                </c:pt>
                <c:pt idx="5">
                  <c:v>0.28000000000000003</c:v>
                </c:pt>
                <c:pt idx="6">
                  <c:v>#N/A</c:v>
                </c:pt>
                <c:pt idx="7">
                  <c:v>0.27</c:v>
                </c:pt>
                <c:pt idx="8">
                  <c:v>#N/A</c:v>
                </c:pt>
                <c:pt idx="9">
                  <c:v>0.68</c:v>
                </c:pt>
              </c:numCache>
            </c:numRef>
          </c:val>
          <c:extLst>
            <c:ext xmlns:c16="http://schemas.microsoft.com/office/drawing/2014/chart" uri="{C3380CC4-5D6E-409C-BE32-E72D297353CC}">
              <c16:uniqueId val="{00000006-B9CF-4C6B-9F8E-EF614C5FEAD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2.4</c:v>
                </c:pt>
                <c:pt idx="2">
                  <c:v>#N/A</c:v>
                </c:pt>
                <c:pt idx="3">
                  <c:v>2.2000000000000002</c:v>
                </c:pt>
                <c:pt idx="4">
                  <c:v>#N/A</c:v>
                </c:pt>
                <c:pt idx="5">
                  <c:v>2.57</c:v>
                </c:pt>
                <c:pt idx="6">
                  <c:v>#N/A</c:v>
                </c:pt>
                <c:pt idx="7">
                  <c:v>2.67</c:v>
                </c:pt>
                <c:pt idx="8">
                  <c:v>#N/A</c:v>
                </c:pt>
                <c:pt idx="9">
                  <c:v>2.96</c:v>
                </c:pt>
              </c:numCache>
            </c:numRef>
          </c:val>
          <c:extLst>
            <c:ext xmlns:c16="http://schemas.microsoft.com/office/drawing/2014/chart" uri="{C3380CC4-5D6E-409C-BE32-E72D297353CC}">
              <c16:uniqueId val="{00000007-B9CF-4C6B-9F8E-EF614C5FEA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7.49</c:v>
                </c:pt>
                <c:pt idx="2">
                  <c:v>#N/A</c:v>
                </c:pt>
                <c:pt idx="3">
                  <c:v>6.85</c:v>
                </c:pt>
                <c:pt idx="4">
                  <c:v>#N/A</c:v>
                </c:pt>
                <c:pt idx="5">
                  <c:v>6.61</c:v>
                </c:pt>
                <c:pt idx="6">
                  <c:v>#N/A</c:v>
                </c:pt>
                <c:pt idx="7">
                  <c:v>7.77</c:v>
                </c:pt>
                <c:pt idx="8">
                  <c:v>#N/A</c:v>
                </c:pt>
                <c:pt idx="9">
                  <c:v>7.35</c:v>
                </c:pt>
              </c:numCache>
            </c:numRef>
          </c:val>
          <c:extLst>
            <c:ext xmlns:c16="http://schemas.microsoft.com/office/drawing/2014/chart" uri="{C3380CC4-5D6E-409C-BE32-E72D297353CC}">
              <c16:uniqueId val="{00000008-B9CF-4C6B-9F8E-EF614C5FEAD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c:v>
                </c:pt>
                <c:pt idx="2">
                  <c:v>#N/A</c:v>
                </c:pt>
                <c:pt idx="3">
                  <c:v>7.88</c:v>
                </c:pt>
                <c:pt idx="4">
                  <c:v>#N/A</c:v>
                </c:pt>
                <c:pt idx="5">
                  <c:v>8.52</c:v>
                </c:pt>
                <c:pt idx="6">
                  <c:v>#N/A</c:v>
                </c:pt>
                <c:pt idx="7">
                  <c:v>8.81</c:v>
                </c:pt>
                <c:pt idx="8">
                  <c:v>#N/A</c:v>
                </c:pt>
                <c:pt idx="9">
                  <c:v>9.3000000000000007</c:v>
                </c:pt>
              </c:numCache>
            </c:numRef>
          </c:val>
          <c:extLst>
            <c:ext xmlns:c16="http://schemas.microsoft.com/office/drawing/2014/chart" uri="{C3380CC4-5D6E-409C-BE32-E72D297353CC}">
              <c16:uniqueId val="{00000009-B9CF-4C6B-9F8E-EF614C5FEA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1935</c:v>
                </c:pt>
                <c:pt idx="5">
                  <c:v>1898</c:v>
                </c:pt>
                <c:pt idx="8">
                  <c:v>2005</c:v>
                </c:pt>
                <c:pt idx="11">
                  <c:v>1935</c:v>
                </c:pt>
                <c:pt idx="14">
                  <c:v>1849</c:v>
                </c:pt>
              </c:numCache>
            </c:numRef>
          </c:val>
          <c:extLst>
            <c:ext xmlns:c16="http://schemas.microsoft.com/office/drawing/2014/chart" uri="{C3380CC4-5D6E-409C-BE32-E72D297353CC}">
              <c16:uniqueId val="{00000000-4AC4-4446-B3E5-847F46634F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C4-4446-B3E5-847F46634F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4AC4-4446-B3E5-847F46634F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c:v>
                </c:pt>
                <c:pt idx="3">
                  <c:v>16</c:v>
                </c:pt>
                <c:pt idx="6">
                  <c:v>19</c:v>
                </c:pt>
                <c:pt idx="9">
                  <c:v>19</c:v>
                </c:pt>
                <c:pt idx="12">
                  <c:v>22</c:v>
                </c:pt>
              </c:numCache>
            </c:numRef>
          </c:val>
          <c:extLst>
            <c:ext xmlns:c16="http://schemas.microsoft.com/office/drawing/2014/chart" uri="{C3380CC4-5D6E-409C-BE32-E72D297353CC}">
              <c16:uniqueId val="{00000003-4AC4-4446-B3E5-847F46634F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188</c:v>
                </c:pt>
                <c:pt idx="3">
                  <c:v>187</c:v>
                </c:pt>
                <c:pt idx="6">
                  <c:v>185</c:v>
                </c:pt>
                <c:pt idx="9">
                  <c:v>201</c:v>
                </c:pt>
                <c:pt idx="12">
                  <c:v>219</c:v>
                </c:pt>
              </c:numCache>
            </c:numRef>
          </c:val>
          <c:extLst>
            <c:ext xmlns:c16="http://schemas.microsoft.com/office/drawing/2014/chart" uri="{C3380CC4-5D6E-409C-BE32-E72D297353CC}">
              <c16:uniqueId val="{00000004-4AC4-4446-B3E5-847F46634F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4-4446-B3E5-847F46634F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C4-4446-B3E5-847F46634F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2214</c:v>
                </c:pt>
                <c:pt idx="3">
                  <c:v>2330</c:v>
                </c:pt>
                <c:pt idx="6">
                  <c:v>2494</c:v>
                </c:pt>
                <c:pt idx="9">
                  <c:v>2445</c:v>
                </c:pt>
                <c:pt idx="12">
                  <c:v>2381</c:v>
                </c:pt>
              </c:numCache>
            </c:numRef>
          </c:val>
          <c:extLst>
            <c:ext xmlns:c16="http://schemas.microsoft.com/office/drawing/2014/chart" uri="{C3380CC4-5D6E-409C-BE32-E72D297353CC}">
              <c16:uniqueId val="{00000007-4AC4-4446-B3E5-847F46634F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492</c:v>
                </c:pt>
                <c:pt idx="2">
                  <c:v>#N/A</c:v>
                </c:pt>
                <c:pt idx="3">
                  <c:v>#N/A</c:v>
                </c:pt>
                <c:pt idx="4">
                  <c:v>640</c:v>
                </c:pt>
                <c:pt idx="5">
                  <c:v>#N/A</c:v>
                </c:pt>
                <c:pt idx="6">
                  <c:v>#N/A</c:v>
                </c:pt>
                <c:pt idx="7">
                  <c:v>698</c:v>
                </c:pt>
                <c:pt idx="8">
                  <c:v>#N/A</c:v>
                </c:pt>
                <c:pt idx="9">
                  <c:v>#N/A</c:v>
                </c:pt>
                <c:pt idx="10">
                  <c:v>735</c:v>
                </c:pt>
                <c:pt idx="11">
                  <c:v>#N/A</c:v>
                </c:pt>
                <c:pt idx="12">
                  <c:v>#N/A</c:v>
                </c:pt>
                <c:pt idx="13">
                  <c:v>778</c:v>
                </c:pt>
                <c:pt idx="14">
                  <c:v>#N/A</c:v>
                </c:pt>
              </c:numCache>
            </c:numRef>
          </c:val>
          <c:smooth val="0"/>
          <c:extLst>
            <c:ext xmlns:c16="http://schemas.microsoft.com/office/drawing/2014/chart" uri="{C3380CC4-5D6E-409C-BE32-E72D297353CC}">
              <c16:uniqueId val="{00000008-4AC4-4446-B3E5-847F46634F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17356</c:v>
                </c:pt>
                <c:pt idx="5">
                  <c:v>16545</c:v>
                </c:pt>
                <c:pt idx="8">
                  <c:v>15244</c:v>
                </c:pt>
                <c:pt idx="11">
                  <c:v>14191</c:v>
                </c:pt>
                <c:pt idx="14">
                  <c:v>13035</c:v>
                </c:pt>
              </c:numCache>
            </c:numRef>
          </c:val>
          <c:extLst>
            <c:ext xmlns:c16="http://schemas.microsoft.com/office/drawing/2014/chart" uri="{C3380CC4-5D6E-409C-BE32-E72D297353CC}">
              <c16:uniqueId val="{00000000-2AFD-4E47-9ECA-8381620B3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75</c:v>
                </c:pt>
                <c:pt idx="5">
                  <c:v>57</c:v>
                </c:pt>
                <c:pt idx="8">
                  <c:v>39</c:v>
                </c:pt>
                <c:pt idx="11">
                  <c:v>28</c:v>
                </c:pt>
                <c:pt idx="14">
                  <c:v>23</c:v>
                </c:pt>
              </c:numCache>
            </c:numRef>
          </c:val>
          <c:extLst>
            <c:ext xmlns:c16="http://schemas.microsoft.com/office/drawing/2014/chart" uri="{C3380CC4-5D6E-409C-BE32-E72D297353CC}">
              <c16:uniqueId val="{00000001-2AFD-4E47-9ECA-8381620B3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8379</c:v>
                </c:pt>
                <c:pt idx="5">
                  <c:v>8519</c:v>
                </c:pt>
                <c:pt idx="8">
                  <c:v>8251</c:v>
                </c:pt>
                <c:pt idx="11">
                  <c:v>8585</c:v>
                </c:pt>
                <c:pt idx="14">
                  <c:v>8657</c:v>
                </c:pt>
              </c:numCache>
            </c:numRef>
          </c:val>
          <c:extLst>
            <c:ext xmlns:c16="http://schemas.microsoft.com/office/drawing/2014/chart" uri="{C3380CC4-5D6E-409C-BE32-E72D297353CC}">
              <c16:uniqueId val="{00000002-2AFD-4E47-9ECA-8381620B3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FD-4E47-9ECA-8381620B3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FD-4E47-9ECA-8381620B3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FD-4E47-9ECA-8381620B3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2953</c:v>
                </c:pt>
                <c:pt idx="3">
                  <c:v>2835</c:v>
                </c:pt>
                <c:pt idx="6">
                  <c:v>2763</c:v>
                </c:pt>
                <c:pt idx="9">
                  <c:v>2665</c:v>
                </c:pt>
                <c:pt idx="12">
                  <c:v>2619</c:v>
                </c:pt>
              </c:numCache>
            </c:numRef>
          </c:val>
          <c:extLst>
            <c:ext xmlns:c16="http://schemas.microsoft.com/office/drawing/2014/chart" uri="{C3380CC4-5D6E-409C-BE32-E72D297353CC}">
              <c16:uniqueId val="{00000006-2AFD-4E47-9ECA-8381620B3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272</c:v>
                </c:pt>
                <c:pt idx="3">
                  <c:v>241</c:v>
                </c:pt>
                <c:pt idx="6">
                  <c:v>207</c:v>
                </c:pt>
                <c:pt idx="9">
                  <c:v>173</c:v>
                </c:pt>
                <c:pt idx="12">
                  <c:v>151</c:v>
                </c:pt>
              </c:numCache>
            </c:numRef>
          </c:val>
          <c:extLst>
            <c:ext xmlns:c16="http://schemas.microsoft.com/office/drawing/2014/chart" uri="{C3380CC4-5D6E-409C-BE32-E72D297353CC}">
              <c16:uniqueId val="{00000007-2AFD-4E47-9ECA-8381620B3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2223</c:v>
                </c:pt>
                <c:pt idx="3">
                  <c:v>2162</c:v>
                </c:pt>
                <c:pt idx="6">
                  <c:v>2015</c:v>
                </c:pt>
                <c:pt idx="9">
                  <c:v>1933</c:v>
                </c:pt>
                <c:pt idx="12">
                  <c:v>1910</c:v>
                </c:pt>
              </c:numCache>
            </c:numRef>
          </c:val>
          <c:extLst>
            <c:ext xmlns:c16="http://schemas.microsoft.com/office/drawing/2014/chart" uri="{C3380CC4-5D6E-409C-BE32-E72D297353CC}">
              <c16:uniqueId val="{00000008-2AFD-4E47-9ECA-8381620B3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34</c:v>
                </c:pt>
                <c:pt idx="3">
                  <c:v>29</c:v>
                </c:pt>
                <c:pt idx="6">
                  <c:v>25</c:v>
                </c:pt>
                <c:pt idx="9">
                  <c:v>20</c:v>
                </c:pt>
                <c:pt idx="12">
                  <c:v>15</c:v>
                </c:pt>
              </c:numCache>
            </c:numRef>
          </c:val>
          <c:extLst>
            <c:ext xmlns:c16="http://schemas.microsoft.com/office/drawing/2014/chart" uri="{C3380CC4-5D6E-409C-BE32-E72D297353CC}">
              <c16:uniqueId val="{00000009-2AFD-4E47-9ECA-8381620B3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20343</c:v>
                </c:pt>
                <c:pt idx="3">
                  <c:v>19272</c:v>
                </c:pt>
                <c:pt idx="6">
                  <c:v>18014</c:v>
                </c:pt>
                <c:pt idx="9">
                  <c:v>16915</c:v>
                </c:pt>
                <c:pt idx="12">
                  <c:v>15480</c:v>
                </c:pt>
              </c:numCache>
            </c:numRef>
          </c:val>
          <c:extLst>
            <c:ext xmlns:c16="http://schemas.microsoft.com/office/drawing/2014/chart" uri="{C3380CC4-5D6E-409C-BE32-E72D297353CC}">
              <c16:uniqueId val="{0000000A-2AFD-4E47-9ECA-8381620B3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AFD-4E47-9ECA-8381620B3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4096</c:v>
                </c:pt>
                <c:pt idx="1">
                  <c:v>4314</c:v>
                </c:pt>
                <c:pt idx="2">
                  <c:v>4321</c:v>
                </c:pt>
              </c:numCache>
            </c:numRef>
          </c:val>
          <c:extLst>
            <c:ext xmlns:c16="http://schemas.microsoft.com/office/drawing/2014/chart" uri="{C3380CC4-5D6E-409C-BE32-E72D297353CC}">
              <c16:uniqueId val="{00000000-48B4-4FAE-96E0-1FD76ACC6D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366</c:v>
                </c:pt>
                <c:pt idx="1">
                  <c:v>367</c:v>
                </c:pt>
                <c:pt idx="2">
                  <c:v>368</c:v>
                </c:pt>
              </c:numCache>
            </c:numRef>
          </c:val>
          <c:extLst>
            <c:ext xmlns:c16="http://schemas.microsoft.com/office/drawing/2014/chart" uri="{C3380CC4-5D6E-409C-BE32-E72D297353CC}">
              <c16:uniqueId val="{00000001-48B4-4FAE-96E0-1FD76ACC6D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6337</c:v>
                </c:pt>
                <c:pt idx="1">
                  <c:v>6457</c:v>
                </c:pt>
                <c:pt idx="2">
                  <c:v>6474</c:v>
                </c:pt>
              </c:numCache>
            </c:numRef>
          </c:val>
          <c:extLst>
            <c:ext xmlns:c16="http://schemas.microsoft.com/office/drawing/2014/chart" uri="{C3380CC4-5D6E-409C-BE32-E72D297353CC}">
              <c16:uniqueId val="{00000002-48B4-4FAE-96E0-1FD76ACC6D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{F51D01CF-948D-4F91-ABCE-67330FCFEF38}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267-4911-BA07-EF0511A837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{DD5F3493-E816-4C51-902D-D7F489F4DD71}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67-4911-BA07-EF0511A837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{8D720638-4C85-4CE4-AF76-FE808D4DDD7D}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67-4911-BA07-EF0511A837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{C5C6B677-EF8F-4B89-AC2C-43B0C843E2B2}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67-4911-BA07-EF0511A837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{84DC5259-1237-4F66-91A9-400F439AA024}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67-4911-BA07-EF0511A8370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{9E19A778-C5AF-4CB8-B70D-4AB500E4D7C1}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267-4911-BA07-EF0511A8370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{84EA0193-62AC-45E7-8539-0E9C5D7524FF}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267-4911-BA07-EF0511A8370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{CB7AC69C-7FF5-45F3-A4EB-2659DAEDBB13}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267-4911-BA07-EF0511A8370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{AE95084E-8237-4C97-B345-C5CB5AEE3D5E}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267-4911-BA07-EF0511A837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55.5</c:v>
                </c:pt>
                <c:pt idx="16">
                  <c:v>57.2</c:v>
                </c:pt>
                <c:pt idx="24">
                  <c:v>58.7</c:v>
                </c:pt>
                <c:pt idx="32">
                  <c:v>62.1</c:v>
                </c:pt>
              </c:numCache>
            </c:numRef>
          </c:xVal>
          <c:yVal>
            <c:numRef>
              <c:f>公会計指標分析・財政指標組合せ分析表!$BP$51:$DC$51</c:f>
              <c:numCache>
                <c:formatCode>#,##0.0;"▲ "#,##0.0</c:formatCode>
                <c:ptCount val="40"/>
                <c:pt idx="0">
                  <c:v>0.2</c:v>
                </c:pt>
              </c:numCache>
            </c:numRef>
          </c:yVal>
          <c:smooth val="0"/>
          <c:extLst>
            <c:ext xmlns:c16="http://schemas.microsoft.com/office/drawing/2014/chart" uri="{C3380CC4-5D6E-409C-BE32-E72D297353CC}">
              <c16:uniqueId val="{00000009-8267-4911-BA07-EF0511A837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{119B978F-AD91-4BC2-9354-8F1D056A2AF7}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267-4911-BA07-EF0511A837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{6C7E03BA-DF33-4028-876A-39539E72922C}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67-4911-BA07-EF0511A837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{5823CD0E-81B1-495C-A5F1-15BB5527F5B7}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67-4911-BA07-EF0511A837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{790F8899-9132-43DC-829A-217FFD59BCCB}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67-4911-BA07-EF0511A837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{31B74490-03BA-4A08-9CA8-46040576A321}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67-4911-BA07-EF0511A8370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{2EECF594-6D00-4743-8A37-BEEA889D42CD}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267-4911-BA07-EF0511A8370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{24580870-6B16-4B47-80BF-E9F93FCDAC7F}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267-4911-BA07-EF0511A8370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{0E7B73AD-F0E4-4092-B7F4-C1A273E7A1C6}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267-4911-BA07-EF0511A8370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{E432FF8A-FA15-4253-935C-28226DB4287F}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267-4911-BA07-EF0511A837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57.9</c:v>
                </c:pt>
                <c:pt idx="16">
                  <c:v>61.1</c:v>
                </c:pt>
                <c:pt idx="24">
                  <c:v>63.1</c:v>
                </c:pt>
                <c:pt idx="32">
                  <c:v>65.400000000000006</c:v>
                </c:pt>
              </c:numCache>
            </c:numRef>
          </c:xVal>
          <c:yVal>
            <c:numRef>
              <c:f>公会計指標分析・財政指標組合せ分析表!$BP$55:$DC$55</c:f>
              <c:numCache>
                <c:formatCode>#,##0.0;"▲ "#,##0.0</c:formatCode>
                <c:ptCount val="40"/>
                <c:pt idx="0">
                  <c:v>29.7</c:v>
                </c:pt>
                <c:pt idx="8">
                  <c:v>23.2</c:v>
                </c:pt>
                <c:pt idx="16">
                  <c:v>10.199999999999999</c:v>
                </c:pt>
                <c:pt idx="24">
                  <c:v>0</c:v>
                </c:pt>
                <c:pt idx="32">
                  <c:v>0</c:v>
                </c:pt>
              </c:numCache>
            </c:numRef>
          </c:yVal>
          <c:smooth val="0"/>
          <c:extLst>
            <c:ext xmlns:c16="http://schemas.microsoft.com/office/drawing/2014/chart" uri="{C3380CC4-5D6E-409C-BE32-E72D297353CC}">
              <c16:uniqueId val="{00000013-8267-4911-BA07-EF0511A83707}"/>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{B91DB614-2A87-405B-941C-45C3FAF4EE7F}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BFC-4B87-8FDD-0CF0FB436C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{1BA751A7-CF14-4765-AC10-E510179DA2E3}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FC-4B87-8FDD-0CF0FB436C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{D1490051-E7C0-4059-A560-DC3EECFB0EE9}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FC-4B87-8FDD-0CF0FB436C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{26EDFAFE-3ACA-4D9E-BFCC-69ECC8A482FC}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FC-4B87-8FDD-0CF0FB436C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{4FAB23D7-2B54-4033-8D3C-E6B0A048BC44}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FC-4B87-8FDD-0CF0FB436C9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{24EE5263-7213-4DB1-81EA-B7D35BCA0DA7}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BFC-4B87-8FDD-0CF0FB436C9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{C20357BD-A3AA-454C-AF97-91512D09DB98}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BFC-4B87-8FDD-0CF0FB436C9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{86F178A9-15AC-4C94-8E19-F05EC9920B2E}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BFC-4B87-8FDD-0CF0FB436C9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{36C02983-587F-4A6E-B70D-890CF4592FE9}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BFC-4B87-8FDD-0CF0FB436C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7.2</c:v>
                </c:pt>
                <c:pt idx="16">
                  <c:v>8.1</c:v>
                </c:pt>
                <c:pt idx="24">
                  <c:v>9</c:v>
                </c:pt>
                <c:pt idx="32">
                  <c:v>9.6</c:v>
                </c:pt>
              </c:numCache>
            </c:numRef>
          </c:xVal>
          <c:yVal>
            <c:numRef>
              <c:f>公会計指標分析・財政指標組合せ分析表!$BP$73:$DC$73</c:f>
              <c:numCache>
                <c:formatCode>#,##0.0;"▲ "#,##0.0</c:formatCode>
                <c:ptCount val="40"/>
                <c:pt idx="0">
                  <c:v>0.2</c:v>
                </c:pt>
              </c:numCache>
            </c:numRef>
          </c:yVal>
          <c:smooth val="0"/>
          <c:extLst>
            <c:ext xmlns:c16="http://schemas.microsoft.com/office/drawing/2014/chart" uri="{C3380CC4-5D6E-409C-BE32-E72D297353CC}">
              <c16:uniqueId val="{00000009-EBFC-4B87-8FDD-0CF0FB436C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{CF144C05-E14D-4EA6-88F3-27B7E06ACFEE}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BFC-4B87-8FDD-0CF0FB436C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{8150FDB0-5053-44AC-8579-C74B332D5D33}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FC-4B87-8FDD-0CF0FB436C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{722D291B-DAB8-4ECC-94AB-B5E00028715C}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FC-4B87-8FDD-0CF0FB436C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{50238BD4-42FC-40AF-95EE-2B8176D4BF7C}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FC-4B87-8FDD-0CF0FB436C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{A1798CF9-8E9C-45AE-9E5D-CDC079C9890F}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FC-4B87-8FDD-0CF0FB436C9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{DA21A044-0ED1-42CF-952F-41FB7192607A}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BFC-4B87-8FDD-0CF0FB436C9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{FC134059-1B12-4CF1-A49D-910ECD3C6F06}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BFC-4B87-8FDD-0CF0FB436C95}"/>
                </c:ext>
              </c:extLst>
            </c:dLbl>
            <c:dLbl>
              <c:idx val="24"/>
              <c:layout>
                <c:manualLayout>
                  <c:x val="-2.8829840147400729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{2B6A6C4D-EE6A-4EBA-A853-C5B7B54FDCF5}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BFC-4B87-8FDD-0CF0FB436C95}"/>
                </c:ext>
              </c:extLst>
            </c:dLbl>
            <c:dLbl>
              <c:idx val="32"/>
              <c:layout>
                <c:manualLayout>
                  <c:x val="-3.4310845302750373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{84A960F1-8D2F-427D-A194-CF8E875E4C34}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BFC-4B87-8FDD-0CF0FB436C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9.8000000000000007</c:v>
                </c:pt>
                <c:pt idx="16">
                  <c:v>8.6999999999999993</c:v>
                </c:pt>
                <c:pt idx="24">
                  <c:v>8</c:v>
                </c:pt>
                <c:pt idx="32">
                  <c:v>8.1</c:v>
                </c:pt>
              </c:numCache>
            </c:numRef>
          </c:xVal>
          <c:yVal>
            <c:numRef>
              <c:f>公会計指標分析・財政指標組合せ分析表!$BP$77:$DC$77</c:f>
              <c:numCache>
                <c:formatCode>#,##0.0;"▲ "#,##0.0</c:formatCode>
                <c:ptCount val="40"/>
                <c:pt idx="0">
                  <c:v>29.7</c:v>
                </c:pt>
                <c:pt idx="8">
                  <c:v>23.2</c:v>
                </c:pt>
                <c:pt idx="16">
                  <c:v>10.199999999999999</c:v>
                </c:pt>
                <c:pt idx="24">
                  <c:v>0</c:v>
                </c:pt>
                <c:pt idx="32">
                  <c:v>0</c:v>
                </c:pt>
              </c:numCache>
            </c:numRef>
          </c:yVal>
          <c:smooth val="0"/>
          <c:extLst>
            <c:ext xmlns:c16="http://schemas.microsoft.com/office/drawing/2014/chart" uri="{C3380CC4-5D6E-409C-BE32-E72D297353CC}">
              <c16:uniqueId val="{00000013-EBFC-4B87-8FDD-0CF0FB436C95}"/>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地方債発行の抑制と据置期間の変更による過疎債（ハード・ソフト）の償還開始等により、元利償還金はほぼ横ばいであった。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また、事業費補正による算入公債費の減少等により、算入公債費等については減少したため、結果、実質公債比率における分子は増加している。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消防庁舎や新庁舎の建設、消防救急デジタル無線の整備などにより、平成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年度の地方債現在高は一時的に増加しているが、平成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年度は、地方債の発行額が償還額を下回り地方債現在高は減少した。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一方</a:t>
          </a:r>
          <a:r>
            <a:rPr lang="ja-JP" altLang="ja-JP" sz="1100" b="0" i="0" baseline="0">
              <a:solidFill>
                <a:schemeClr val="dk1"/>
              </a:solidFill>
              <a:effectLst/>
              <a:latin typeface="+mn-lt"/>
              <a:ea typeface="+mn-ea"/>
              <a:cs typeface="+mn-cs"/>
            </a:rPr>
            <a:t>、充当可能基金の残高は、</a:t>
          </a:r>
          <a:r>
            <a:rPr lang="ja-JP" altLang="en-US" sz="1100" b="0" i="0" baseline="0">
              <a:solidFill>
                <a:schemeClr val="dk1"/>
              </a:solidFill>
              <a:effectLst/>
              <a:latin typeface="+mn-lt"/>
              <a:ea typeface="+mn-ea"/>
              <a:cs typeface="+mn-cs"/>
            </a:rPr>
            <a:t>ふるさとづくり基金の増加により充当可能基金も増加し</a:t>
          </a:r>
          <a:r>
            <a:rPr lang="ja-JP" altLang="ja-JP" sz="1100" b="0" i="0" baseline="0">
              <a:solidFill>
                <a:schemeClr val="dk1"/>
              </a:solidFill>
              <a:effectLst/>
              <a:latin typeface="+mn-lt"/>
              <a:ea typeface="+mn-ea"/>
              <a:cs typeface="+mn-cs"/>
            </a:rPr>
            <a:t>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令和３年度末の基金残高に対して</a:t>
          </a:r>
          <a:r>
            <a:rPr kumimoji="1" lang="en-US" altLang="ja-JP" sz="1100">
              <a:solidFill>
                <a:schemeClr val="dk1"/>
              </a:solidFill>
              <a:effectLst/>
              <a:latin typeface="+mn-lt"/>
              <a:ea typeface="+mn-ea"/>
              <a:cs typeface="+mn-cs"/>
            </a:rPr>
            <a:t>25,762</a:t>
          </a:r>
          <a:r>
            <a:rPr kumimoji="1" lang="ja-JP" altLang="ja-JP" sz="1100">
              <a:solidFill>
                <a:schemeClr val="dk1"/>
              </a:solidFill>
              <a:effectLst/>
              <a:latin typeface="+mn-lt"/>
              <a:ea typeface="+mn-ea"/>
              <a:cs typeface="+mn-cs"/>
            </a:rPr>
            <a:t>千円増加となっている。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内、地域活性化基金を活用したコミュニティ関連経費への一部取崩、一本松交流促進センター照明設備等に係る公共マネジメント基金の一部取崩はあるものの、財政調整基金の積立及びふるさと寄附金の増加に伴うふるさとづくり基金の増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83,098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により、基金現在高は増加した。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ふるさと寄附金の影響による増加が考えられるが、中長期的に寄附金は、一定額以外は事業へ充当していく見通しである。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地域活性化基金：地域の活性化及び住民の一体的な公共活動の促進</a:t>
          </a:r>
          <a:endParaRPr lang="ja-JP" altLang="ja-JP" sz="1400">
            <a:effectLst/>
          </a:endParaRPr>
        </a:p>
        <a:p>
          <a:r>
            <a:rPr kumimoji="1" lang="ja-JP" altLang="ja-JP" sz="1100">
              <a:solidFill>
                <a:schemeClr val="dk1"/>
              </a:solidFill>
              <a:effectLst/>
              <a:latin typeface="+mn-lt"/>
              <a:ea typeface="+mn-ea"/>
              <a:cs typeface="+mn-cs"/>
            </a:rPr>
            <a:t>　公共施設マネジメント基金：公共施設のマネジメントの推進に伴う公共施設等の整備事業、集約化・複合化事業、転用事業、除却事業及び保全事業</a:t>
          </a:r>
          <a:endParaRPr lang="ja-JP" altLang="ja-JP" sz="1400">
            <a:effectLst/>
          </a:endParaRPr>
        </a:p>
        <a:p>
          <a:r>
            <a:rPr kumimoji="1" lang="ja-JP" altLang="ja-JP" sz="1100">
              <a:solidFill>
                <a:schemeClr val="dk1"/>
              </a:solidFill>
              <a:effectLst/>
              <a:latin typeface="+mn-lt"/>
              <a:ea typeface="+mn-ea"/>
              <a:cs typeface="+mn-cs"/>
            </a:rPr>
            <a:t>　ふるさとづくり基金：寄附を通じた参加型の地方自治を実現し、愛南町のふるさとづくりに資するための事業</a:t>
          </a:r>
          <a:endParaRPr lang="ja-JP" altLang="ja-JP" sz="1400">
            <a:effectLst/>
          </a:endParaRPr>
        </a:p>
        <a:p>
          <a:r>
            <a:rPr kumimoji="1" lang="ja-JP" altLang="ja-JP" sz="1100">
              <a:solidFill>
                <a:schemeClr val="dk1"/>
              </a:solidFill>
              <a:effectLst/>
              <a:latin typeface="+mn-lt"/>
              <a:ea typeface="+mn-ea"/>
              <a:cs typeface="+mn-cs"/>
            </a:rPr>
            <a:t>　地域福祉基金：高齢者等の在宅福祉の向上、健康づくり、ボランティア活動の支援等高齢者保健福祉施策の推進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防災対策基金：防災及び減災に関する事業、災害発生時における応急対策、復旧及び復興に関する事業並びに被災地への支援活動等に関する事業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地域活性化基金：地域コミュニティ事業への取り崩し</a:t>
          </a:r>
          <a:endParaRPr lang="ja-JP" altLang="ja-JP" sz="1400">
            <a:effectLst/>
          </a:endParaRPr>
        </a:p>
        <a:p>
          <a:r>
            <a:rPr kumimoji="1" lang="ja-JP" altLang="ja-JP" sz="1100">
              <a:solidFill>
                <a:schemeClr val="dk1"/>
              </a:solidFill>
              <a:effectLst/>
              <a:latin typeface="+mn-lt"/>
              <a:ea typeface="+mn-ea"/>
              <a:cs typeface="+mn-cs"/>
            </a:rPr>
            <a:t>　公共施設マネジメント基金：一本松交流促進センター照明設備等への取り崩し</a:t>
          </a:r>
          <a:endParaRPr lang="ja-JP" altLang="ja-JP" sz="1400">
            <a:effectLst/>
          </a:endParaRPr>
        </a:p>
        <a:p>
          <a:r>
            <a:rPr kumimoji="1" lang="ja-JP" altLang="ja-JP" sz="1100">
              <a:solidFill>
                <a:schemeClr val="dk1"/>
              </a:solidFill>
              <a:effectLst/>
              <a:latin typeface="+mn-lt"/>
              <a:ea typeface="+mn-ea"/>
              <a:cs typeface="+mn-cs"/>
            </a:rPr>
            <a:t>　ふるさとづくり基金：ふるさと寄附金の積立による増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防災対策基金：運用利息による増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令和３年度末の基金残高に対して、基金運用利息のみ積立たことにより増加した。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コロナ禍の影響によって事業縮小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見直し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等により、財政調整基金を取崩さずに対応した。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物価高騰による影響や災害への備えのため、決算の状況を踏まえ積み立てることとしているが、中長期的には減少していく見通しである。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令和３年度末の基金残高に対して、基金運用利息のみ積立たことにより増加した。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地方債現在高は、今後、減少していく見通しであり、運用利息の積立てのみとする予定である。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632AFAE-35CD-4B73-95E1-8D782DB68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FE9378F-B256-41D7-A4BB-332A20B643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DAAE7A2-8F8F-41C4-9E95-1A3A83D96F2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0E3D809-7093-44C5-973C-3B076FD283C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AB467E9-B065-46A5-9086-2DBA66E1BA1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1D81D38-E9C3-490C-B988-9BABD816E989}"/>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79DA4136-F2BC-44A9-A6C1-3EAFE7ED11B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2CAC918-1B4D-4C14-8F48-E203E94EF24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E754485-E590-4913-B9EC-CD3C27C60413}"/>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EAD04A6-1BC0-455A-BCDD-81B5A017103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6746ABC-C824-412E-87B3-C03C753BD78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5D88850-4C4C-4E3F-B6C9-6DA88C734D7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4D53F58-A20E-4540-A36A-B43C98B4C75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EF2903C-C7E7-4ED8-ACAB-706BA7BE181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BA82C53-9B2F-4DE4-AF3A-A746649DB07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12B674F-952B-4A8B-BC2A-6AABA0EF9BD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B4032B7-A5E9-42BE-97DE-CD3DFEEAB01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25EC8EE-CC54-4AE4-AE4C-4F893DACED4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89792A1-0C8F-42DA-92DA-71E83ADE09A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49C4B0D0-1C8A-44C8-8BB4-F6EFC543A37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F0BF293-631A-4B4E-A564-82F6423286B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32EF278-DB5A-4F29-A27A-E8A44E1CA68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5A89017E-A530-4834-8B0A-848525E27E46}"/>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486B1D7-1EFE-46F3-9060-3C2E128F69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6B08C6F-441A-4413-B11C-1374C5A2734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8511EE0-9D09-4A0C-A973-57074C4111C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26E2584-6B67-4433-8FDD-7214CCE48AC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B76EB1D-C764-431E-9742-26BAF971FD5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12D5D93D-B8A2-4F7F-B531-D920430AB6B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CF1DCA2-8607-4A7B-BBFE-5E9F6D0FAEF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ED53AFA-7ADE-4081-BDFE-D970AC0B86A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6F3B00DD-13B4-4082-9E72-BA2F243FEE9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CC33B06-18B9-48B7-A80A-94E04570079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08099CA-226A-404A-877F-6ADCBACBB3B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59CC485-DA5E-4FCD-925F-62416151B7C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4BC4127-21E8-48B4-AC02-8E354A34623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34363DA-0FC2-4DEA-8D93-6C0E1022C4E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7CCF554F-F19A-4B8E-B03B-5727CE1129E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B5835845-C842-44F0-AE0D-0D2A9DB0512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066F8EA-2E77-4F6D-988A-FADE9BFF618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63CBA8FE-A5E0-4358-92B6-9C64EE158F05}"/>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C922B4B1-A43E-401B-80F5-F8AFCCFE0B93}"/>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C8C2639-7ECC-44CA-96D7-1BBDCC357B5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41343F2-F288-432C-9A5C-DE96D3F186C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B5D791A4-38BD-4B38-B539-030AB9535A7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ADD7240-C93A-4B3F-9AF7-370FF69E6EC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9E98FA4-E5DE-4808-8A9E-74F7E7DCDAC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6F0F246-16ED-48C3-9D76-3D3430F9901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F3D361BA-8C7E-41C4-99A6-A7CBFCAC985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397248A8-45D0-4432-8361-D5D961ECF14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36F80A2-BDC9-46C1-81B1-6ADEEA83056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E3C0A3A2-9E6E-40A5-BA06-858D406C706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AD7C15F-9C34-466B-B65B-B33E1B66DB7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BB1379C-F852-4197-8E25-ED868E85F93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82C46CF-89A7-42E2-8981-F53EBBA77AE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愛南町においては、公共施設等総合管理計画において、建築系公共施設の新規整備は必要最小限とし総量縮減に努めるとともに、</a:t>
          </a:r>
          <a:r>
            <a:rPr kumimoji="1" lang="ja-JP" altLang="en-US" sz="1100">
              <a:solidFill>
                <a:schemeClr val="dk1"/>
              </a:solidFill>
              <a:effectLst/>
              <a:latin typeface="+mn-lt"/>
              <a:ea typeface="+mn-ea"/>
              <a:cs typeface="+mn-cs"/>
            </a:rPr>
            <a:t>施設の統廃合や</a:t>
          </a:r>
          <a:r>
            <a:rPr kumimoji="1" lang="ja-JP" altLang="ja-JP" sz="1100">
              <a:solidFill>
                <a:schemeClr val="dk1"/>
              </a:solidFill>
              <a:effectLst/>
              <a:latin typeface="+mn-lt"/>
              <a:ea typeface="+mn-ea"/>
              <a:cs typeface="+mn-cs"/>
            </a:rPr>
            <a:t>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8E6B2E3-B42C-4AE7-AEA7-4E6C54AD3B7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97B0648-84B7-4E1C-AC41-29DEBF05F04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BF46C2C-972E-49EF-A07E-D2D8909F380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D1F52939-DEE5-41D8-9503-551C5620CC4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577CFE56-28CF-43DA-8340-E7354F0DB3C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89C9CC9-2FD2-4250-AF0C-9BA85E72333C}"/>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4A6911B2-4DFF-46DA-8833-B15554E1F4E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939AD5DD-3B52-4227-B9EE-3AAA242DD3A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AC5B2D39-EFFF-468D-B70A-71AC93C9B90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9886937-17D1-4E09-8C17-59184AE9D09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814FBC6A-DCB3-492E-A9CA-35CEA09652CA}"/>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F0CD1C90-0401-4B41-B073-A69EFD95B9DB}"/>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9BADBF8C-4DA4-4255-9EA6-844BBF0A753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DACC4B2-12B3-49BC-8963-92C07C69CAC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699127C-1963-40A9-B879-5E95308B191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437DAE2-B2EE-4276-B3FE-04711F10428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73" name="直線コネクタ 72">
          <a:extLst>
            <a:ext uri="{FF2B5EF4-FFF2-40B4-BE49-F238E27FC236}">
              <a16:creationId xmlns:a16="http://schemas.microsoft.com/office/drawing/2014/main" id="{11833687-9A1B-462E-8369-E2B62D4B7042}"/>
            </a:ext>
          </a:extLst>
        </xdr:cNvPr>
        <xdr:cNvCxnSpPr/>
      </xdr:nvCxnSpPr>
      <xdr:spPr>
        <a:xfrm flipV="1">
          <a:off x="4760595" y="459168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4" name="有形固定資産減価償却率最小値テキスト">
          <a:extLst>
            <a:ext uri="{FF2B5EF4-FFF2-40B4-BE49-F238E27FC236}">
              <a16:creationId xmlns:a16="http://schemas.microsoft.com/office/drawing/2014/main" id="{9AE20C12-2DD1-4C8A-94F0-F5943D06563E}"/>
            </a:ext>
          </a:extLst>
        </xdr:cNvPr>
        <xdr:cNvSpPr txBox="1"/>
      </xdr:nvSpPr>
      <xdr:spPr>
        <a:xfrm>
          <a:off x="481330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5" name="直線コネクタ 74">
          <a:extLst>
            <a:ext uri="{FF2B5EF4-FFF2-40B4-BE49-F238E27FC236}">
              <a16:creationId xmlns:a16="http://schemas.microsoft.com/office/drawing/2014/main" id="{C10CF228-66AE-4383-B5D5-326C88C9AD5C}"/>
            </a:ext>
          </a:extLst>
        </xdr:cNvPr>
        <xdr:cNvCxnSpPr/>
      </xdr:nvCxnSpPr>
      <xdr:spPr>
        <a:xfrm>
          <a:off x="4673600" y="57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6" name="有形固定資産減価償却率最大値テキスト">
          <a:extLst>
            <a:ext uri="{FF2B5EF4-FFF2-40B4-BE49-F238E27FC236}">
              <a16:creationId xmlns:a16="http://schemas.microsoft.com/office/drawing/2014/main" id="{5B18E591-D1BD-4DF5-B4DA-3586500ED90C}"/>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7" name="直線コネクタ 76">
          <a:extLst>
            <a:ext uri="{FF2B5EF4-FFF2-40B4-BE49-F238E27FC236}">
              <a16:creationId xmlns:a16="http://schemas.microsoft.com/office/drawing/2014/main" id="{5AAEA8E7-C753-4846-8C59-ED3E7C2845D6}"/>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78" name="有形固定資産減価償却率平均値テキスト">
          <a:extLst>
            <a:ext uri="{FF2B5EF4-FFF2-40B4-BE49-F238E27FC236}">
              <a16:creationId xmlns:a16="http://schemas.microsoft.com/office/drawing/2014/main" id="{4D6D0C6B-E45F-445C-841E-82060B8C1103}"/>
            </a:ext>
          </a:extLst>
        </xdr:cNvPr>
        <xdr:cNvSpPr txBox="1"/>
      </xdr:nvSpPr>
      <xdr:spPr>
        <a:xfrm>
          <a:off x="4813300" y="5217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a:extLst>
            <a:ext uri="{FF2B5EF4-FFF2-40B4-BE49-F238E27FC236}">
              <a16:creationId xmlns:a16="http://schemas.microsoft.com/office/drawing/2014/main" id="{17BFD85A-FB3C-4F8B-99C5-2E57A102EE9A}"/>
            </a:ext>
          </a:extLst>
        </xdr:cNvPr>
        <xdr:cNvSpPr/>
      </xdr:nvSpPr>
      <xdr:spPr>
        <a:xfrm>
          <a:off x="47117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101388</xdr:rowOff>
    </xdr:from>
    <xdr:to>
      <xdr:col>19</xdr:col>
      <xdr:colOff>187325</xdr:colOff>
      <xdr:row>30</xdr:row>
      <xdr:rowOff>31538</xdr:rowOff>
    </xdr:to>
    <xdr:sp macro="" textlink="">
      <xdr:nvSpPr>
        <xdr:cNvPr id="80" name="フローチャート: 判断 79">
          <a:extLst>
            <a:ext uri="{FF2B5EF4-FFF2-40B4-BE49-F238E27FC236}">
              <a16:creationId xmlns:a16="http://schemas.microsoft.com/office/drawing/2014/main" id="{CC8D7720-992F-43AE-A7B2-AAB14E2B2D8E}"/>
            </a:ext>
          </a:extLst>
        </xdr:cNvPr>
        <xdr:cNvSpPr/>
      </xdr:nvSpPr>
      <xdr:spPr>
        <a:xfrm>
          <a:off x="4000500" y="50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1" name="フローチャート: 判断 80">
          <a:extLst>
            <a:ext uri="{FF2B5EF4-FFF2-40B4-BE49-F238E27FC236}">
              <a16:creationId xmlns:a16="http://schemas.microsoft.com/office/drawing/2014/main" id="{A5238637-2366-4EA5-AC6F-9517B2FEBF95}"/>
            </a:ext>
          </a:extLst>
        </xdr:cNvPr>
        <xdr:cNvSpPr/>
      </xdr:nvSpPr>
      <xdr:spPr>
        <a:xfrm>
          <a:off x="3238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70062</xdr:rowOff>
    </xdr:from>
    <xdr:to>
      <xdr:col>11</xdr:col>
      <xdr:colOff>187325</xdr:colOff>
      <xdr:row>28</xdr:row>
      <xdr:rowOff>212</xdr:rowOff>
    </xdr:to>
    <xdr:sp macro="" textlink="">
      <xdr:nvSpPr>
        <xdr:cNvPr id="82" name="フローチャート: 判断 81">
          <a:extLst>
            <a:ext uri="{FF2B5EF4-FFF2-40B4-BE49-F238E27FC236}">
              <a16:creationId xmlns:a16="http://schemas.microsoft.com/office/drawing/2014/main" id="{A6B94248-82D4-4465-973B-004A4463E759}"/>
            </a:ext>
          </a:extLst>
        </xdr:cNvPr>
        <xdr:cNvSpPr/>
      </xdr:nvSpPr>
      <xdr:spPr>
        <a:xfrm>
          <a:off x="2476500" y="469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26</xdr:row>
      <xdr:rowOff>126365</xdr:rowOff>
    </xdr:from>
    <xdr:to>
      <xdr:col>7</xdr:col>
      <xdr:colOff>187325</xdr:colOff>
      <xdr:row>27</xdr:row>
      <xdr:rowOff>56515</xdr:rowOff>
    </xdr:to>
    <xdr:sp macro="" textlink="">
      <xdr:nvSpPr>
        <xdr:cNvPr id="83" name="フローチャート: 判断 82">
          <a:extLst>
            <a:ext uri="{FF2B5EF4-FFF2-40B4-BE49-F238E27FC236}">
              <a16:creationId xmlns:a16="http://schemas.microsoft.com/office/drawing/2014/main" id="{F899F742-7670-4309-AB51-672E1A7170CC}"/>
            </a:ext>
          </a:extLst>
        </xdr:cNvPr>
        <xdr:cNvSpPr/>
      </xdr:nvSpPr>
      <xdr:spPr>
        <a:xfrm>
          <a:off x="1714500" y="458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05A9AB6-E356-4D5E-A73C-3F19DAEC7B0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6FF6DB5-48C3-4FDE-AB3D-4B89A907594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207F332-35F1-41B1-B4D0-F3E22E17A57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9EC7E11-A03B-4FB7-BF52-22AE089B525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DC7F271-4C98-4501-8558-11240FCADF9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29422</xdr:rowOff>
    </xdr:from>
    <xdr:to>
      <xdr:col>23</xdr:col>
      <xdr:colOff>136525</xdr:colOff>
      <xdr:row>29</xdr:row>
      <xdr:rowOff>131022</xdr:rowOff>
    </xdr:to>
    <xdr:sp macro="" textlink="">
      <xdr:nvSpPr>
        <xdr:cNvPr id="89" name="楕円 88">
          <a:extLst>
            <a:ext uri="{FF2B5EF4-FFF2-40B4-BE49-F238E27FC236}">
              <a16:creationId xmlns:a16="http://schemas.microsoft.com/office/drawing/2014/main" id="{1CF46902-CF86-4477-A104-60373A39BE5B}"/>
            </a:ext>
          </a:extLst>
        </xdr:cNvPr>
        <xdr:cNvSpPr/>
      </xdr:nvSpPr>
      <xdr:spPr>
        <a:xfrm>
          <a:off x="4711700" y="50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52299</xdr:rowOff>
    </xdr:from>
    <xdr:ext cx="405111" cy="259045"/>
    <xdr:sp macro="" textlink="">
      <xdr:nvSpPr>
        <xdr:cNvPr id="90" name="有形固定資産減価償却率該当値テキスト">
          <a:extLst>
            <a:ext uri="{FF2B5EF4-FFF2-40B4-BE49-F238E27FC236}">
              <a16:creationId xmlns:a16="http://schemas.microsoft.com/office/drawing/2014/main" id="{B0A788F6-C6C6-4045-A488-5C54E36D7E9B}"/>
            </a:ext>
          </a:extLst>
        </xdr:cNvPr>
        <xdr:cNvSpPr txBox="1"/>
      </xdr:nvSpPr>
      <xdr:spPr>
        <a:xfrm>
          <a:off x="4813300" y="4852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1" name="楕円 90">
          <a:extLst>
            <a:ext uri="{FF2B5EF4-FFF2-40B4-BE49-F238E27FC236}">
              <a16:creationId xmlns:a16="http://schemas.microsoft.com/office/drawing/2014/main" id="{5E0B05A9-C0C3-48D7-91DA-3373E0503F8C}"/>
            </a:ext>
          </a:extLst>
        </xdr:cNvPr>
        <xdr:cNvSpPr/>
      </xdr:nvSpPr>
      <xdr:spPr>
        <a:xfrm>
          <a:off x="4000500" y="47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29</xdr:row>
      <xdr:rowOff>80222</xdr:rowOff>
    </xdr:to>
    <xdr:cxnSp macro="">
      <xdr:nvCxnSpPr>
        <xdr:cNvPr id="92" name="直線コネクタ 91">
          <a:extLst>
            <a:ext uri="{FF2B5EF4-FFF2-40B4-BE49-F238E27FC236}">
              <a16:creationId xmlns:a16="http://schemas.microsoft.com/office/drawing/2014/main" id="{8FB14D02-52AF-435A-B14C-2E8C3E8B026C}"/>
            </a:ext>
          </a:extLst>
        </xdr:cNvPr>
        <xdr:cNvCxnSpPr/>
      </xdr:nvCxnSpPr>
      <xdr:spPr>
        <a:xfrm>
          <a:off x="4051300" y="4807585"/>
          <a:ext cx="711200" cy="24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93" name="楕円 92">
          <a:extLst>
            <a:ext uri="{FF2B5EF4-FFF2-40B4-BE49-F238E27FC236}">
              <a16:creationId xmlns:a16="http://schemas.microsoft.com/office/drawing/2014/main" id="{A0F63814-EAC0-4A3B-84F9-0A94DC62663A}"/>
            </a:ext>
          </a:extLst>
        </xdr:cNvPr>
        <xdr:cNvSpPr/>
      </xdr:nvSpPr>
      <xdr:spPr>
        <a:xfrm>
          <a:off x="3238500" y="46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28</xdr:row>
      <xdr:rowOff>6985</xdr:rowOff>
    </xdr:to>
    <xdr:cxnSp macro="">
      <xdr:nvCxnSpPr>
        <xdr:cNvPr id="94" name="直線コネクタ 93">
          <a:extLst>
            <a:ext uri="{FF2B5EF4-FFF2-40B4-BE49-F238E27FC236}">
              <a16:creationId xmlns:a16="http://schemas.microsoft.com/office/drawing/2014/main" id="{B8372F19-0EA3-436C-BC0F-76E429895E66}"/>
            </a:ext>
          </a:extLst>
        </xdr:cNvPr>
        <xdr:cNvCxnSpPr/>
      </xdr:nvCxnSpPr>
      <xdr:spPr>
        <a:xfrm>
          <a:off x="3289300" y="4699635"/>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68792</xdr:rowOff>
    </xdr:from>
    <xdr:to>
      <xdr:col>11</xdr:col>
      <xdr:colOff>187325</xdr:colOff>
      <xdr:row>26</xdr:row>
      <xdr:rowOff>170392</xdr:rowOff>
    </xdr:to>
    <xdr:sp macro="" textlink="">
      <xdr:nvSpPr>
        <xdr:cNvPr id="95" name="楕円 94">
          <a:extLst>
            <a:ext uri="{FF2B5EF4-FFF2-40B4-BE49-F238E27FC236}">
              <a16:creationId xmlns:a16="http://schemas.microsoft.com/office/drawing/2014/main" id="{4E6CA4B9-859E-4A02-848D-9DDB84EC2810}"/>
            </a:ext>
          </a:extLst>
        </xdr:cNvPr>
        <xdr:cNvSpPr/>
      </xdr:nvSpPr>
      <xdr:spPr>
        <a:xfrm>
          <a:off x="2476500" y="45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119592</xdr:rowOff>
    </xdr:from>
    <xdr:to>
      <xdr:col>15</xdr:col>
      <xdr:colOff>136525</xdr:colOff>
      <xdr:row>27</xdr:row>
      <xdr:rowOff>70485</xdr:rowOff>
    </xdr:to>
    <xdr:cxnSp macro="">
      <xdr:nvCxnSpPr>
        <xdr:cNvPr id="96" name="直線コネクタ 95">
          <a:extLst>
            <a:ext uri="{FF2B5EF4-FFF2-40B4-BE49-F238E27FC236}">
              <a16:creationId xmlns:a16="http://schemas.microsoft.com/office/drawing/2014/main" id="{5FC76E08-A09D-4224-9827-5F9FD67EE51F}"/>
            </a:ext>
          </a:extLst>
        </xdr:cNvPr>
        <xdr:cNvCxnSpPr/>
      </xdr:nvCxnSpPr>
      <xdr:spPr>
        <a:xfrm>
          <a:off x="2527300" y="4577292"/>
          <a:ext cx="762000" cy="12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125095</xdr:rowOff>
    </xdr:from>
    <xdr:to>
      <xdr:col>7</xdr:col>
      <xdr:colOff>187325</xdr:colOff>
      <xdr:row>26</xdr:row>
      <xdr:rowOff>55245</xdr:rowOff>
    </xdr:to>
    <xdr:sp macro="" textlink="">
      <xdr:nvSpPr>
        <xdr:cNvPr id="97" name="楕円 96">
          <a:extLst>
            <a:ext uri="{FF2B5EF4-FFF2-40B4-BE49-F238E27FC236}">
              <a16:creationId xmlns:a16="http://schemas.microsoft.com/office/drawing/2014/main" id="{873CE301-7B42-44F1-AD0E-1DB3A9CF1EEA}"/>
            </a:ext>
          </a:extLst>
        </xdr:cNvPr>
        <xdr:cNvSpPr/>
      </xdr:nvSpPr>
      <xdr:spPr>
        <a:xfrm>
          <a:off x="1714500" y="44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4445</xdr:rowOff>
    </xdr:from>
    <xdr:to>
      <xdr:col>11</xdr:col>
      <xdr:colOff>136525</xdr:colOff>
      <xdr:row>26</xdr:row>
      <xdr:rowOff>119592</xdr:rowOff>
    </xdr:to>
    <xdr:cxnSp macro="">
      <xdr:nvCxnSpPr>
        <xdr:cNvPr id="98" name="直線コネクタ 97">
          <a:extLst>
            <a:ext uri="{FF2B5EF4-FFF2-40B4-BE49-F238E27FC236}">
              <a16:creationId xmlns:a16="http://schemas.microsoft.com/office/drawing/2014/main" id="{4729A734-9E24-4243-9F2F-65E9DAF44781}"/>
            </a:ext>
          </a:extLst>
        </xdr:cNvPr>
        <xdr:cNvCxnSpPr/>
      </xdr:nvCxnSpPr>
      <xdr:spPr>
        <a:xfrm>
          <a:off x="1765300" y="4462145"/>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22665</xdr:rowOff>
    </xdr:from>
    <xdr:ext cx="405111" cy="259045"/>
    <xdr:sp macro="" textlink="">
      <xdr:nvSpPr>
        <xdr:cNvPr id="99" name="n_1aveValue有形固定資産減価償却率">
          <a:extLst>
            <a:ext uri="{FF2B5EF4-FFF2-40B4-BE49-F238E27FC236}">
              <a16:creationId xmlns:a16="http://schemas.microsoft.com/office/drawing/2014/main" id="{8E078275-344D-48A5-A093-563809580269}"/>
            </a:ext>
          </a:extLst>
        </xdr:cNvPr>
        <xdr:cNvSpPr txBox="1"/>
      </xdr:nvSpPr>
      <xdr:spPr>
        <a:xfrm>
          <a:off x="3836044" y="516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50182</xdr:rowOff>
    </xdr:from>
    <xdr:ext cx="405111" cy="259045"/>
    <xdr:sp macro="" textlink="">
      <xdr:nvSpPr>
        <xdr:cNvPr id="100" name="n_2aveValue有形固定資産減価償却率">
          <a:extLst>
            <a:ext uri="{FF2B5EF4-FFF2-40B4-BE49-F238E27FC236}">
              <a16:creationId xmlns:a16="http://schemas.microsoft.com/office/drawing/2014/main" id="{FA36C36C-F7FD-4268-93A3-D6825C2546B2}"/>
            </a:ext>
          </a:extLst>
        </xdr:cNvPr>
        <xdr:cNvSpPr txBox="1"/>
      </xdr:nvSpPr>
      <xdr:spPr>
        <a:xfrm>
          <a:off x="3086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162789</xdr:rowOff>
    </xdr:from>
    <xdr:ext cx="405111" cy="259045"/>
    <xdr:sp macro="" textlink="">
      <xdr:nvSpPr>
        <xdr:cNvPr id="101" name="n_3aveValue有形固定資産減価償却率">
          <a:extLst>
            <a:ext uri="{FF2B5EF4-FFF2-40B4-BE49-F238E27FC236}">
              <a16:creationId xmlns:a16="http://schemas.microsoft.com/office/drawing/2014/main" id="{D9185844-7729-4658-8DE5-CC21CE9059E0}"/>
            </a:ext>
          </a:extLst>
        </xdr:cNvPr>
        <xdr:cNvSpPr txBox="1"/>
      </xdr:nvSpPr>
      <xdr:spPr>
        <a:xfrm>
          <a:off x="2324744" y="479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47642</xdr:rowOff>
    </xdr:from>
    <xdr:ext cx="405111" cy="259045"/>
    <xdr:sp macro="" textlink="">
      <xdr:nvSpPr>
        <xdr:cNvPr id="102" name="n_4aveValue有形固定資産減価償却率">
          <a:extLst>
            <a:ext uri="{FF2B5EF4-FFF2-40B4-BE49-F238E27FC236}">
              <a16:creationId xmlns:a16="http://schemas.microsoft.com/office/drawing/2014/main" id="{43A6448A-D8E9-47C1-AB7F-BAE944F4B290}"/>
            </a:ext>
          </a:extLst>
        </xdr:cNvPr>
        <xdr:cNvSpPr txBox="1"/>
      </xdr:nvSpPr>
      <xdr:spPr>
        <a:xfrm>
          <a:off x="1562744" y="467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3" name="n_1mainValue有形固定資産減価償却率">
          <a:extLst>
            <a:ext uri="{FF2B5EF4-FFF2-40B4-BE49-F238E27FC236}">
              <a16:creationId xmlns:a16="http://schemas.microsoft.com/office/drawing/2014/main" id="{30B58C7C-E9D7-4A0F-A92C-555F50975496}"/>
            </a:ext>
          </a:extLst>
        </xdr:cNvPr>
        <xdr:cNvSpPr txBox="1"/>
      </xdr:nvSpPr>
      <xdr:spPr>
        <a:xfrm>
          <a:off x="3836044" y="45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104" name="n_2mainValue有形固定資産減価償却率">
          <a:extLst>
            <a:ext uri="{FF2B5EF4-FFF2-40B4-BE49-F238E27FC236}">
              <a16:creationId xmlns:a16="http://schemas.microsoft.com/office/drawing/2014/main" id="{6958C13F-A250-43FA-921C-F2AC989DC6E1}"/>
            </a:ext>
          </a:extLst>
        </xdr:cNvPr>
        <xdr:cNvSpPr txBox="1"/>
      </xdr:nvSpPr>
      <xdr:spPr>
        <a:xfrm>
          <a:off x="3086744" y="442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15469</xdr:rowOff>
    </xdr:from>
    <xdr:ext cx="405111" cy="259045"/>
    <xdr:sp macro="" textlink="">
      <xdr:nvSpPr>
        <xdr:cNvPr id="105" name="n_3mainValue有形固定資産減価償却率">
          <a:extLst>
            <a:ext uri="{FF2B5EF4-FFF2-40B4-BE49-F238E27FC236}">
              <a16:creationId xmlns:a16="http://schemas.microsoft.com/office/drawing/2014/main" id="{CD6A376C-2AD7-4EFA-B2A3-08DA995A9140}"/>
            </a:ext>
          </a:extLst>
        </xdr:cNvPr>
        <xdr:cNvSpPr txBox="1"/>
      </xdr:nvSpPr>
      <xdr:spPr>
        <a:xfrm>
          <a:off x="2324744" y="43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71772</xdr:rowOff>
    </xdr:from>
    <xdr:ext cx="405111" cy="259045"/>
    <xdr:sp macro="" textlink="">
      <xdr:nvSpPr>
        <xdr:cNvPr id="106" name="n_4mainValue有形固定資産減価償却率">
          <a:extLst>
            <a:ext uri="{FF2B5EF4-FFF2-40B4-BE49-F238E27FC236}">
              <a16:creationId xmlns:a16="http://schemas.microsoft.com/office/drawing/2014/main" id="{628DC6FD-AAFD-436F-ADBF-864F97246C75}"/>
            </a:ext>
          </a:extLst>
        </xdr:cNvPr>
        <xdr:cNvSpPr txBox="1"/>
      </xdr:nvSpPr>
      <xdr:spPr>
        <a:xfrm>
          <a:off x="1562744" y="41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4EDF08A-066B-419B-98FA-910BF77BECF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40F91A5-79BC-4377-833E-D042C44623E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9529D36-ABEC-4392-BB91-6FB5FF16D8D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DA54EAD-B926-48A7-95B0-374101CC8E0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4503F67C-51F0-4A64-8581-23051EA48D7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C79353F-6E04-4EEE-BCDA-B3F1BC91BD6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00703A8-92EE-41B5-A767-AB6436F094C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637315F-28D9-4016-91CA-B947529FCAE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4CB0CA3-AE9D-4EA4-8D86-CD1B060BDBA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418FD24-AE19-46DC-A7C6-426A04F5A4C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33F56A0-59DA-4753-AC6A-26CED0F34B0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75D2F2B-4303-43FA-9E79-8DE575AC860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9D1F823-F15E-4542-8C64-75F1B17ED92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債務償還比率は、全国平均、愛媛県平均と比較しても低い水準にある。</a:t>
          </a:r>
          <a:endParaRPr lang="ja-JP" altLang="ja-JP">
            <a:effectLst/>
          </a:endParaRPr>
        </a:p>
        <a:p>
          <a:pPr>
            <a:lnSpc>
              <a:spcPts val="1400"/>
            </a:lnSpc>
          </a:pPr>
          <a:r>
            <a:rPr kumimoji="1" lang="ja-JP" altLang="ja-JP" sz="1100">
              <a:solidFill>
                <a:schemeClr val="dk1"/>
              </a:solidFill>
              <a:effectLst/>
              <a:latin typeface="+mn-lt"/>
              <a:ea typeface="+mn-ea"/>
              <a:cs typeface="+mn-cs"/>
            </a:rPr>
            <a:t>　愛南町においては、地方債残高を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億円程度減少したことが、愛媛県平均と比較しても低い水準であったと考えられる。公共施設等総合管理計画において、建築系公共施設の新規整備は必要最小限とし総量縮減に努めるとともに、施設の統廃合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事後保全から予防保全に転換した施設の維持管理を推進することとしている。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A4A3B78-1CCF-4A86-8EF1-AE2D7A197B1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402B6E7-5B06-455C-A084-830BF043A23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A661005-F314-40A4-9D90-3BFB55A2BB2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20D5B94-6E83-4D10-B1B4-A43592631DC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19BF31DB-CB60-4FCB-AEDB-44D707C55AB4}"/>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1E55D17-00B5-4155-9CBF-55BCB6088EF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A612767-5C62-4DDD-8A0C-56BAD02BD98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54DD826-D756-498E-BC70-4B213E74FAA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E1B0C557-4321-412B-97C1-0CB04C73E3B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4216084-88E0-4088-A554-97555217A9A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32C8723E-DA81-4444-BB32-3D7B1A3A415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15959BF-3802-4157-98DC-13999325342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8F736371-7038-4C5C-B8C6-BD1D7EDA0A7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D7A48BC-ACB0-49D1-8D88-05B8C48CF77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279256D-C756-4FF2-A01A-2E54229AB96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139742</xdr:rowOff>
    </xdr:from>
    <xdr:to>
      <xdr:col>76</xdr:col>
      <xdr:colOff>21589</xdr:colOff>
      <xdr:row>33</xdr:row>
      <xdr:rowOff>72348</xdr:rowOff>
    </xdr:to>
    <xdr:cxnSp macro="">
      <xdr:nvCxnSpPr>
        <xdr:cNvPr id="135" name="直線コネクタ 134">
          <a:extLst>
            <a:ext uri="{FF2B5EF4-FFF2-40B4-BE49-F238E27FC236}">
              <a16:creationId xmlns:a16="http://schemas.microsoft.com/office/drawing/2014/main" id="{0D306A4F-4324-43FC-BD36-F1C0789762DD}"/>
            </a:ext>
          </a:extLst>
        </xdr:cNvPr>
        <xdr:cNvCxnSpPr/>
      </xdr:nvCxnSpPr>
      <xdr:spPr>
        <a:xfrm flipV="1">
          <a:off x="14793595" y="4597442"/>
          <a:ext cx="1269" cy="113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76175</xdr:rowOff>
    </xdr:from>
    <xdr:ext cx="469744" cy="259045"/>
    <xdr:sp macro="" textlink="">
      <xdr:nvSpPr>
        <xdr:cNvPr id="136" name="債務償還比率最小値テキスト">
          <a:extLst>
            <a:ext uri="{FF2B5EF4-FFF2-40B4-BE49-F238E27FC236}">
              <a16:creationId xmlns:a16="http://schemas.microsoft.com/office/drawing/2014/main" id="{8323A5D7-6292-4014-893F-E9DB96C678B1}"/>
            </a:ext>
          </a:extLst>
        </xdr:cNvPr>
        <xdr:cNvSpPr txBox="1"/>
      </xdr:nvSpPr>
      <xdr:spPr>
        <a:xfrm>
          <a:off x="14846300" y="57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72348</xdr:rowOff>
    </xdr:from>
    <xdr:to>
      <xdr:col>76</xdr:col>
      <xdr:colOff>111125</xdr:colOff>
      <xdr:row>33</xdr:row>
      <xdr:rowOff>72348</xdr:rowOff>
    </xdr:to>
    <xdr:cxnSp macro="">
      <xdr:nvCxnSpPr>
        <xdr:cNvPr id="137" name="直線コネクタ 136">
          <a:extLst>
            <a:ext uri="{FF2B5EF4-FFF2-40B4-BE49-F238E27FC236}">
              <a16:creationId xmlns:a16="http://schemas.microsoft.com/office/drawing/2014/main" id="{2B24EEF7-9B82-473A-A8AF-4D6B09D1B1E4}"/>
            </a:ext>
          </a:extLst>
        </xdr:cNvPr>
        <xdr:cNvCxnSpPr/>
      </xdr:nvCxnSpPr>
      <xdr:spPr>
        <a:xfrm>
          <a:off x="14706600" y="573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86419</xdr:rowOff>
    </xdr:from>
    <xdr:ext cx="405111" cy="259045"/>
    <xdr:sp macro="" textlink="">
      <xdr:nvSpPr>
        <xdr:cNvPr id="138" name="債務償還比率最大値テキスト">
          <a:extLst>
            <a:ext uri="{FF2B5EF4-FFF2-40B4-BE49-F238E27FC236}">
              <a16:creationId xmlns:a16="http://schemas.microsoft.com/office/drawing/2014/main" id="{4DE04AFC-1E2D-421F-B9EF-A3D594A98F6A}"/>
            </a:ext>
          </a:extLst>
        </xdr:cNvPr>
        <xdr:cNvSpPr txBox="1"/>
      </xdr:nvSpPr>
      <xdr:spPr>
        <a:xfrm>
          <a:off x="14846300" y="437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139742</xdr:rowOff>
    </xdr:from>
    <xdr:to>
      <xdr:col>76</xdr:col>
      <xdr:colOff>111125</xdr:colOff>
      <xdr:row>26</xdr:row>
      <xdr:rowOff>139742</xdr:rowOff>
    </xdr:to>
    <xdr:cxnSp macro="">
      <xdr:nvCxnSpPr>
        <xdr:cNvPr id="139" name="直線コネクタ 138">
          <a:extLst>
            <a:ext uri="{FF2B5EF4-FFF2-40B4-BE49-F238E27FC236}">
              <a16:creationId xmlns:a16="http://schemas.microsoft.com/office/drawing/2014/main" id="{CFDF1DBF-9BFE-4607-8E10-A094382F1FB7}"/>
            </a:ext>
          </a:extLst>
        </xdr:cNvPr>
        <xdr:cNvCxnSpPr/>
      </xdr:nvCxnSpPr>
      <xdr:spPr>
        <a:xfrm>
          <a:off x="14706600" y="459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164196</xdr:rowOff>
    </xdr:from>
    <xdr:ext cx="469744" cy="259045"/>
    <xdr:sp macro="" textlink="">
      <xdr:nvSpPr>
        <xdr:cNvPr id="140" name="債務償還比率平均値テキスト">
          <a:extLst>
            <a:ext uri="{FF2B5EF4-FFF2-40B4-BE49-F238E27FC236}">
              <a16:creationId xmlns:a16="http://schemas.microsoft.com/office/drawing/2014/main" id="{35D19FD8-BBA9-4572-B318-E0F0D06FF383}"/>
            </a:ext>
          </a:extLst>
        </xdr:cNvPr>
        <xdr:cNvSpPr txBox="1"/>
      </xdr:nvSpPr>
      <xdr:spPr>
        <a:xfrm>
          <a:off x="14846300" y="5136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14319</xdr:rowOff>
    </xdr:from>
    <xdr:to>
      <xdr:col>76</xdr:col>
      <xdr:colOff>73025</xdr:colOff>
      <xdr:row>30</xdr:row>
      <xdr:rowOff>115919</xdr:rowOff>
    </xdr:to>
    <xdr:sp macro="" textlink="">
      <xdr:nvSpPr>
        <xdr:cNvPr id="141" name="フローチャート: 判断 140">
          <a:extLst>
            <a:ext uri="{FF2B5EF4-FFF2-40B4-BE49-F238E27FC236}">
              <a16:creationId xmlns:a16="http://schemas.microsoft.com/office/drawing/2014/main" id="{71A57DF3-58DF-4DB4-815A-9574DBCEA8B7}"/>
            </a:ext>
          </a:extLst>
        </xdr:cNvPr>
        <xdr:cNvSpPr/>
      </xdr:nvSpPr>
      <xdr:spPr>
        <a:xfrm>
          <a:off x="14744700" y="515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4244</xdr:rowOff>
    </xdr:from>
    <xdr:to>
      <xdr:col>72</xdr:col>
      <xdr:colOff>123825</xdr:colOff>
      <xdr:row>30</xdr:row>
      <xdr:rowOff>105844</xdr:rowOff>
    </xdr:to>
    <xdr:sp macro="" textlink="">
      <xdr:nvSpPr>
        <xdr:cNvPr id="142" name="フローチャート: 判断 141">
          <a:extLst>
            <a:ext uri="{FF2B5EF4-FFF2-40B4-BE49-F238E27FC236}">
              <a16:creationId xmlns:a16="http://schemas.microsoft.com/office/drawing/2014/main" id="{9029971F-5A28-4951-A907-8E5B5D6C53C9}"/>
            </a:ext>
          </a:extLst>
        </xdr:cNvPr>
        <xdr:cNvSpPr/>
      </xdr:nvSpPr>
      <xdr:spPr>
        <a:xfrm>
          <a:off x="14033500" y="514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43" name="フローチャート: 判断 142">
          <a:extLst>
            <a:ext uri="{FF2B5EF4-FFF2-40B4-BE49-F238E27FC236}">
              <a16:creationId xmlns:a16="http://schemas.microsoft.com/office/drawing/2014/main" id="{CBD8804A-C623-49E9-9BFD-02091E5C3C73}"/>
            </a:ext>
          </a:extLst>
        </xdr:cNvPr>
        <xdr:cNvSpPr/>
      </xdr:nvSpPr>
      <xdr:spPr>
        <a:xfrm>
          <a:off x="13271500" y="54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165471</xdr:rowOff>
    </xdr:from>
    <xdr:to>
      <xdr:col>64</xdr:col>
      <xdr:colOff>123825</xdr:colOff>
      <xdr:row>33</xdr:row>
      <xdr:rowOff>95621</xdr:rowOff>
    </xdr:to>
    <xdr:sp macro="" textlink="">
      <xdr:nvSpPr>
        <xdr:cNvPr id="144" name="フローチャート: 判断 143">
          <a:extLst>
            <a:ext uri="{FF2B5EF4-FFF2-40B4-BE49-F238E27FC236}">
              <a16:creationId xmlns:a16="http://schemas.microsoft.com/office/drawing/2014/main" id="{BD97FC8A-A35E-4A24-9D52-2E91ED5093BC}"/>
            </a:ext>
          </a:extLst>
        </xdr:cNvPr>
        <xdr:cNvSpPr/>
      </xdr:nvSpPr>
      <xdr:spPr>
        <a:xfrm>
          <a:off x="12509500" y="565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7154</xdr:rowOff>
    </xdr:from>
    <xdr:to>
      <xdr:col>60</xdr:col>
      <xdr:colOff>123825</xdr:colOff>
      <xdr:row>33</xdr:row>
      <xdr:rowOff>108755</xdr:rowOff>
    </xdr:to>
    <xdr:sp macro="" textlink="">
      <xdr:nvSpPr>
        <xdr:cNvPr id="145" name="フローチャート: 判断 144">
          <a:extLst>
            <a:ext uri="{FF2B5EF4-FFF2-40B4-BE49-F238E27FC236}">
              <a16:creationId xmlns:a16="http://schemas.microsoft.com/office/drawing/2014/main" id="{0A772D92-8545-461A-9664-C45A2366AC08}"/>
            </a:ext>
          </a:extLst>
        </xdr:cNvPr>
        <xdr:cNvSpPr/>
      </xdr:nvSpPr>
      <xdr:spPr>
        <a:xfrm>
          <a:off x="11747500" y="566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D4AE23D-37EF-4DC1-A851-FE865516336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58C8FB4-6248-49E0-A3DC-AA1CDC5D2C3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63E288D-D17D-49F7-84CD-F5B95BE0061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C1FA261-9634-4A26-89D0-8315470D0B2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EE371F1-D8A7-4452-99F0-ADB7829E711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156083</xdr:rowOff>
    </xdr:from>
    <xdr:to>
      <xdr:col>76</xdr:col>
      <xdr:colOff>73025</xdr:colOff>
      <xdr:row>30</xdr:row>
      <xdr:rowOff>86233</xdr:rowOff>
    </xdr:to>
    <xdr:sp macro="" textlink="">
      <xdr:nvSpPr>
        <xdr:cNvPr id="151" name="楕円 150">
          <a:extLst>
            <a:ext uri="{FF2B5EF4-FFF2-40B4-BE49-F238E27FC236}">
              <a16:creationId xmlns:a16="http://schemas.microsoft.com/office/drawing/2014/main" id="{57824DDD-098D-44A7-8A43-2168F5190687}"/>
            </a:ext>
          </a:extLst>
        </xdr:cNvPr>
        <xdr:cNvSpPr/>
      </xdr:nvSpPr>
      <xdr:spPr>
        <a:xfrm>
          <a:off x="14744700" y="51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7510</xdr:rowOff>
    </xdr:from>
    <xdr:ext cx="469744" cy="259045"/>
    <xdr:sp macro="" textlink="">
      <xdr:nvSpPr>
        <xdr:cNvPr id="152" name="債務償還比率該当値テキスト">
          <a:extLst>
            <a:ext uri="{FF2B5EF4-FFF2-40B4-BE49-F238E27FC236}">
              <a16:creationId xmlns:a16="http://schemas.microsoft.com/office/drawing/2014/main" id="{A7426B7D-0962-471A-8A73-A0FDEC03E88F}"/>
            </a:ext>
          </a:extLst>
        </xdr:cNvPr>
        <xdr:cNvSpPr txBox="1"/>
      </xdr:nvSpPr>
      <xdr:spPr>
        <a:xfrm>
          <a:off x="14846300" y="497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39688</xdr:rowOff>
    </xdr:from>
    <xdr:to>
      <xdr:col>72</xdr:col>
      <xdr:colOff>123825</xdr:colOff>
      <xdr:row>30</xdr:row>
      <xdr:rowOff>141288</xdr:rowOff>
    </xdr:to>
    <xdr:sp macro="" textlink="">
      <xdr:nvSpPr>
        <xdr:cNvPr id="153" name="楕円 152">
          <a:extLst>
            <a:ext uri="{FF2B5EF4-FFF2-40B4-BE49-F238E27FC236}">
              <a16:creationId xmlns:a16="http://schemas.microsoft.com/office/drawing/2014/main" id="{8AE6A01D-DA36-464B-872B-DE5BA0B29EE7}"/>
            </a:ext>
          </a:extLst>
        </xdr:cNvPr>
        <xdr:cNvSpPr/>
      </xdr:nvSpPr>
      <xdr:spPr>
        <a:xfrm>
          <a:off x="140335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35433</xdr:rowOff>
    </xdr:from>
    <xdr:to>
      <xdr:col>76</xdr:col>
      <xdr:colOff>22225</xdr:colOff>
      <xdr:row>30</xdr:row>
      <xdr:rowOff>90488</xdr:rowOff>
    </xdr:to>
    <xdr:cxnSp macro="">
      <xdr:nvCxnSpPr>
        <xdr:cNvPr id="154" name="直線コネクタ 153">
          <a:extLst>
            <a:ext uri="{FF2B5EF4-FFF2-40B4-BE49-F238E27FC236}">
              <a16:creationId xmlns:a16="http://schemas.microsoft.com/office/drawing/2014/main" id="{BB76A3EC-6E8A-4477-88E2-E8B14A0228A8}"/>
            </a:ext>
          </a:extLst>
        </xdr:cNvPr>
        <xdr:cNvCxnSpPr/>
      </xdr:nvCxnSpPr>
      <xdr:spPr>
        <a:xfrm flipV="1">
          <a:off x="14084300" y="5178933"/>
          <a:ext cx="7112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3905</xdr:rowOff>
    </xdr:from>
    <xdr:to>
      <xdr:col>68</xdr:col>
      <xdr:colOff>123825</xdr:colOff>
      <xdr:row>32</xdr:row>
      <xdr:rowOff>105505</xdr:rowOff>
    </xdr:to>
    <xdr:sp macro="" textlink="">
      <xdr:nvSpPr>
        <xdr:cNvPr id="155" name="楕円 154">
          <a:extLst>
            <a:ext uri="{FF2B5EF4-FFF2-40B4-BE49-F238E27FC236}">
              <a16:creationId xmlns:a16="http://schemas.microsoft.com/office/drawing/2014/main" id="{38F13A55-9BCA-483A-83AF-FF6160CE521E}"/>
            </a:ext>
          </a:extLst>
        </xdr:cNvPr>
        <xdr:cNvSpPr/>
      </xdr:nvSpPr>
      <xdr:spPr>
        <a:xfrm>
          <a:off x="13271500" y="54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90488</xdr:rowOff>
    </xdr:from>
    <xdr:to>
      <xdr:col>72</xdr:col>
      <xdr:colOff>73025</xdr:colOff>
      <xdr:row>32</xdr:row>
      <xdr:rowOff>54705</xdr:rowOff>
    </xdr:to>
    <xdr:cxnSp macro="">
      <xdr:nvCxnSpPr>
        <xdr:cNvPr id="156" name="直線コネクタ 155">
          <a:extLst>
            <a:ext uri="{FF2B5EF4-FFF2-40B4-BE49-F238E27FC236}">
              <a16:creationId xmlns:a16="http://schemas.microsoft.com/office/drawing/2014/main" id="{68D32BD2-F29B-4851-9047-4E7CB45D92B4}"/>
            </a:ext>
          </a:extLst>
        </xdr:cNvPr>
        <xdr:cNvCxnSpPr/>
      </xdr:nvCxnSpPr>
      <xdr:spPr>
        <a:xfrm flipV="1">
          <a:off x="13322300" y="5233988"/>
          <a:ext cx="762000" cy="30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74792</xdr:rowOff>
    </xdr:from>
    <xdr:to>
      <xdr:col>64</xdr:col>
      <xdr:colOff>123825</xdr:colOff>
      <xdr:row>33</xdr:row>
      <xdr:rowOff>4942</xdr:rowOff>
    </xdr:to>
    <xdr:sp macro="" textlink="">
      <xdr:nvSpPr>
        <xdr:cNvPr id="157" name="楕円 156">
          <a:extLst>
            <a:ext uri="{FF2B5EF4-FFF2-40B4-BE49-F238E27FC236}">
              <a16:creationId xmlns:a16="http://schemas.microsoft.com/office/drawing/2014/main" id="{0A475375-E0B0-4A3E-83AE-EB9E8EA05553}"/>
            </a:ext>
          </a:extLst>
        </xdr:cNvPr>
        <xdr:cNvSpPr/>
      </xdr:nvSpPr>
      <xdr:spPr>
        <a:xfrm>
          <a:off x="12509500" y="55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54705</xdr:rowOff>
    </xdr:from>
    <xdr:to>
      <xdr:col>68</xdr:col>
      <xdr:colOff>73025</xdr:colOff>
      <xdr:row>32</xdr:row>
      <xdr:rowOff>125592</xdr:rowOff>
    </xdr:to>
    <xdr:cxnSp macro="">
      <xdr:nvCxnSpPr>
        <xdr:cNvPr id="158" name="直線コネクタ 157">
          <a:extLst>
            <a:ext uri="{FF2B5EF4-FFF2-40B4-BE49-F238E27FC236}">
              <a16:creationId xmlns:a16="http://schemas.microsoft.com/office/drawing/2014/main" id="{7A56D682-35AE-4C98-9776-B9049F847E23}"/>
            </a:ext>
          </a:extLst>
        </xdr:cNvPr>
        <xdr:cNvCxnSpPr/>
      </xdr:nvCxnSpPr>
      <xdr:spPr>
        <a:xfrm flipV="1">
          <a:off x="12560300" y="5541105"/>
          <a:ext cx="762000" cy="7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69215</xdr:rowOff>
    </xdr:from>
    <xdr:to>
      <xdr:col>60</xdr:col>
      <xdr:colOff>123825</xdr:colOff>
      <xdr:row>32</xdr:row>
      <xdr:rowOff>170815</xdr:rowOff>
    </xdr:to>
    <xdr:sp macro="" textlink="">
      <xdr:nvSpPr>
        <xdr:cNvPr id="159" name="楕円 158">
          <a:extLst>
            <a:ext uri="{FF2B5EF4-FFF2-40B4-BE49-F238E27FC236}">
              <a16:creationId xmlns:a16="http://schemas.microsoft.com/office/drawing/2014/main" id="{4CA37569-874A-4A4A-92F6-D90C1921320B}"/>
            </a:ext>
          </a:extLst>
        </xdr:cNvPr>
        <xdr:cNvSpPr/>
      </xdr:nvSpPr>
      <xdr:spPr>
        <a:xfrm>
          <a:off x="117475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120015</xdr:rowOff>
    </xdr:from>
    <xdr:to>
      <xdr:col>64</xdr:col>
      <xdr:colOff>73025</xdr:colOff>
      <xdr:row>32</xdr:row>
      <xdr:rowOff>125592</xdr:rowOff>
    </xdr:to>
    <xdr:cxnSp macro="">
      <xdr:nvCxnSpPr>
        <xdr:cNvPr id="160" name="直線コネクタ 159">
          <a:extLst>
            <a:ext uri="{FF2B5EF4-FFF2-40B4-BE49-F238E27FC236}">
              <a16:creationId xmlns:a16="http://schemas.microsoft.com/office/drawing/2014/main" id="{522EBA22-4C42-438C-9B76-C7D8E67B24BA}"/>
            </a:ext>
          </a:extLst>
        </xdr:cNvPr>
        <xdr:cNvCxnSpPr/>
      </xdr:nvCxnSpPr>
      <xdr:spPr>
        <a:xfrm>
          <a:off x="11798300" y="5606415"/>
          <a:ext cx="762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122371</xdr:rowOff>
    </xdr:from>
    <xdr:ext cx="469744" cy="259045"/>
    <xdr:sp macro="" textlink="">
      <xdr:nvSpPr>
        <xdr:cNvPr id="161" name="n_1aveValue債務償還比率">
          <a:extLst>
            <a:ext uri="{FF2B5EF4-FFF2-40B4-BE49-F238E27FC236}">
              <a16:creationId xmlns:a16="http://schemas.microsoft.com/office/drawing/2014/main" id="{AC59CC15-0506-4F05-B20B-CC1663108F48}"/>
            </a:ext>
          </a:extLst>
        </xdr:cNvPr>
        <xdr:cNvSpPr txBox="1"/>
      </xdr:nvSpPr>
      <xdr:spPr>
        <a:xfrm>
          <a:off x="13836727" y="492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51325</xdr:rowOff>
    </xdr:from>
    <xdr:ext cx="469744" cy="259045"/>
    <xdr:sp macro="" textlink="">
      <xdr:nvSpPr>
        <xdr:cNvPr id="162" name="n_2aveValue債務償還比率">
          <a:extLst>
            <a:ext uri="{FF2B5EF4-FFF2-40B4-BE49-F238E27FC236}">
              <a16:creationId xmlns:a16="http://schemas.microsoft.com/office/drawing/2014/main" id="{B773BC04-B977-4CF7-9AEB-E04EA39C1ED4}"/>
            </a:ext>
          </a:extLst>
        </xdr:cNvPr>
        <xdr:cNvSpPr txBox="1"/>
      </xdr:nvSpPr>
      <xdr:spPr>
        <a:xfrm>
          <a:off x="13087427"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86748</xdr:rowOff>
    </xdr:from>
    <xdr:ext cx="469744" cy="259045"/>
    <xdr:sp macro="" textlink="">
      <xdr:nvSpPr>
        <xdr:cNvPr id="163" name="n_3aveValue債務償還比率">
          <a:extLst>
            <a:ext uri="{FF2B5EF4-FFF2-40B4-BE49-F238E27FC236}">
              <a16:creationId xmlns:a16="http://schemas.microsoft.com/office/drawing/2014/main" id="{007E7644-BAAC-4675-AAD9-3E81FBF1ACB0}"/>
            </a:ext>
          </a:extLst>
        </xdr:cNvPr>
        <xdr:cNvSpPr txBox="1"/>
      </xdr:nvSpPr>
      <xdr:spPr>
        <a:xfrm>
          <a:off x="12325427" y="57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99882</xdr:rowOff>
    </xdr:from>
    <xdr:ext cx="469744" cy="259045"/>
    <xdr:sp macro="" textlink="">
      <xdr:nvSpPr>
        <xdr:cNvPr id="164" name="n_4aveValue債務償還比率">
          <a:extLst>
            <a:ext uri="{FF2B5EF4-FFF2-40B4-BE49-F238E27FC236}">
              <a16:creationId xmlns:a16="http://schemas.microsoft.com/office/drawing/2014/main" id="{91E0711A-F233-4FC6-B816-2AA10F29F72B}"/>
            </a:ext>
          </a:extLst>
        </xdr:cNvPr>
        <xdr:cNvSpPr txBox="1"/>
      </xdr:nvSpPr>
      <xdr:spPr>
        <a:xfrm>
          <a:off x="11563427" y="575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132415</xdr:rowOff>
    </xdr:from>
    <xdr:ext cx="469744" cy="259045"/>
    <xdr:sp macro="" textlink="">
      <xdr:nvSpPr>
        <xdr:cNvPr id="165" name="n_1mainValue債務償還比率">
          <a:extLst>
            <a:ext uri="{FF2B5EF4-FFF2-40B4-BE49-F238E27FC236}">
              <a16:creationId xmlns:a16="http://schemas.microsoft.com/office/drawing/2014/main" id="{774A537C-BA27-41EE-A702-0CD39BC35AC1}"/>
            </a:ext>
          </a:extLst>
        </xdr:cNvPr>
        <xdr:cNvSpPr txBox="1"/>
      </xdr:nvSpPr>
      <xdr:spPr>
        <a:xfrm>
          <a:off x="13836727" y="527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96632</xdr:rowOff>
    </xdr:from>
    <xdr:ext cx="469744" cy="259045"/>
    <xdr:sp macro="" textlink="">
      <xdr:nvSpPr>
        <xdr:cNvPr id="166" name="n_2mainValue債務償還比率">
          <a:extLst>
            <a:ext uri="{FF2B5EF4-FFF2-40B4-BE49-F238E27FC236}">
              <a16:creationId xmlns:a16="http://schemas.microsoft.com/office/drawing/2014/main" id="{1127C773-10D0-48F8-8203-76A6EBC36BEB}"/>
            </a:ext>
          </a:extLst>
        </xdr:cNvPr>
        <xdr:cNvSpPr txBox="1"/>
      </xdr:nvSpPr>
      <xdr:spPr>
        <a:xfrm>
          <a:off x="13087427" y="558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21469</xdr:rowOff>
    </xdr:from>
    <xdr:ext cx="469744" cy="259045"/>
    <xdr:sp macro="" textlink="">
      <xdr:nvSpPr>
        <xdr:cNvPr id="167" name="n_3mainValue債務償還比率">
          <a:extLst>
            <a:ext uri="{FF2B5EF4-FFF2-40B4-BE49-F238E27FC236}">
              <a16:creationId xmlns:a16="http://schemas.microsoft.com/office/drawing/2014/main" id="{767617E9-5345-40E8-998A-144130DC355F}"/>
            </a:ext>
          </a:extLst>
        </xdr:cNvPr>
        <xdr:cNvSpPr txBox="1"/>
      </xdr:nvSpPr>
      <xdr:spPr>
        <a:xfrm>
          <a:off x="12325427" y="53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15892</xdr:rowOff>
    </xdr:from>
    <xdr:ext cx="469744" cy="259045"/>
    <xdr:sp macro="" textlink="">
      <xdr:nvSpPr>
        <xdr:cNvPr id="168" name="n_4mainValue債務償還比率">
          <a:extLst>
            <a:ext uri="{FF2B5EF4-FFF2-40B4-BE49-F238E27FC236}">
              <a16:creationId xmlns:a16="http://schemas.microsoft.com/office/drawing/2014/main" id="{C182CA43-0436-40D6-9CED-010439E33E0D}"/>
            </a:ext>
          </a:extLst>
        </xdr:cNvPr>
        <xdr:cNvSpPr txBox="1"/>
      </xdr:nvSpPr>
      <xdr:spPr>
        <a:xfrm>
          <a:off x="11563427" y="53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285C7F9-22BD-4B41-807A-CDA23BD8AA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6382AD14-4DCE-464C-AF94-591ED51042F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10D8B3D-8506-447F-A4B7-A7945737009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0946291-FF1B-4E60-9BB3-CAC5CD240EE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829BDFF-A870-473E-9E0C-BB231C6E2AEA}"/>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4CC5A24-FE36-4C69-898D-AC89FD97DD8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CBA04B-7B41-401F-AFC4-286E2A770A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EAB194-C46E-4164-9E2A-28B1FE52F7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95460E-FB3D-4E22-9B10-BE12BA1468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D4B799-6152-494B-9031-35D2BCBEAD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CE8692-CFBC-422B-AF18-D07E6F1710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BF1475-F1D6-46ED-8210-11B257AAD6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2B5ABB-B38E-4C76-94C5-2364446926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0932BA-A5F9-4A45-A727-42CDD20F77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2589D9-7592-4AD8-956F-28892A7FE2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96C654-63F5-474C-85DB-78A77F0278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8B957A-FE25-4EC4-B501-51CF181FA1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2C6631-4B58-4928-AC13-1CC197B9E3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4001B9-AF19-4FFA-8766-63F9728368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681A1D-7B38-49B4-A1E7-C614FB2EE3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07CA29-736F-49D0-A3BF-143E8281C7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C320EF-BDF4-48C5-AF52-B1C20AD5722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171104-644A-4A63-8DFF-16845474EE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57AA32-9D15-44B2-B236-3DD28794F5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E3B341-6EFE-410E-8564-98F8663BE2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67EE5F-9BA8-43E3-A550-2A392AD466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0E52E8-DC4F-498B-B7E7-978BC0804C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7EAC38-3A9F-4412-B011-1490C2F762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DDCCF6-4486-4ECE-AA38-43DC456E39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AFCE9A-3192-4786-ADB5-8B4B9569E7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2165C2-7C1D-4CD9-ADBC-B1A9A05B6A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3E10BE-D37E-4DD3-8073-EB7559CD6A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E912DC-BB97-4D33-A80A-40E644B310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586080-8357-4807-B9E3-8B312B2A7B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B5BEC2-3824-4833-9F5F-1FC8C899A0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3C7596-5174-4D56-977E-762B91FB94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5D1143-2E93-48E0-A229-3765737C8B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70A3AB-436A-408A-90F9-DE80495C0E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4828FF-0345-4C70-A754-233DF73700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9795B0-B852-402B-B17F-EF330EB0FA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E8C6DE-FFDC-4C9C-BFEE-EDEE7D5165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3594D3-257B-4AFE-9218-B284D99605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1EFB06-EA43-450F-A10D-CD22B0916F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CAE17F-3AB9-4DAF-B368-09C42DD8EE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A066D9-39AE-4EC0-B842-16E855618A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EF983E-08EA-4829-8024-625245D3C4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3FDD017-1BDF-485B-8578-077E42C9C9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32BAB7-9DAA-4F2C-ABD6-ADED070FC2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D1C9BA-1959-4D03-A18A-E6E889997F2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D8A61434-4F45-4120-8C23-2C1E42380243}"/>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90D53A-9D12-4345-980B-DA7B94054E3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0BBC53D-3E23-4D53-A270-26B8853280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086D31-F70A-41FC-A032-7CC43C5E0AC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D2D921B-F020-4205-81D8-50A7E461D2A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F496C3-505E-4857-B45D-8D0BD5563D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9AFB9AC-23ED-45E1-85FF-363613A3738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BB6DFE6-BA94-4DB3-8D03-B7D4EB152C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3AC108-5935-4381-AEAA-754BE479E3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F879BE4-2E01-4030-8771-477715D86F8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12887BFC-5050-43CC-90A8-D54E0F61107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1D4EBC-B3C4-413B-99B1-CB8FCB852E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88E770C0-D0D1-478F-A354-CF710CE4D39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FAA17D8C-932E-40E6-8FF6-965E7CACEC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134983</xdr:rowOff>
    </xdr:to>
    <xdr:cxnSp macro="">
      <xdr:nvCxnSpPr>
        <xdr:cNvPr id="59" name="直線コネクタ 58">
          <a:extLst>
            <a:ext uri="{FF2B5EF4-FFF2-40B4-BE49-F238E27FC236}">
              <a16:creationId xmlns:a16="http://schemas.microsoft.com/office/drawing/2014/main" id="{14FC616F-E54A-4FA5-AC0C-C434872D7301}"/>
            </a:ext>
          </a:extLst>
        </xdr:cNvPr>
        <xdr:cNvCxnSpPr/>
      </xdr:nvCxnSpPr>
      <xdr:spPr>
        <a:xfrm flipV="1">
          <a:off x="4634865" y="5781403"/>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138810</xdr:rowOff>
    </xdr:from>
    <xdr:ext cx="405111" cy="259045"/>
    <xdr:sp macro="" textlink="">
      <xdr:nvSpPr>
        <xdr:cNvPr id="60" name="【道路】&#10;有形固定資産減価償却率最小値テキスト">
          <a:extLst>
            <a:ext uri="{FF2B5EF4-FFF2-40B4-BE49-F238E27FC236}">
              <a16:creationId xmlns:a16="http://schemas.microsoft.com/office/drawing/2014/main" id="{372E54A7-D647-47BA-AD84-F37CDE3B4F3A}"/>
            </a:ext>
          </a:extLst>
        </xdr:cNvPr>
        <xdr:cNvSpPr txBox="1"/>
      </xdr:nvSpPr>
      <xdr:spPr>
        <a:xfrm>
          <a:off x="4673600" y="733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134983</xdr:rowOff>
    </xdr:from>
    <xdr:to>
      <xdr:col>24</xdr:col>
      <xdr:colOff>152400</xdr:colOff>
      <xdr:row>42</xdr:row>
      <xdr:rowOff>134983</xdr:rowOff>
    </xdr:to>
    <xdr:cxnSp macro="">
      <xdr:nvCxnSpPr>
        <xdr:cNvPr id="61" name="直線コネクタ 60">
          <a:extLst>
            <a:ext uri="{FF2B5EF4-FFF2-40B4-BE49-F238E27FC236}">
              <a16:creationId xmlns:a16="http://schemas.microsoft.com/office/drawing/2014/main" id="{70AEB737-8140-42FF-92E8-E53F5918A352}"/>
            </a:ext>
          </a:extLst>
        </xdr:cNvPr>
        <xdr:cNvCxnSpPr/>
      </xdr:nvCxnSpPr>
      <xdr:spPr>
        <a:xfrm>
          <a:off x="4546600" y="73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2" name="【道路】&#10;有形固定資産減価償却率最大値テキスト">
          <a:extLst>
            <a:ext uri="{FF2B5EF4-FFF2-40B4-BE49-F238E27FC236}">
              <a16:creationId xmlns:a16="http://schemas.microsoft.com/office/drawing/2014/main" id="{A5BF8331-56BD-4181-B16B-880D7B447FAE}"/>
            </a:ext>
          </a:extLst>
        </xdr:cNvPr>
        <xdr:cNvSpPr txBox="1"/>
      </xdr:nvSpPr>
      <xdr:spPr>
        <a:xfrm>
          <a:off x="46736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3" name="直線コネクタ 62">
          <a:extLst>
            <a:ext uri="{FF2B5EF4-FFF2-40B4-BE49-F238E27FC236}">
              <a16:creationId xmlns:a16="http://schemas.microsoft.com/office/drawing/2014/main" id="{2AEC190C-5648-4C9A-BF5F-94A924D613E3}"/>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47914</xdr:rowOff>
    </xdr:from>
    <xdr:ext cx="405111" cy="259045"/>
    <xdr:sp macro="" textlink="">
      <xdr:nvSpPr>
        <xdr:cNvPr id="64" name="【道路】&#10;有形固定資産減価償却率平均値テキスト">
          <a:extLst>
            <a:ext uri="{FF2B5EF4-FFF2-40B4-BE49-F238E27FC236}">
              <a16:creationId xmlns:a16="http://schemas.microsoft.com/office/drawing/2014/main" id="{28590A60-561A-4D10-9D6A-6494899E338D}"/>
            </a:ext>
          </a:extLst>
        </xdr:cNvPr>
        <xdr:cNvSpPr txBox="1"/>
      </xdr:nvSpPr>
      <xdr:spPr>
        <a:xfrm>
          <a:off x="4673600" y="639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65" name="フローチャート: 判断 64">
          <a:extLst>
            <a:ext uri="{FF2B5EF4-FFF2-40B4-BE49-F238E27FC236}">
              <a16:creationId xmlns:a16="http://schemas.microsoft.com/office/drawing/2014/main" id="{47A96B8A-0476-40CA-A013-F1C4614DAFBD}"/>
            </a:ext>
          </a:extLst>
        </xdr:cNvPr>
        <xdr:cNvSpPr/>
      </xdr:nvSpPr>
      <xdr:spPr>
        <a:xfrm>
          <a:off x="45847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6" name="フローチャート: 判断 65">
          <a:extLst>
            <a:ext uri="{FF2B5EF4-FFF2-40B4-BE49-F238E27FC236}">
              <a16:creationId xmlns:a16="http://schemas.microsoft.com/office/drawing/2014/main" id="{A795D877-5003-40DB-9E51-BA01957E6308}"/>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61323</xdr:rowOff>
    </xdr:from>
    <xdr:to>
      <xdr:col>15</xdr:col>
      <xdr:colOff>101600</xdr:colOff>
      <xdr:row>36</xdr:row>
      <xdr:rowOff>162923</xdr:rowOff>
    </xdr:to>
    <xdr:sp macro="" textlink="">
      <xdr:nvSpPr>
        <xdr:cNvPr id="67" name="フローチャート: 判断 66">
          <a:extLst>
            <a:ext uri="{FF2B5EF4-FFF2-40B4-BE49-F238E27FC236}">
              <a16:creationId xmlns:a16="http://schemas.microsoft.com/office/drawing/2014/main" id="{B545CC1A-EAB5-42EC-BD36-C7DE98DE3CEE}"/>
            </a:ext>
          </a:extLst>
        </xdr:cNvPr>
        <xdr:cNvSpPr/>
      </xdr:nvSpPr>
      <xdr:spPr>
        <a:xfrm>
          <a:off x="2857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28666</xdr:rowOff>
    </xdr:from>
    <xdr:to>
      <xdr:col>10</xdr:col>
      <xdr:colOff>165100</xdr:colOff>
      <xdr:row>36</xdr:row>
      <xdr:rowOff>130266</xdr:rowOff>
    </xdr:to>
    <xdr:sp macro="" textlink="">
      <xdr:nvSpPr>
        <xdr:cNvPr id="68" name="フローチャート: 判断 67">
          <a:extLst>
            <a:ext uri="{FF2B5EF4-FFF2-40B4-BE49-F238E27FC236}">
              <a16:creationId xmlns:a16="http://schemas.microsoft.com/office/drawing/2014/main" id="{6AA19A2A-46F6-469C-9B9D-3CF8E2EB47AE}"/>
            </a:ext>
          </a:extLst>
        </xdr:cNvPr>
        <xdr:cNvSpPr/>
      </xdr:nvSpPr>
      <xdr:spPr>
        <a:xfrm>
          <a:off x="1968500" y="620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147864</xdr:rowOff>
    </xdr:from>
    <xdr:to>
      <xdr:col>6</xdr:col>
      <xdr:colOff>38100</xdr:colOff>
      <xdr:row>36</xdr:row>
      <xdr:rowOff>78014</xdr:rowOff>
    </xdr:to>
    <xdr:sp macro="" textlink="">
      <xdr:nvSpPr>
        <xdr:cNvPr id="69" name="フローチャート: 判断 68">
          <a:extLst>
            <a:ext uri="{FF2B5EF4-FFF2-40B4-BE49-F238E27FC236}">
              <a16:creationId xmlns:a16="http://schemas.microsoft.com/office/drawing/2014/main" id="{71C90919-DF4C-466B-9FED-CBC701B23D6C}"/>
            </a:ext>
          </a:extLst>
        </xdr:cNvPr>
        <xdr:cNvSpPr/>
      </xdr:nvSpPr>
      <xdr:spPr>
        <a:xfrm>
          <a:off x="1079500" y="61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FB0B19-1612-47A1-B07D-CD98D946F6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CE14D2-E7E2-45C2-B9A8-78673A35A7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64D15C-1013-42E9-84A4-8CB22D458B6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0F97D23-EAD7-4B02-937E-4D4546C299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A63EC15-FC12-4CE0-A20F-43CBC3231E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5" name="楕円 74">
          <a:extLst>
            <a:ext uri="{FF2B5EF4-FFF2-40B4-BE49-F238E27FC236}">
              <a16:creationId xmlns:a16="http://schemas.microsoft.com/office/drawing/2014/main" id="{E2A2A745-E075-40D0-BA48-95F2B742C740}"/>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6" name="【道路】&#10;有形固定資産減価償却率該当値テキスト">
          <a:extLst>
            <a:ext uri="{FF2B5EF4-FFF2-40B4-BE49-F238E27FC236}">
              <a16:creationId xmlns:a16="http://schemas.microsoft.com/office/drawing/2014/main" id="{FB3058D1-6142-4633-B176-A51F074094D7}"/>
            </a:ext>
          </a:extLst>
        </xdr:cNvPr>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7" name="楕円 76">
          <a:extLst>
            <a:ext uri="{FF2B5EF4-FFF2-40B4-BE49-F238E27FC236}">
              <a16:creationId xmlns:a16="http://schemas.microsoft.com/office/drawing/2014/main" id="{71C08F86-88F5-4C90-B266-BF27E23B67E3}"/>
            </a:ext>
          </a:extLst>
        </xdr:cNvPr>
        <xdr:cNvSpPr/>
      </xdr:nvSpPr>
      <xdr:spPr>
        <a:xfrm>
          <a:off x="3746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110490</xdr:rowOff>
    </xdr:to>
    <xdr:cxnSp macro="">
      <xdr:nvCxnSpPr>
        <xdr:cNvPr id="78" name="直線コネクタ 77">
          <a:extLst>
            <a:ext uri="{FF2B5EF4-FFF2-40B4-BE49-F238E27FC236}">
              <a16:creationId xmlns:a16="http://schemas.microsoft.com/office/drawing/2014/main" id="{C809DD6E-866E-4BEC-9775-6920F5A19A06}"/>
            </a:ext>
          </a:extLst>
        </xdr:cNvPr>
        <xdr:cNvCxnSpPr/>
      </xdr:nvCxnSpPr>
      <xdr:spPr>
        <a:xfrm>
          <a:off x="3797300" y="6392092"/>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9" name="楕円 78">
          <a:extLst>
            <a:ext uri="{FF2B5EF4-FFF2-40B4-BE49-F238E27FC236}">
              <a16:creationId xmlns:a16="http://schemas.microsoft.com/office/drawing/2014/main" id="{B7119EA0-3CF2-4C86-95E1-9D08F416BDAB}"/>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48442</xdr:rowOff>
    </xdr:to>
    <xdr:cxnSp macro="">
      <xdr:nvCxnSpPr>
        <xdr:cNvPr id="80" name="直線コネクタ 79">
          <a:extLst>
            <a:ext uri="{FF2B5EF4-FFF2-40B4-BE49-F238E27FC236}">
              <a16:creationId xmlns:a16="http://schemas.microsoft.com/office/drawing/2014/main" id="{06BE77E1-F9DC-4D98-938B-468DBA434562}"/>
            </a:ext>
          </a:extLst>
        </xdr:cNvPr>
        <xdr:cNvCxnSpPr/>
      </xdr:nvCxnSpPr>
      <xdr:spPr>
        <a:xfrm>
          <a:off x="2908300" y="633984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61323</xdr:rowOff>
    </xdr:from>
    <xdr:to>
      <xdr:col>10</xdr:col>
      <xdr:colOff>165100</xdr:colOff>
      <xdr:row>36</xdr:row>
      <xdr:rowOff>162923</xdr:rowOff>
    </xdr:to>
    <xdr:sp macro="" textlink="">
      <xdr:nvSpPr>
        <xdr:cNvPr id="81" name="楕円 80">
          <a:extLst>
            <a:ext uri="{FF2B5EF4-FFF2-40B4-BE49-F238E27FC236}">
              <a16:creationId xmlns:a16="http://schemas.microsoft.com/office/drawing/2014/main" id="{F1F9DBA4-FCF7-4BEC-950E-847F5F311F91}"/>
            </a:ext>
          </a:extLst>
        </xdr:cNvPr>
        <xdr:cNvSpPr/>
      </xdr:nvSpPr>
      <xdr:spPr>
        <a:xfrm>
          <a:off x="1968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112123</xdr:rowOff>
    </xdr:from>
    <xdr:to>
      <xdr:col>15</xdr:col>
      <xdr:colOff>50800</xdr:colOff>
      <xdr:row>36</xdr:row>
      <xdr:rowOff>167640</xdr:rowOff>
    </xdr:to>
    <xdr:cxnSp macro="">
      <xdr:nvCxnSpPr>
        <xdr:cNvPr id="82" name="直線コネクタ 81">
          <a:extLst>
            <a:ext uri="{FF2B5EF4-FFF2-40B4-BE49-F238E27FC236}">
              <a16:creationId xmlns:a16="http://schemas.microsoft.com/office/drawing/2014/main" id="{3ADAEA11-A5ED-4080-B520-E49DD70D606A}"/>
            </a:ext>
          </a:extLst>
        </xdr:cNvPr>
        <xdr:cNvCxnSpPr/>
      </xdr:nvCxnSpPr>
      <xdr:spPr>
        <a:xfrm>
          <a:off x="2019300" y="62843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5806</xdr:rowOff>
    </xdr:from>
    <xdr:to>
      <xdr:col>6</xdr:col>
      <xdr:colOff>38100</xdr:colOff>
      <xdr:row>36</xdr:row>
      <xdr:rowOff>107406</xdr:rowOff>
    </xdr:to>
    <xdr:sp macro="" textlink="">
      <xdr:nvSpPr>
        <xdr:cNvPr id="83" name="楕円 82">
          <a:extLst>
            <a:ext uri="{FF2B5EF4-FFF2-40B4-BE49-F238E27FC236}">
              <a16:creationId xmlns:a16="http://schemas.microsoft.com/office/drawing/2014/main" id="{3139CA35-D58E-4044-931A-FDD7E8F5C3EF}"/>
            </a:ext>
          </a:extLst>
        </xdr:cNvPr>
        <xdr:cNvSpPr/>
      </xdr:nvSpPr>
      <xdr:spPr>
        <a:xfrm>
          <a:off x="1079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56606</xdr:rowOff>
    </xdr:from>
    <xdr:to>
      <xdr:col>10</xdr:col>
      <xdr:colOff>114300</xdr:colOff>
      <xdr:row>36</xdr:row>
      <xdr:rowOff>112123</xdr:rowOff>
    </xdr:to>
    <xdr:cxnSp macro="">
      <xdr:nvCxnSpPr>
        <xdr:cNvPr id="84" name="直線コネクタ 83">
          <a:extLst>
            <a:ext uri="{FF2B5EF4-FFF2-40B4-BE49-F238E27FC236}">
              <a16:creationId xmlns:a16="http://schemas.microsoft.com/office/drawing/2014/main" id="{540940D7-4EB6-4971-A08B-7FB12C45D03B}"/>
            </a:ext>
          </a:extLst>
        </xdr:cNvPr>
        <xdr:cNvCxnSpPr/>
      </xdr:nvCxnSpPr>
      <xdr:spPr>
        <a:xfrm>
          <a:off x="1130300" y="62288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123026</xdr:rowOff>
    </xdr:from>
    <xdr:ext cx="405111" cy="259045"/>
    <xdr:sp macro="" textlink="">
      <xdr:nvSpPr>
        <xdr:cNvPr id="85" name="n_1aveValue【道路】&#10;有形固定資産減価償却率">
          <a:extLst>
            <a:ext uri="{FF2B5EF4-FFF2-40B4-BE49-F238E27FC236}">
              <a16:creationId xmlns:a16="http://schemas.microsoft.com/office/drawing/2014/main" id="{1837E424-E074-4DBC-AA40-E176722A3278}"/>
            </a:ext>
          </a:extLst>
        </xdr:cNvPr>
        <xdr:cNvSpPr txBox="1"/>
      </xdr:nvSpPr>
      <xdr:spPr>
        <a:xfrm>
          <a:off x="3582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6" name="n_2aveValue【道路】&#10;有形固定資産減価償却率">
          <a:extLst>
            <a:ext uri="{FF2B5EF4-FFF2-40B4-BE49-F238E27FC236}">
              <a16:creationId xmlns:a16="http://schemas.microsoft.com/office/drawing/2014/main" id="{D4B0BA79-C405-4BA5-8645-A5666FC7AF3E}"/>
            </a:ext>
          </a:extLst>
        </xdr:cNvPr>
        <xdr:cNvSpPr txBox="1"/>
      </xdr:nvSpPr>
      <xdr:spPr>
        <a:xfrm>
          <a:off x="2705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146793</xdr:rowOff>
    </xdr:from>
    <xdr:ext cx="405111" cy="259045"/>
    <xdr:sp macro="" textlink="">
      <xdr:nvSpPr>
        <xdr:cNvPr id="87" name="n_3aveValue【道路】&#10;有形固定資産減価償却率">
          <a:extLst>
            <a:ext uri="{FF2B5EF4-FFF2-40B4-BE49-F238E27FC236}">
              <a16:creationId xmlns:a16="http://schemas.microsoft.com/office/drawing/2014/main" id="{CE260471-5548-46F4-A016-8F524235F976}"/>
            </a:ext>
          </a:extLst>
        </xdr:cNvPr>
        <xdr:cNvSpPr txBox="1"/>
      </xdr:nvSpPr>
      <xdr:spPr>
        <a:xfrm>
          <a:off x="1816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88" name="n_4aveValue【道路】&#10;有形固定資産減価償却率">
          <a:extLst>
            <a:ext uri="{FF2B5EF4-FFF2-40B4-BE49-F238E27FC236}">
              <a16:creationId xmlns:a16="http://schemas.microsoft.com/office/drawing/2014/main" id="{57A3DC06-E41F-49BD-9740-5313480B1AEB}"/>
            </a:ext>
          </a:extLst>
        </xdr:cNvPr>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115769</xdr:rowOff>
    </xdr:from>
    <xdr:ext cx="405111" cy="259045"/>
    <xdr:sp macro="" textlink="">
      <xdr:nvSpPr>
        <xdr:cNvPr id="89" name="n_1mainValue【道路】&#10;有形固定資産減価償却率">
          <a:extLst>
            <a:ext uri="{FF2B5EF4-FFF2-40B4-BE49-F238E27FC236}">
              <a16:creationId xmlns:a16="http://schemas.microsoft.com/office/drawing/2014/main" id="{7CC6B9A4-7525-433D-8083-0522CFAD7A1B}"/>
            </a:ext>
          </a:extLst>
        </xdr:cNvPr>
        <xdr:cNvSpPr txBox="1"/>
      </xdr:nvSpPr>
      <xdr:spPr>
        <a:xfrm>
          <a:off x="3582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90" name="n_2mainValue【道路】&#10;有形固定資産減価償却率">
          <a:extLst>
            <a:ext uri="{FF2B5EF4-FFF2-40B4-BE49-F238E27FC236}">
              <a16:creationId xmlns:a16="http://schemas.microsoft.com/office/drawing/2014/main" id="{E4DFB93F-3A2A-4CAF-BE90-DD0149AC6732}"/>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154050</xdr:rowOff>
    </xdr:from>
    <xdr:ext cx="405111" cy="259045"/>
    <xdr:sp macro="" textlink="">
      <xdr:nvSpPr>
        <xdr:cNvPr id="91" name="n_3mainValue【道路】&#10;有形固定資産減価償却率">
          <a:extLst>
            <a:ext uri="{FF2B5EF4-FFF2-40B4-BE49-F238E27FC236}">
              <a16:creationId xmlns:a16="http://schemas.microsoft.com/office/drawing/2014/main" id="{0D6C6151-092F-4136-BD9C-2757B300F6F4}"/>
            </a:ext>
          </a:extLst>
        </xdr:cNvPr>
        <xdr:cNvSpPr txBox="1"/>
      </xdr:nvSpPr>
      <xdr:spPr>
        <a:xfrm>
          <a:off x="1816744"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98533</xdr:rowOff>
    </xdr:from>
    <xdr:ext cx="405111" cy="259045"/>
    <xdr:sp macro="" textlink="">
      <xdr:nvSpPr>
        <xdr:cNvPr id="92" name="n_4mainValue【道路】&#10;有形固定資産減価償却率">
          <a:extLst>
            <a:ext uri="{FF2B5EF4-FFF2-40B4-BE49-F238E27FC236}">
              <a16:creationId xmlns:a16="http://schemas.microsoft.com/office/drawing/2014/main" id="{E450D580-5FD1-486B-B278-5B40989F93FE}"/>
            </a:ext>
          </a:extLst>
        </xdr:cNvPr>
        <xdr:cNvSpPr txBox="1"/>
      </xdr:nvSpPr>
      <xdr:spPr>
        <a:xfrm>
          <a:off x="927744"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95D98167-1C59-41CB-A1A7-C9A3467BA3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D79D4297-0514-4DF3-91D3-D7D28C038BA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C195AB2-84E2-4679-B22C-BE5B9393F2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C7A267EA-C0B8-46FA-A493-1AEE8D26AF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E70E3A18-1C4C-49A1-83E7-0711FF670A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CBD4033-1D20-43E1-AF00-5E022B995F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E9078F2B-95E7-4EB4-B42C-8E91BD9B37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430876D-990A-4A18-85D0-76780A9E91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757EB37D-305E-421B-88B2-06D06FCAC5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86D607AA-6F79-4B0C-BD5C-9FA7942C89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9AA66124-781A-4686-AA6C-A214D57ED833}"/>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2BBF769-62B0-4184-8244-B6D0368202C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720F9932-022B-479C-A7AA-3DC67DA0A76B}"/>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4C8D1BA0-C31B-430F-9501-B44BD5DE128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44AE5EF8-9D57-44CD-8CC1-C76FDC698DA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A695A0C4-F83A-4CF4-9E71-832CA5C5A2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8FBBFE16-5516-4300-AC42-867F2CAC9CD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7FBDA61-045F-4DCB-8070-D5EDB9BADF4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14425063-D3C1-4D03-9779-C09526E1C40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ABA31A40-8F15-4599-9AC7-DBA4E0CB83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D61567DC-37C6-4256-AC4B-E39C6F84A52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E705E84-58FD-4251-A2AE-329CB8C801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91E917F9-57A5-454E-8189-4A9F064BCE8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673882BB-8762-4C71-ABF8-D5430747D7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91897</xdr:rowOff>
    </xdr:from>
    <xdr:to>
      <xdr:col>54</xdr:col>
      <xdr:colOff>189865</xdr:colOff>
      <xdr:row>42</xdr:row>
      <xdr:rowOff>39700</xdr:rowOff>
    </xdr:to>
    <xdr:cxnSp macro="">
      <xdr:nvCxnSpPr>
        <xdr:cNvPr id="117" name="直線コネクタ 116">
          <a:extLst>
            <a:ext uri="{FF2B5EF4-FFF2-40B4-BE49-F238E27FC236}">
              <a16:creationId xmlns:a16="http://schemas.microsoft.com/office/drawing/2014/main" id="{A645FAB3-CA5C-4174-A45E-CF7FD2985E0D}"/>
            </a:ext>
          </a:extLst>
        </xdr:cNvPr>
        <xdr:cNvCxnSpPr/>
      </xdr:nvCxnSpPr>
      <xdr:spPr>
        <a:xfrm flipV="1">
          <a:off x="10476865" y="5921197"/>
          <a:ext cx="0" cy="131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43527</xdr:rowOff>
    </xdr:from>
    <xdr:ext cx="534377" cy="259045"/>
    <xdr:sp macro="" textlink="">
      <xdr:nvSpPr>
        <xdr:cNvPr id="118" name="【道路】&#10;一人当たり延長最小値テキスト">
          <a:extLst>
            <a:ext uri="{FF2B5EF4-FFF2-40B4-BE49-F238E27FC236}">
              <a16:creationId xmlns:a16="http://schemas.microsoft.com/office/drawing/2014/main" id="{A1831D40-D9B2-413E-B552-C7C6FC0E8384}"/>
            </a:ext>
          </a:extLst>
        </xdr:cNvPr>
        <xdr:cNvSpPr txBox="1"/>
      </xdr:nvSpPr>
      <xdr:spPr>
        <a:xfrm>
          <a:off x="10515600" y="72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39700</xdr:rowOff>
    </xdr:from>
    <xdr:to>
      <xdr:col>55</xdr:col>
      <xdr:colOff>88900</xdr:colOff>
      <xdr:row>42</xdr:row>
      <xdr:rowOff>39700</xdr:rowOff>
    </xdr:to>
    <xdr:cxnSp macro="">
      <xdr:nvCxnSpPr>
        <xdr:cNvPr id="119" name="直線コネクタ 118">
          <a:extLst>
            <a:ext uri="{FF2B5EF4-FFF2-40B4-BE49-F238E27FC236}">
              <a16:creationId xmlns:a16="http://schemas.microsoft.com/office/drawing/2014/main" id="{9FB0025D-3F90-4A38-81D4-EAF18E94597C}"/>
            </a:ext>
          </a:extLst>
        </xdr:cNvPr>
        <xdr:cNvCxnSpPr/>
      </xdr:nvCxnSpPr>
      <xdr:spPr>
        <a:xfrm>
          <a:off x="10388600" y="72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38574</xdr:rowOff>
    </xdr:from>
    <xdr:ext cx="534377" cy="259045"/>
    <xdr:sp macro="" textlink="">
      <xdr:nvSpPr>
        <xdr:cNvPr id="120" name="【道路】&#10;一人当たり延長最大値テキスト">
          <a:extLst>
            <a:ext uri="{FF2B5EF4-FFF2-40B4-BE49-F238E27FC236}">
              <a16:creationId xmlns:a16="http://schemas.microsoft.com/office/drawing/2014/main" id="{5DD0CFB2-5E1A-4390-A65E-2588205A7963}"/>
            </a:ext>
          </a:extLst>
        </xdr:cNvPr>
        <xdr:cNvSpPr txBox="1"/>
      </xdr:nvSpPr>
      <xdr:spPr>
        <a:xfrm>
          <a:off x="10515600" y="56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91897</xdr:rowOff>
    </xdr:from>
    <xdr:to>
      <xdr:col>55</xdr:col>
      <xdr:colOff>88900</xdr:colOff>
      <xdr:row>34</xdr:row>
      <xdr:rowOff>91897</xdr:rowOff>
    </xdr:to>
    <xdr:cxnSp macro="">
      <xdr:nvCxnSpPr>
        <xdr:cNvPr id="121" name="直線コネクタ 120">
          <a:extLst>
            <a:ext uri="{FF2B5EF4-FFF2-40B4-BE49-F238E27FC236}">
              <a16:creationId xmlns:a16="http://schemas.microsoft.com/office/drawing/2014/main" id="{AA1510DE-F4C3-4710-B4C1-683B33B4E50E}"/>
            </a:ext>
          </a:extLst>
        </xdr:cNvPr>
        <xdr:cNvCxnSpPr/>
      </xdr:nvCxnSpPr>
      <xdr:spPr>
        <a:xfrm>
          <a:off x="10388600" y="59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33418</xdr:rowOff>
    </xdr:from>
    <xdr:ext cx="534377" cy="259045"/>
    <xdr:sp macro="" textlink="">
      <xdr:nvSpPr>
        <xdr:cNvPr id="122" name="【道路】&#10;一人当たり延長平均値テキスト">
          <a:extLst>
            <a:ext uri="{FF2B5EF4-FFF2-40B4-BE49-F238E27FC236}">
              <a16:creationId xmlns:a16="http://schemas.microsoft.com/office/drawing/2014/main" id="{6F5059DF-15D4-412B-B0F8-9E153457A5B7}"/>
            </a:ext>
          </a:extLst>
        </xdr:cNvPr>
        <xdr:cNvSpPr txBox="1"/>
      </xdr:nvSpPr>
      <xdr:spPr>
        <a:xfrm>
          <a:off x="10515600" y="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xdr:rowOff>
    </xdr:from>
    <xdr:to>
      <xdr:col>55</xdr:col>
      <xdr:colOff>50800</xdr:colOff>
      <xdr:row>38</xdr:row>
      <xdr:rowOff>112141</xdr:rowOff>
    </xdr:to>
    <xdr:sp macro="" textlink="">
      <xdr:nvSpPr>
        <xdr:cNvPr id="123" name="フローチャート: 判断 122">
          <a:extLst>
            <a:ext uri="{FF2B5EF4-FFF2-40B4-BE49-F238E27FC236}">
              <a16:creationId xmlns:a16="http://schemas.microsoft.com/office/drawing/2014/main" id="{C9DE3A62-495D-4685-A221-52E881F53588}"/>
            </a:ext>
          </a:extLst>
        </xdr:cNvPr>
        <xdr:cNvSpPr/>
      </xdr:nvSpPr>
      <xdr:spPr>
        <a:xfrm>
          <a:off x="104267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73787</xdr:rowOff>
    </xdr:from>
    <xdr:to>
      <xdr:col>50</xdr:col>
      <xdr:colOff>165100</xdr:colOff>
      <xdr:row>39</xdr:row>
      <xdr:rowOff>3937</xdr:rowOff>
    </xdr:to>
    <xdr:sp macro="" textlink="">
      <xdr:nvSpPr>
        <xdr:cNvPr id="124" name="フローチャート: 判断 123">
          <a:extLst>
            <a:ext uri="{FF2B5EF4-FFF2-40B4-BE49-F238E27FC236}">
              <a16:creationId xmlns:a16="http://schemas.microsoft.com/office/drawing/2014/main" id="{1949977F-C7AF-4F7F-AFC1-947B2D70DB0E}"/>
            </a:ext>
          </a:extLst>
        </xdr:cNvPr>
        <xdr:cNvSpPr/>
      </xdr:nvSpPr>
      <xdr:spPr>
        <a:xfrm>
          <a:off x="9588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75616</xdr:rowOff>
    </xdr:from>
    <xdr:to>
      <xdr:col>46</xdr:col>
      <xdr:colOff>38100</xdr:colOff>
      <xdr:row>39</xdr:row>
      <xdr:rowOff>5766</xdr:rowOff>
    </xdr:to>
    <xdr:sp macro="" textlink="">
      <xdr:nvSpPr>
        <xdr:cNvPr id="125" name="フローチャート: 判断 124">
          <a:extLst>
            <a:ext uri="{FF2B5EF4-FFF2-40B4-BE49-F238E27FC236}">
              <a16:creationId xmlns:a16="http://schemas.microsoft.com/office/drawing/2014/main" id="{96E4ADC2-068C-4D78-A4E2-03B538487B8B}"/>
            </a:ext>
          </a:extLst>
        </xdr:cNvPr>
        <xdr:cNvSpPr/>
      </xdr:nvSpPr>
      <xdr:spPr>
        <a:xfrm>
          <a:off x="8699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71272</xdr:rowOff>
    </xdr:from>
    <xdr:to>
      <xdr:col>41</xdr:col>
      <xdr:colOff>101600</xdr:colOff>
      <xdr:row>40</xdr:row>
      <xdr:rowOff>1422</xdr:rowOff>
    </xdr:to>
    <xdr:sp macro="" textlink="">
      <xdr:nvSpPr>
        <xdr:cNvPr id="126" name="フローチャート: 判断 125">
          <a:extLst>
            <a:ext uri="{FF2B5EF4-FFF2-40B4-BE49-F238E27FC236}">
              <a16:creationId xmlns:a16="http://schemas.microsoft.com/office/drawing/2014/main" id="{BE3DF86E-8C7B-4B90-9077-B8C2E0E5B295}"/>
            </a:ext>
          </a:extLst>
        </xdr:cNvPr>
        <xdr:cNvSpPr/>
      </xdr:nvSpPr>
      <xdr:spPr>
        <a:xfrm>
          <a:off x="7810500" y="675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92304</xdr:rowOff>
    </xdr:from>
    <xdr:to>
      <xdr:col>36</xdr:col>
      <xdr:colOff>165100</xdr:colOff>
      <xdr:row>40</xdr:row>
      <xdr:rowOff>22454</xdr:rowOff>
    </xdr:to>
    <xdr:sp macro="" textlink="">
      <xdr:nvSpPr>
        <xdr:cNvPr id="127" name="フローチャート: 判断 126">
          <a:extLst>
            <a:ext uri="{FF2B5EF4-FFF2-40B4-BE49-F238E27FC236}">
              <a16:creationId xmlns:a16="http://schemas.microsoft.com/office/drawing/2014/main" id="{FB9582EA-9A8A-49A3-8D24-4A495CAA296C}"/>
            </a:ext>
          </a:extLst>
        </xdr:cNvPr>
        <xdr:cNvSpPr/>
      </xdr:nvSpPr>
      <xdr:spPr>
        <a:xfrm>
          <a:off x="6921500" y="67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CE2338F-E094-4044-B2BA-EFCB6AECF9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DB046C0-0E4F-4967-805E-851F79A00B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295CADC-9416-4B60-8DDF-9B12C7CB77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760871A-A327-4BE9-BFE5-B7ECB514BD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1009ECE-12D4-40BC-A8BC-5D6D12EFA6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136157</xdr:rowOff>
    </xdr:from>
    <xdr:to>
      <xdr:col>55</xdr:col>
      <xdr:colOff>50800</xdr:colOff>
      <xdr:row>40</xdr:row>
      <xdr:rowOff>66307</xdr:rowOff>
    </xdr:to>
    <xdr:sp macro="" textlink="">
      <xdr:nvSpPr>
        <xdr:cNvPr id="133" name="楕円 132">
          <a:extLst>
            <a:ext uri="{FF2B5EF4-FFF2-40B4-BE49-F238E27FC236}">
              <a16:creationId xmlns:a16="http://schemas.microsoft.com/office/drawing/2014/main" id="{57171EE3-497F-4EC6-9671-72BFD1FCFBC1}"/>
            </a:ext>
          </a:extLst>
        </xdr:cNvPr>
        <xdr:cNvSpPr/>
      </xdr:nvSpPr>
      <xdr:spPr>
        <a:xfrm>
          <a:off x="10426700" y="68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114584</xdr:rowOff>
    </xdr:from>
    <xdr:ext cx="534377" cy="259045"/>
    <xdr:sp macro="" textlink="">
      <xdr:nvSpPr>
        <xdr:cNvPr id="134" name="【道路】&#10;一人当たり延長該当値テキスト">
          <a:extLst>
            <a:ext uri="{FF2B5EF4-FFF2-40B4-BE49-F238E27FC236}">
              <a16:creationId xmlns:a16="http://schemas.microsoft.com/office/drawing/2014/main" id="{A7B2AA9A-35B3-4222-B1EC-69A5A4DECD38}"/>
            </a:ext>
          </a:extLst>
        </xdr:cNvPr>
        <xdr:cNvSpPr txBox="1"/>
      </xdr:nvSpPr>
      <xdr:spPr>
        <a:xfrm>
          <a:off x="105156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162484</xdr:rowOff>
    </xdr:from>
    <xdr:to>
      <xdr:col>50</xdr:col>
      <xdr:colOff>165100</xdr:colOff>
      <xdr:row>40</xdr:row>
      <xdr:rowOff>92634</xdr:rowOff>
    </xdr:to>
    <xdr:sp macro="" textlink="">
      <xdr:nvSpPr>
        <xdr:cNvPr id="135" name="楕円 134">
          <a:extLst>
            <a:ext uri="{FF2B5EF4-FFF2-40B4-BE49-F238E27FC236}">
              <a16:creationId xmlns:a16="http://schemas.microsoft.com/office/drawing/2014/main" id="{5A05725D-E172-494A-954D-F1F6185AD04D}"/>
            </a:ext>
          </a:extLst>
        </xdr:cNvPr>
        <xdr:cNvSpPr/>
      </xdr:nvSpPr>
      <xdr:spPr>
        <a:xfrm>
          <a:off x="9588500" y="68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15507</xdr:rowOff>
    </xdr:from>
    <xdr:to>
      <xdr:col>55</xdr:col>
      <xdr:colOff>0</xdr:colOff>
      <xdr:row>40</xdr:row>
      <xdr:rowOff>41834</xdr:rowOff>
    </xdr:to>
    <xdr:cxnSp macro="">
      <xdr:nvCxnSpPr>
        <xdr:cNvPr id="136" name="直線コネクタ 135">
          <a:extLst>
            <a:ext uri="{FF2B5EF4-FFF2-40B4-BE49-F238E27FC236}">
              <a16:creationId xmlns:a16="http://schemas.microsoft.com/office/drawing/2014/main" id="{D34887EE-C10C-492B-9BAD-0D18148161BC}"/>
            </a:ext>
          </a:extLst>
        </xdr:cNvPr>
        <xdr:cNvCxnSpPr/>
      </xdr:nvCxnSpPr>
      <xdr:spPr>
        <a:xfrm flipV="1">
          <a:off x="9639300" y="6873507"/>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18123</xdr:rowOff>
    </xdr:from>
    <xdr:to>
      <xdr:col>46</xdr:col>
      <xdr:colOff>38100</xdr:colOff>
      <xdr:row>40</xdr:row>
      <xdr:rowOff>119723</xdr:rowOff>
    </xdr:to>
    <xdr:sp macro="" textlink="">
      <xdr:nvSpPr>
        <xdr:cNvPr id="137" name="楕円 136">
          <a:extLst>
            <a:ext uri="{FF2B5EF4-FFF2-40B4-BE49-F238E27FC236}">
              <a16:creationId xmlns:a16="http://schemas.microsoft.com/office/drawing/2014/main" id="{6ABF6F50-4B86-484A-A9AA-FFF5DFD9CF6A}"/>
            </a:ext>
          </a:extLst>
        </xdr:cNvPr>
        <xdr:cNvSpPr/>
      </xdr:nvSpPr>
      <xdr:spPr>
        <a:xfrm>
          <a:off x="8699500" y="68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41834</xdr:rowOff>
    </xdr:from>
    <xdr:to>
      <xdr:col>50</xdr:col>
      <xdr:colOff>114300</xdr:colOff>
      <xdr:row>40</xdr:row>
      <xdr:rowOff>68923</xdr:rowOff>
    </xdr:to>
    <xdr:cxnSp macro="">
      <xdr:nvCxnSpPr>
        <xdr:cNvPr id="138" name="直線コネクタ 137">
          <a:extLst>
            <a:ext uri="{FF2B5EF4-FFF2-40B4-BE49-F238E27FC236}">
              <a16:creationId xmlns:a16="http://schemas.microsoft.com/office/drawing/2014/main" id="{2EB0D41F-FC2E-4424-BFE1-64E8C064F34B}"/>
            </a:ext>
          </a:extLst>
        </xdr:cNvPr>
        <xdr:cNvCxnSpPr/>
      </xdr:nvCxnSpPr>
      <xdr:spPr>
        <a:xfrm flipV="1">
          <a:off x="8750300" y="6899834"/>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44297</xdr:rowOff>
    </xdr:from>
    <xdr:to>
      <xdr:col>41</xdr:col>
      <xdr:colOff>101600</xdr:colOff>
      <xdr:row>40</xdr:row>
      <xdr:rowOff>145897</xdr:rowOff>
    </xdr:to>
    <xdr:sp macro="" textlink="">
      <xdr:nvSpPr>
        <xdr:cNvPr id="139" name="楕円 138">
          <a:extLst>
            <a:ext uri="{FF2B5EF4-FFF2-40B4-BE49-F238E27FC236}">
              <a16:creationId xmlns:a16="http://schemas.microsoft.com/office/drawing/2014/main" id="{82B62F2A-612D-4C8C-8DB2-8AB3F9EBCA19}"/>
            </a:ext>
          </a:extLst>
        </xdr:cNvPr>
        <xdr:cNvSpPr/>
      </xdr:nvSpPr>
      <xdr:spPr>
        <a:xfrm>
          <a:off x="7810500" y="69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68923</xdr:rowOff>
    </xdr:from>
    <xdr:to>
      <xdr:col>45</xdr:col>
      <xdr:colOff>177800</xdr:colOff>
      <xdr:row>40</xdr:row>
      <xdr:rowOff>95097</xdr:rowOff>
    </xdr:to>
    <xdr:cxnSp macro="">
      <xdr:nvCxnSpPr>
        <xdr:cNvPr id="140" name="直線コネクタ 139">
          <a:extLst>
            <a:ext uri="{FF2B5EF4-FFF2-40B4-BE49-F238E27FC236}">
              <a16:creationId xmlns:a16="http://schemas.microsoft.com/office/drawing/2014/main" id="{0AAE6773-6450-475F-8898-930B9BC396A2}"/>
            </a:ext>
          </a:extLst>
        </xdr:cNvPr>
        <xdr:cNvCxnSpPr/>
      </xdr:nvCxnSpPr>
      <xdr:spPr>
        <a:xfrm flipV="1">
          <a:off x="7861300" y="6926923"/>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77064</xdr:rowOff>
    </xdr:from>
    <xdr:to>
      <xdr:col>36</xdr:col>
      <xdr:colOff>165100</xdr:colOff>
      <xdr:row>41</xdr:row>
      <xdr:rowOff>7214</xdr:rowOff>
    </xdr:to>
    <xdr:sp macro="" textlink="">
      <xdr:nvSpPr>
        <xdr:cNvPr id="141" name="楕円 140">
          <a:extLst>
            <a:ext uri="{FF2B5EF4-FFF2-40B4-BE49-F238E27FC236}">
              <a16:creationId xmlns:a16="http://schemas.microsoft.com/office/drawing/2014/main" id="{69684E03-EF82-4E08-B86A-9F0F5AD4902E}"/>
            </a:ext>
          </a:extLst>
        </xdr:cNvPr>
        <xdr:cNvSpPr/>
      </xdr:nvSpPr>
      <xdr:spPr>
        <a:xfrm>
          <a:off x="6921500" y="69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95097</xdr:rowOff>
    </xdr:from>
    <xdr:to>
      <xdr:col>41</xdr:col>
      <xdr:colOff>50800</xdr:colOff>
      <xdr:row>40</xdr:row>
      <xdr:rowOff>127864</xdr:rowOff>
    </xdr:to>
    <xdr:cxnSp macro="">
      <xdr:nvCxnSpPr>
        <xdr:cNvPr id="142" name="直線コネクタ 141">
          <a:extLst>
            <a:ext uri="{FF2B5EF4-FFF2-40B4-BE49-F238E27FC236}">
              <a16:creationId xmlns:a16="http://schemas.microsoft.com/office/drawing/2014/main" id="{B018037E-6BC8-4155-8762-04782AB49BEB}"/>
            </a:ext>
          </a:extLst>
        </xdr:cNvPr>
        <xdr:cNvCxnSpPr/>
      </xdr:nvCxnSpPr>
      <xdr:spPr>
        <a:xfrm flipV="1">
          <a:off x="6972300" y="695309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20464</xdr:rowOff>
    </xdr:from>
    <xdr:ext cx="534377" cy="259045"/>
    <xdr:sp macro="" textlink="">
      <xdr:nvSpPr>
        <xdr:cNvPr id="143" name="n_1aveValue【道路】&#10;一人当たり延長">
          <a:extLst>
            <a:ext uri="{FF2B5EF4-FFF2-40B4-BE49-F238E27FC236}">
              <a16:creationId xmlns:a16="http://schemas.microsoft.com/office/drawing/2014/main" id="{68CB4520-9584-418F-A8AD-67D7C68899CD}"/>
            </a:ext>
          </a:extLst>
        </xdr:cNvPr>
        <xdr:cNvSpPr txBox="1"/>
      </xdr:nvSpPr>
      <xdr:spPr>
        <a:xfrm>
          <a:off x="93594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22293</xdr:rowOff>
    </xdr:from>
    <xdr:ext cx="534377" cy="259045"/>
    <xdr:sp macro="" textlink="">
      <xdr:nvSpPr>
        <xdr:cNvPr id="144" name="n_2aveValue【道路】&#10;一人当たり延長">
          <a:extLst>
            <a:ext uri="{FF2B5EF4-FFF2-40B4-BE49-F238E27FC236}">
              <a16:creationId xmlns:a16="http://schemas.microsoft.com/office/drawing/2014/main" id="{09C130AA-48C7-4167-81D2-C49984CD4510}"/>
            </a:ext>
          </a:extLst>
        </xdr:cNvPr>
        <xdr:cNvSpPr txBox="1"/>
      </xdr:nvSpPr>
      <xdr:spPr>
        <a:xfrm>
          <a:off x="8483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17949</xdr:rowOff>
    </xdr:from>
    <xdr:ext cx="534377" cy="259045"/>
    <xdr:sp macro="" textlink="">
      <xdr:nvSpPr>
        <xdr:cNvPr id="145" name="n_3aveValue【道路】&#10;一人当たり延長">
          <a:extLst>
            <a:ext uri="{FF2B5EF4-FFF2-40B4-BE49-F238E27FC236}">
              <a16:creationId xmlns:a16="http://schemas.microsoft.com/office/drawing/2014/main" id="{8F371ED8-A887-4028-AABD-EB09E4EE0935}"/>
            </a:ext>
          </a:extLst>
        </xdr:cNvPr>
        <xdr:cNvSpPr txBox="1"/>
      </xdr:nvSpPr>
      <xdr:spPr>
        <a:xfrm>
          <a:off x="7594111" y="65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38981</xdr:rowOff>
    </xdr:from>
    <xdr:ext cx="534377" cy="259045"/>
    <xdr:sp macro="" textlink="">
      <xdr:nvSpPr>
        <xdr:cNvPr id="146" name="n_4aveValue【道路】&#10;一人当たり延長">
          <a:extLst>
            <a:ext uri="{FF2B5EF4-FFF2-40B4-BE49-F238E27FC236}">
              <a16:creationId xmlns:a16="http://schemas.microsoft.com/office/drawing/2014/main" id="{DD5F5A6C-CFB3-4D91-9432-F8D202EFFD0A}"/>
            </a:ext>
          </a:extLst>
        </xdr:cNvPr>
        <xdr:cNvSpPr txBox="1"/>
      </xdr:nvSpPr>
      <xdr:spPr>
        <a:xfrm>
          <a:off x="6705111" y="65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83761</xdr:rowOff>
    </xdr:from>
    <xdr:ext cx="534377" cy="259045"/>
    <xdr:sp macro="" textlink="">
      <xdr:nvSpPr>
        <xdr:cNvPr id="147" name="n_1mainValue【道路】&#10;一人当たり延長">
          <a:extLst>
            <a:ext uri="{FF2B5EF4-FFF2-40B4-BE49-F238E27FC236}">
              <a16:creationId xmlns:a16="http://schemas.microsoft.com/office/drawing/2014/main" id="{1B14DD9F-E68F-4694-8884-1F8C1BA78391}"/>
            </a:ext>
          </a:extLst>
        </xdr:cNvPr>
        <xdr:cNvSpPr txBox="1"/>
      </xdr:nvSpPr>
      <xdr:spPr>
        <a:xfrm>
          <a:off x="9359411" y="69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110850</xdr:rowOff>
    </xdr:from>
    <xdr:ext cx="534377" cy="259045"/>
    <xdr:sp macro="" textlink="">
      <xdr:nvSpPr>
        <xdr:cNvPr id="148" name="n_2mainValue【道路】&#10;一人当たり延長">
          <a:extLst>
            <a:ext uri="{FF2B5EF4-FFF2-40B4-BE49-F238E27FC236}">
              <a16:creationId xmlns:a16="http://schemas.microsoft.com/office/drawing/2014/main" id="{98DF15D9-B34F-4C84-95D8-86E78519DF16}"/>
            </a:ext>
          </a:extLst>
        </xdr:cNvPr>
        <xdr:cNvSpPr txBox="1"/>
      </xdr:nvSpPr>
      <xdr:spPr>
        <a:xfrm>
          <a:off x="8483111" y="69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137024</xdr:rowOff>
    </xdr:from>
    <xdr:ext cx="534377" cy="259045"/>
    <xdr:sp macro="" textlink="">
      <xdr:nvSpPr>
        <xdr:cNvPr id="149" name="n_3mainValue【道路】&#10;一人当たり延長">
          <a:extLst>
            <a:ext uri="{FF2B5EF4-FFF2-40B4-BE49-F238E27FC236}">
              <a16:creationId xmlns:a16="http://schemas.microsoft.com/office/drawing/2014/main" id="{A2CA8926-D80E-486F-9F15-7665E820E0D3}"/>
            </a:ext>
          </a:extLst>
        </xdr:cNvPr>
        <xdr:cNvSpPr txBox="1"/>
      </xdr:nvSpPr>
      <xdr:spPr>
        <a:xfrm>
          <a:off x="7594111" y="69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169791</xdr:rowOff>
    </xdr:from>
    <xdr:ext cx="534377" cy="259045"/>
    <xdr:sp macro="" textlink="">
      <xdr:nvSpPr>
        <xdr:cNvPr id="150" name="n_4mainValue【道路】&#10;一人当たり延長">
          <a:extLst>
            <a:ext uri="{FF2B5EF4-FFF2-40B4-BE49-F238E27FC236}">
              <a16:creationId xmlns:a16="http://schemas.microsoft.com/office/drawing/2014/main" id="{AA6C3D39-63A2-4299-8BC6-35884A2FE08A}"/>
            </a:ext>
          </a:extLst>
        </xdr:cNvPr>
        <xdr:cNvSpPr txBox="1"/>
      </xdr:nvSpPr>
      <xdr:spPr>
        <a:xfrm>
          <a:off x="6705111" y="702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F854AA7-7733-4E1F-A429-9CF75808F6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6B16DB5-89AB-4C32-8B25-5CA930D673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57D6921-383C-44AD-838A-11B08CAC0B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A6CF6E4-0484-4943-B3C4-4617ADAFEA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ED1DF13-3509-4F00-B468-C2177381B2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667627A-771E-4829-AF2B-8A2CBDE3B4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64232DD-9201-46BE-B503-BD16B0D0FC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16080AC-A536-4EE0-BC85-6BA1E0B2F0F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CDE7EFC-15E5-4667-8EC8-52EC6A48BD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A9BCD43-F194-43D3-81E1-73C889C912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A7C20637-26A2-482C-B251-6BCFB30E72A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B5A1BF0A-B1F2-4AFD-80E6-27CF135BB67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9D0E8701-ED71-45CF-8F42-753612529D2C}"/>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8F6A17FC-6BB2-444C-8C8F-142147872C1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8C49B27C-98EF-4765-BD58-F56EBA1BF3F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60B1F943-72DB-4067-BB89-A53F17F58E6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F4786934-09D9-4469-B109-CD07BB1D7D3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FCD68CA7-33D3-4618-BDA5-5DCC82570DF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7E90263-ED01-43D1-AA91-887157DFA88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1F9631D-CE21-4B97-8F9F-2DD2B824AB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ACDD55C8-25BA-4881-B6FF-6E68A30E5DB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E54E5A2-380A-48A8-B620-F44FA5A0CB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59</xdr:row>
      <xdr:rowOff>11430</xdr:rowOff>
    </xdr:from>
    <xdr:to>
      <xdr:col>24</xdr:col>
      <xdr:colOff>62865</xdr:colOff>
      <xdr:row>64</xdr:row>
      <xdr:rowOff>114300</xdr:rowOff>
    </xdr:to>
    <xdr:cxnSp macro="">
      <xdr:nvCxnSpPr>
        <xdr:cNvPr id="173" name="直線コネクタ 172">
          <a:extLst>
            <a:ext uri="{FF2B5EF4-FFF2-40B4-BE49-F238E27FC236}">
              <a16:creationId xmlns:a16="http://schemas.microsoft.com/office/drawing/2014/main" id="{A144BD3B-AB97-40C4-B34E-C8DFDAB7A543}"/>
            </a:ext>
          </a:extLst>
        </xdr:cNvPr>
        <xdr:cNvCxnSpPr/>
      </xdr:nvCxnSpPr>
      <xdr:spPr>
        <a:xfrm flipV="1">
          <a:off x="4634865" y="1012698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E9E3016-34C1-4167-9704-8796026298E5}"/>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5" name="直線コネクタ 174">
          <a:extLst>
            <a:ext uri="{FF2B5EF4-FFF2-40B4-BE49-F238E27FC236}">
              <a16:creationId xmlns:a16="http://schemas.microsoft.com/office/drawing/2014/main" id="{7B32C559-0493-4212-8BA3-5AA8A0ACAAF7}"/>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129557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833F44E6-D68C-4857-90EA-B1CACD823244}"/>
            </a:ext>
          </a:extLst>
        </xdr:cNvPr>
        <xdr:cNvSpPr txBox="1"/>
      </xdr:nvSpPr>
      <xdr:spPr>
        <a:xfrm>
          <a:off x="4673600"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11430</xdr:rowOff>
    </xdr:from>
    <xdr:to>
      <xdr:col>24</xdr:col>
      <xdr:colOff>152400</xdr:colOff>
      <xdr:row>59</xdr:row>
      <xdr:rowOff>11430</xdr:rowOff>
    </xdr:to>
    <xdr:cxnSp macro="">
      <xdr:nvCxnSpPr>
        <xdr:cNvPr id="177" name="直線コネクタ 176">
          <a:extLst>
            <a:ext uri="{FF2B5EF4-FFF2-40B4-BE49-F238E27FC236}">
              <a16:creationId xmlns:a16="http://schemas.microsoft.com/office/drawing/2014/main" id="{4396232B-9B1D-4C85-A017-3A723FC39D20}"/>
            </a:ext>
          </a:extLst>
        </xdr:cNvPr>
        <xdr:cNvCxnSpPr/>
      </xdr:nvCxnSpPr>
      <xdr:spPr>
        <a:xfrm>
          <a:off x="4546600" y="1012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39641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5D3A23F-A85A-4C9C-A33D-35A06BAC085C}"/>
            </a:ext>
          </a:extLst>
        </xdr:cNvPr>
        <xdr:cNvSpPr txBox="1"/>
      </xdr:nvSpPr>
      <xdr:spPr>
        <a:xfrm>
          <a:off x="4673600" y="1049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61214</xdr:rowOff>
    </xdr:from>
    <xdr:to>
      <xdr:col>24</xdr:col>
      <xdr:colOff>114300</xdr:colOff>
      <xdr:row>61</xdr:row>
      <xdr:rowOff>162814</xdr:rowOff>
    </xdr:to>
    <xdr:sp macro="" textlink="">
      <xdr:nvSpPr>
        <xdr:cNvPr id="179" name="フローチャート: 判断 178">
          <a:extLst>
            <a:ext uri="{FF2B5EF4-FFF2-40B4-BE49-F238E27FC236}">
              <a16:creationId xmlns:a16="http://schemas.microsoft.com/office/drawing/2014/main" id="{99FCE625-731A-4B3B-B50B-D0E903859A65}"/>
            </a:ext>
          </a:extLst>
        </xdr:cNvPr>
        <xdr:cNvSpPr/>
      </xdr:nvSpPr>
      <xdr:spPr>
        <a:xfrm>
          <a:off x="45847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33782</xdr:rowOff>
    </xdr:from>
    <xdr:to>
      <xdr:col>20</xdr:col>
      <xdr:colOff>38100</xdr:colOff>
      <xdr:row>61</xdr:row>
      <xdr:rowOff>135382</xdr:rowOff>
    </xdr:to>
    <xdr:sp macro="" textlink="">
      <xdr:nvSpPr>
        <xdr:cNvPr id="180" name="フローチャート: 判断 179">
          <a:extLst>
            <a:ext uri="{FF2B5EF4-FFF2-40B4-BE49-F238E27FC236}">
              <a16:creationId xmlns:a16="http://schemas.microsoft.com/office/drawing/2014/main" id="{6D4B0667-F70B-4BEB-AB70-CD0A34329FC9}"/>
            </a:ext>
          </a:extLst>
        </xdr:cNvPr>
        <xdr:cNvSpPr/>
      </xdr:nvSpPr>
      <xdr:spPr>
        <a:xfrm>
          <a:off x="3746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29210</xdr:rowOff>
    </xdr:from>
    <xdr:to>
      <xdr:col>15</xdr:col>
      <xdr:colOff>101600</xdr:colOff>
      <xdr:row>61</xdr:row>
      <xdr:rowOff>130810</xdr:rowOff>
    </xdr:to>
    <xdr:sp macro="" textlink="">
      <xdr:nvSpPr>
        <xdr:cNvPr id="181" name="フローチャート: 判断 180">
          <a:extLst>
            <a:ext uri="{FF2B5EF4-FFF2-40B4-BE49-F238E27FC236}">
              <a16:creationId xmlns:a16="http://schemas.microsoft.com/office/drawing/2014/main" id="{9350EA10-B40F-4309-8FF9-9E3F71A70A39}"/>
            </a:ext>
          </a:extLst>
        </xdr:cNvPr>
        <xdr:cNvSpPr/>
      </xdr:nvSpPr>
      <xdr:spPr>
        <a:xfrm>
          <a:off x="2857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82" name="フローチャート: 判断 181">
          <a:extLst>
            <a:ext uri="{FF2B5EF4-FFF2-40B4-BE49-F238E27FC236}">
              <a16:creationId xmlns:a16="http://schemas.microsoft.com/office/drawing/2014/main" id="{BFE9C5FC-DA13-4411-84F4-67CB5417F4B6}"/>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38354</xdr:rowOff>
    </xdr:from>
    <xdr:to>
      <xdr:col>6</xdr:col>
      <xdr:colOff>38100</xdr:colOff>
      <xdr:row>59</xdr:row>
      <xdr:rowOff>139954</xdr:rowOff>
    </xdr:to>
    <xdr:sp macro="" textlink="">
      <xdr:nvSpPr>
        <xdr:cNvPr id="183" name="フローチャート: 判断 182">
          <a:extLst>
            <a:ext uri="{FF2B5EF4-FFF2-40B4-BE49-F238E27FC236}">
              <a16:creationId xmlns:a16="http://schemas.microsoft.com/office/drawing/2014/main" id="{FF997711-D51F-448F-8782-E01804C69A44}"/>
            </a:ext>
          </a:extLst>
        </xdr:cNvPr>
        <xdr:cNvSpPr/>
      </xdr:nvSpPr>
      <xdr:spPr>
        <a:xfrm>
          <a:off x="10795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EB7CB2-9E7E-4D32-9AF3-9C62BC905A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B1B6AB-651C-4D9C-B412-DD362A3F8B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011BBB-E26B-4478-B118-F539D964CE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3201DA-7D68-4BD8-8363-4954D9DDDF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B691BC-435B-436B-9E42-B52E53408C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89" name="楕円 188">
          <a:extLst>
            <a:ext uri="{FF2B5EF4-FFF2-40B4-BE49-F238E27FC236}">
              <a16:creationId xmlns:a16="http://schemas.microsoft.com/office/drawing/2014/main" id="{CF69B789-0E7B-4316-AEB7-B12E813F8CD9}"/>
            </a:ext>
          </a:extLst>
        </xdr:cNvPr>
        <xdr:cNvSpPr/>
      </xdr:nvSpPr>
      <xdr:spPr>
        <a:xfrm>
          <a:off x="4584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85107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46821F9-2524-46D8-BB88-9F952931967A}"/>
            </a:ext>
          </a:extLst>
        </xdr:cNvPr>
        <xdr:cNvSpPr txBox="1"/>
      </xdr:nvSpPr>
      <xdr:spPr>
        <a:xfrm>
          <a:off x="4673600" y="1002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104648</xdr:rowOff>
    </xdr:from>
    <xdr:to>
      <xdr:col>20</xdr:col>
      <xdr:colOff>38100</xdr:colOff>
      <xdr:row>59</xdr:row>
      <xdr:rowOff>34798</xdr:rowOff>
    </xdr:to>
    <xdr:sp macro="" textlink="">
      <xdr:nvSpPr>
        <xdr:cNvPr id="191" name="楕円 190">
          <a:extLst>
            <a:ext uri="{FF2B5EF4-FFF2-40B4-BE49-F238E27FC236}">
              <a16:creationId xmlns:a16="http://schemas.microsoft.com/office/drawing/2014/main" id="{504723D3-9D56-4EF1-8ECE-F871195039FC}"/>
            </a:ext>
          </a:extLst>
        </xdr:cNvPr>
        <xdr:cNvSpPr/>
      </xdr:nvSpPr>
      <xdr:spPr>
        <a:xfrm>
          <a:off x="37465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155448</xdr:rowOff>
    </xdr:from>
    <xdr:to>
      <xdr:col>24</xdr:col>
      <xdr:colOff>63500</xdr:colOff>
      <xdr:row>59</xdr:row>
      <xdr:rowOff>43434</xdr:rowOff>
    </xdr:to>
    <xdr:cxnSp macro="">
      <xdr:nvCxnSpPr>
        <xdr:cNvPr id="192" name="直線コネクタ 191">
          <a:extLst>
            <a:ext uri="{FF2B5EF4-FFF2-40B4-BE49-F238E27FC236}">
              <a16:creationId xmlns:a16="http://schemas.microsoft.com/office/drawing/2014/main" id="{C9F29247-6965-4FC6-AFC0-326E831821A0}"/>
            </a:ext>
          </a:extLst>
        </xdr:cNvPr>
        <xdr:cNvCxnSpPr/>
      </xdr:nvCxnSpPr>
      <xdr:spPr>
        <a:xfrm>
          <a:off x="3797300" y="100995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45212</xdr:rowOff>
    </xdr:from>
    <xdr:to>
      <xdr:col>15</xdr:col>
      <xdr:colOff>101600</xdr:colOff>
      <xdr:row>58</xdr:row>
      <xdr:rowOff>146812</xdr:rowOff>
    </xdr:to>
    <xdr:sp macro="" textlink="">
      <xdr:nvSpPr>
        <xdr:cNvPr id="193" name="楕円 192">
          <a:extLst>
            <a:ext uri="{FF2B5EF4-FFF2-40B4-BE49-F238E27FC236}">
              <a16:creationId xmlns:a16="http://schemas.microsoft.com/office/drawing/2014/main" id="{471C6B61-499C-447B-97C2-43917BCC4768}"/>
            </a:ext>
          </a:extLst>
        </xdr:cNvPr>
        <xdr:cNvSpPr/>
      </xdr:nvSpPr>
      <xdr:spPr>
        <a:xfrm>
          <a:off x="2857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96012</xdr:rowOff>
    </xdr:from>
    <xdr:to>
      <xdr:col>19</xdr:col>
      <xdr:colOff>177800</xdr:colOff>
      <xdr:row>58</xdr:row>
      <xdr:rowOff>155448</xdr:rowOff>
    </xdr:to>
    <xdr:cxnSp macro="">
      <xdr:nvCxnSpPr>
        <xdr:cNvPr id="194" name="直線コネクタ 193">
          <a:extLst>
            <a:ext uri="{FF2B5EF4-FFF2-40B4-BE49-F238E27FC236}">
              <a16:creationId xmlns:a16="http://schemas.microsoft.com/office/drawing/2014/main" id="{E58EABFD-D8E3-4E56-872E-01DF60866F06}"/>
            </a:ext>
          </a:extLst>
        </xdr:cNvPr>
        <xdr:cNvCxnSpPr/>
      </xdr:nvCxnSpPr>
      <xdr:spPr>
        <a:xfrm>
          <a:off x="2908300" y="100401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148082</xdr:rowOff>
    </xdr:from>
    <xdr:to>
      <xdr:col>10</xdr:col>
      <xdr:colOff>165100</xdr:colOff>
      <xdr:row>58</xdr:row>
      <xdr:rowOff>78232</xdr:rowOff>
    </xdr:to>
    <xdr:sp macro="" textlink="">
      <xdr:nvSpPr>
        <xdr:cNvPr id="195" name="楕円 194">
          <a:extLst>
            <a:ext uri="{FF2B5EF4-FFF2-40B4-BE49-F238E27FC236}">
              <a16:creationId xmlns:a16="http://schemas.microsoft.com/office/drawing/2014/main" id="{76F98DFD-A3DC-4352-B654-0607C371C656}"/>
            </a:ext>
          </a:extLst>
        </xdr:cNvPr>
        <xdr:cNvSpPr/>
      </xdr:nvSpPr>
      <xdr:spPr>
        <a:xfrm>
          <a:off x="1968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27432</xdr:rowOff>
    </xdr:from>
    <xdr:to>
      <xdr:col>15</xdr:col>
      <xdr:colOff>50800</xdr:colOff>
      <xdr:row>58</xdr:row>
      <xdr:rowOff>96012</xdr:rowOff>
    </xdr:to>
    <xdr:cxnSp macro="">
      <xdr:nvCxnSpPr>
        <xdr:cNvPr id="196" name="直線コネクタ 195">
          <a:extLst>
            <a:ext uri="{FF2B5EF4-FFF2-40B4-BE49-F238E27FC236}">
              <a16:creationId xmlns:a16="http://schemas.microsoft.com/office/drawing/2014/main" id="{BD8B976C-3463-4581-895C-7CD907FABAF8}"/>
            </a:ext>
          </a:extLst>
        </xdr:cNvPr>
        <xdr:cNvCxnSpPr/>
      </xdr:nvCxnSpPr>
      <xdr:spPr>
        <a:xfrm>
          <a:off x="2019300" y="99715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93218</xdr:rowOff>
    </xdr:from>
    <xdr:to>
      <xdr:col>6</xdr:col>
      <xdr:colOff>38100</xdr:colOff>
      <xdr:row>58</xdr:row>
      <xdr:rowOff>23368</xdr:rowOff>
    </xdr:to>
    <xdr:sp macro="" textlink="">
      <xdr:nvSpPr>
        <xdr:cNvPr id="197" name="楕円 196">
          <a:extLst>
            <a:ext uri="{FF2B5EF4-FFF2-40B4-BE49-F238E27FC236}">
              <a16:creationId xmlns:a16="http://schemas.microsoft.com/office/drawing/2014/main" id="{B5A8C1D8-531C-4320-9DCB-3875766A27B6}"/>
            </a:ext>
          </a:extLst>
        </xdr:cNvPr>
        <xdr:cNvSpPr/>
      </xdr:nvSpPr>
      <xdr:spPr>
        <a:xfrm>
          <a:off x="1079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144018</xdr:rowOff>
    </xdr:from>
    <xdr:to>
      <xdr:col>10</xdr:col>
      <xdr:colOff>114300</xdr:colOff>
      <xdr:row>58</xdr:row>
      <xdr:rowOff>27432</xdr:rowOff>
    </xdr:to>
    <xdr:cxnSp macro="">
      <xdr:nvCxnSpPr>
        <xdr:cNvPr id="198" name="直線コネクタ 197">
          <a:extLst>
            <a:ext uri="{FF2B5EF4-FFF2-40B4-BE49-F238E27FC236}">
              <a16:creationId xmlns:a16="http://schemas.microsoft.com/office/drawing/2014/main" id="{A577392C-6C3E-4907-B8B0-1FA4FA784E7B}"/>
            </a:ext>
          </a:extLst>
        </xdr:cNvPr>
        <xdr:cNvCxnSpPr/>
      </xdr:nvCxnSpPr>
      <xdr:spPr>
        <a:xfrm>
          <a:off x="1130300" y="9916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126509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7C86D70-1A74-4A90-B755-3D5E8F37C081}"/>
            </a:ext>
          </a:extLst>
        </xdr:cNvPr>
        <xdr:cNvSpPr txBox="1"/>
      </xdr:nvSpPr>
      <xdr:spPr>
        <a:xfrm>
          <a:off x="35820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1E68D38-46B9-4E73-9189-C3215B51E295}"/>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02F5A2F-B217-455E-A429-67202C7BEE4C}"/>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131081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7F3A36D-E080-4FDC-9217-CDD4D0B24641}"/>
            </a:ext>
          </a:extLst>
        </xdr:cNvPr>
        <xdr:cNvSpPr txBox="1"/>
      </xdr:nvSpPr>
      <xdr:spPr>
        <a:xfrm>
          <a:off x="927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51325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18DE23D-3339-4623-97C9-70D0740E7327}"/>
            </a:ext>
          </a:extLst>
        </xdr:cNvPr>
        <xdr:cNvSpPr txBox="1"/>
      </xdr:nvSpPr>
      <xdr:spPr>
        <a:xfrm>
          <a:off x="35820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4A403F8-E734-48AE-BA64-7468E686778A}"/>
            </a:ext>
          </a:extLst>
        </xdr:cNvPr>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94759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56AEA28-C78F-411D-AF4D-0316EA78471E}"/>
            </a:ext>
          </a:extLst>
        </xdr:cNvPr>
        <xdr:cNvSpPr txBox="1"/>
      </xdr:nvSpPr>
      <xdr:spPr>
        <a:xfrm>
          <a:off x="1816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39895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FF3050A-7BDC-4A75-BF8E-71F78424ECD4}"/>
            </a:ext>
          </a:extLst>
        </xdr:cNvPr>
        <xdr:cNvSpPr txBox="1"/>
      </xdr:nvSpPr>
      <xdr:spPr>
        <a:xfrm>
          <a:off x="927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893A4B8-BB3D-460B-B0B6-010C4F26F6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658D767-9926-4F6C-BF10-A07E538040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1B1A8F-6A4C-41AB-BC0B-5AD06727F6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F9F96A7-7AD7-4423-AA25-A1A9875E7B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D144E12-CE03-4301-B169-E671B90513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9D193FC-47ED-41E9-A400-28F45F81AC7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FC9A0B2-0C7D-49AE-8055-F4C649B1AA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599721F-94B0-45DB-9580-01CD6C4B6C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F07EA0-A70C-42DF-A32F-075ADC909E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6A2F258-23EA-49A5-98A4-6BF3146E3E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B0200E5-8A44-4A95-97B0-B3C75D573F3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5EF01F8-39DE-48AC-BBEA-76F12E98DEF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5872CC35-D799-4E20-97DA-412BA666A3F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B926B680-5F8D-4071-B615-3280879FD90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C6ADD38-0DA1-41E8-9320-70D0E8DF105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6617256-D704-458C-A2FE-5D24F9EA590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8B7C339-122F-4C3B-830B-89E4C516903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7D89C458-3493-4C9D-A29E-136535FFB73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E4C8520-F371-46AB-BAA5-02C3E378395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184350BE-7B0C-4B8D-AEB3-7AE9E8E307B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1135E8E-F896-430E-A609-06AAAF5B48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6F1CE956-B61E-4DA2-B9EF-BF78CBD2B6F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C059203-7639-48F4-8923-ACFF78A94E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1E1572B-AA72-4A3D-8A88-A9A6A1DC575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7AC5E26-9DDC-45E8-864F-C4A3100D62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23411</xdr:rowOff>
    </xdr:from>
    <xdr:to>
      <xdr:col>54</xdr:col>
      <xdr:colOff>189865</xdr:colOff>
      <xdr:row>64</xdr:row>
      <xdr:rowOff>83296</xdr:rowOff>
    </xdr:to>
    <xdr:cxnSp macro="">
      <xdr:nvCxnSpPr>
        <xdr:cNvPr id="232" name="直線コネクタ 231">
          <a:extLst>
            <a:ext uri="{FF2B5EF4-FFF2-40B4-BE49-F238E27FC236}">
              <a16:creationId xmlns:a16="http://schemas.microsoft.com/office/drawing/2014/main" id="{5B61F2F8-0E2E-414B-9607-F4250232BE93}"/>
            </a:ext>
          </a:extLst>
        </xdr:cNvPr>
        <xdr:cNvCxnSpPr/>
      </xdr:nvCxnSpPr>
      <xdr:spPr>
        <a:xfrm flipV="1">
          <a:off x="10476865" y="9453161"/>
          <a:ext cx="0" cy="160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87123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C36C3301-A772-4CF8-9F3A-78F9E99094F3}"/>
            </a:ext>
          </a:extLst>
        </xdr:cNvPr>
        <xdr:cNvSpPr txBox="1"/>
      </xdr:nvSpPr>
      <xdr:spPr>
        <a:xfrm>
          <a:off x="10515600" y="11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83296</xdr:rowOff>
    </xdr:from>
    <xdr:to>
      <xdr:col>55</xdr:col>
      <xdr:colOff>88900</xdr:colOff>
      <xdr:row>64</xdr:row>
      <xdr:rowOff>83296</xdr:rowOff>
    </xdr:to>
    <xdr:cxnSp macro="">
      <xdr:nvCxnSpPr>
        <xdr:cNvPr id="234" name="直線コネクタ 233">
          <a:extLst>
            <a:ext uri="{FF2B5EF4-FFF2-40B4-BE49-F238E27FC236}">
              <a16:creationId xmlns:a16="http://schemas.microsoft.com/office/drawing/2014/main" id="{29DD44E0-77B6-4C23-8562-C7C733896208}"/>
            </a:ext>
          </a:extLst>
        </xdr:cNvPr>
        <xdr:cNvCxnSpPr/>
      </xdr:nvCxnSpPr>
      <xdr:spPr>
        <a:xfrm>
          <a:off x="10388600" y="110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141538</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B786692-1E96-4591-BB35-F959726B932D}"/>
            </a:ext>
          </a:extLst>
        </xdr:cNvPr>
        <xdr:cNvSpPr txBox="1"/>
      </xdr:nvSpPr>
      <xdr:spPr>
        <a:xfrm>
          <a:off x="10515600" y="9228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23411</xdr:rowOff>
    </xdr:from>
    <xdr:to>
      <xdr:col>55</xdr:col>
      <xdr:colOff>88900</xdr:colOff>
      <xdr:row>55</xdr:row>
      <xdr:rowOff>23411</xdr:rowOff>
    </xdr:to>
    <xdr:cxnSp macro="">
      <xdr:nvCxnSpPr>
        <xdr:cNvPr id="236" name="直線コネクタ 235">
          <a:extLst>
            <a:ext uri="{FF2B5EF4-FFF2-40B4-BE49-F238E27FC236}">
              <a16:creationId xmlns:a16="http://schemas.microsoft.com/office/drawing/2014/main" id="{82CF06F5-FCCA-4841-A905-49F809974007}"/>
            </a:ext>
          </a:extLst>
        </xdr:cNvPr>
        <xdr:cNvCxnSpPr/>
      </xdr:nvCxnSpPr>
      <xdr:spPr>
        <a:xfrm>
          <a:off x="10388600" y="945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50071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F6AB1888-93D8-4E63-8ED4-02E2313D8875}"/>
            </a:ext>
          </a:extLst>
        </xdr:cNvPr>
        <xdr:cNvSpPr txBox="1"/>
      </xdr:nvSpPr>
      <xdr:spPr>
        <a:xfrm>
          <a:off x="10515600" y="10508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71644</xdr:rowOff>
    </xdr:from>
    <xdr:to>
      <xdr:col>55</xdr:col>
      <xdr:colOff>50800</xdr:colOff>
      <xdr:row>62</xdr:row>
      <xdr:rowOff>1794</xdr:rowOff>
    </xdr:to>
    <xdr:sp macro="" textlink="">
      <xdr:nvSpPr>
        <xdr:cNvPr id="238" name="フローチャート: 判断 237">
          <a:extLst>
            <a:ext uri="{FF2B5EF4-FFF2-40B4-BE49-F238E27FC236}">
              <a16:creationId xmlns:a16="http://schemas.microsoft.com/office/drawing/2014/main" id="{BCA7519F-458C-48DC-988B-77F43ACC4229}"/>
            </a:ext>
          </a:extLst>
        </xdr:cNvPr>
        <xdr:cNvSpPr/>
      </xdr:nvSpPr>
      <xdr:spPr>
        <a:xfrm>
          <a:off x="104267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81626</xdr:rowOff>
    </xdr:from>
    <xdr:to>
      <xdr:col>50</xdr:col>
      <xdr:colOff>165100</xdr:colOff>
      <xdr:row>62</xdr:row>
      <xdr:rowOff>11776</xdr:rowOff>
    </xdr:to>
    <xdr:sp macro="" textlink="">
      <xdr:nvSpPr>
        <xdr:cNvPr id="239" name="フローチャート: 判断 238">
          <a:extLst>
            <a:ext uri="{FF2B5EF4-FFF2-40B4-BE49-F238E27FC236}">
              <a16:creationId xmlns:a16="http://schemas.microsoft.com/office/drawing/2014/main" id="{2898B182-1805-4C31-8F6C-290083D1C5BF}"/>
            </a:ext>
          </a:extLst>
        </xdr:cNvPr>
        <xdr:cNvSpPr/>
      </xdr:nvSpPr>
      <xdr:spPr>
        <a:xfrm>
          <a:off x="9588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90791</xdr:rowOff>
    </xdr:from>
    <xdr:to>
      <xdr:col>46</xdr:col>
      <xdr:colOff>38100</xdr:colOff>
      <xdr:row>62</xdr:row>
      <xdr:rowOff>20941</xdr:rowOff>
    </xdr:to>
    <xdr:sp macro="" textlink="">
      <xdr:nvSpPr>
        <xdr:cNvPr id="240" name="フローチャート: 判断 239">
          <a:extLst>
            <a:ext uri="{FF2B5EF4-FFF2-40B4-BE49-F238E27FC236}">
              <a16:creationId xmlns:a16="http://schemas.microsoft.com/office/drawing/2014/main" id="{C2F3B0D9-BEE9-456D-8468-A48F11550308}"/>
            </a:ext>
          </a:extLst>
        </xdr:cNvPr>
        <xdr:cNvSpPr/>
      </xdr:nvSpPr>
      <xdr:spPr>
        <a:xfrm>
          <a:off x="8699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93668</xdr:rowOff>
    </xdr:from>
    <xdr:to>
      <xdr:col>41</xdr:col>
      <xdr:colOff>101600</xdr:colOff>
      <xdr:row>63</xdr:row>
      <xdr:rowOff>23818</xdr:rowOff>
    </xdr:to>
    <xdr:sp macro="" textlink="">
      <xdr:nvSpPr>
        <xdr:cNvPr id="241" name="フローチャート: 判断 240">
          <a:extLst>
            <a:ext uri="{FF2B5EF4-FFF2-40B4-BE49-F238E27FC236}">
              <a16:creationId xmlns:a16="http://schemas.microsoft.com/office/drawing/2014/main" id="{BD8AC902-FC80-42AA-9B60-F006EEFE3258}"/>
            </a:ext>
          </a:extLst>
        </xdr:cNvPr>
        <xdr:cNvSpPr/>
      </xdr:nvSpPr>
      <xdr:spPr>
        <a:xfrm>
          <a:off x="7810500" y="1072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100295</xdr:rowOff>
    </xdr:from>
    <xdr:to>
      <xdr:col>36</xdr:col>
      <xdr:colOff>165100</xdr:colOff>
      <xdr:row>63</xdr:row>
      <xdr:rowOff>30445</xdr:rowOff>
    </xdr:to>
    <xdr:sp macro="" textlink="">
      <xdr:nvSpPr>
        <xdr:cNvPr id="242" name="フローチャート: 判断 241">
          <a:extLst>
            <a:ext uri="{FF2B5EF4-FFF2-40B4-BE49-F238E27FC236}">
              <a16:creationId xmlns:a16="http://schemas.microsoft.com/office/drawing/2014/main" id="{9EF08F46-C110-477D-953D-1197D4F36CFB}"/>
            </a:ext>
          </a:extLst>
        </xdr:cNvPr>
        <xdr:cNvSpPr/>
      </xdr:nvSpPr>
      <xdr:spPr>
        <a:xfrm>
          <a:off x="6921500" y="1073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B1E70F-8069-46EE-8FFB-81D0E79981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801411-AF87-48AC-A08D-E0C6182312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7C4C859-121C-4772-8381-6D339E63A5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0BB552B-BE23-4843-B0B2-E55FAD3C4F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F8FD982-1118-4126-BEF3-17E3A08C6B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157024</xdr:rowOff>
    </xdr:from>
    <xdr:to>
      <xdr:col>55</xdr:col>
      <xdr:colOff>50800</xdr:colOff>
      <xdr:row>59</xdr:row>
      <xdr:rowOff>87174</xdr:rowOff>
    </xdr:to>
    <xdr:sp macro="" textlink="">
      <xdr:nvSpPr>
        <xdr:cNvPr id="248" name="楕円 247">
          <a:extLst>
            <a:ext uri="{FF2B5EF4-FFF2-40B4-BE49-F238E27FC236}">
              <a16:creationId xmlns:a16="http://schemas.microsoft.com/office/drawing/2014/main" id="{0F515658-77DD-4570-8ABE-6FB42E9FBA9B}"/>
            </a:ext>
          </a:extLst>
        </xdr:cNvPr>
        <xdr:cNvSpPr/>
      </xdr:nvSpPr>
      <xdr:spPr>
        <a:xfrm>
          <a:off x="10426700" y="101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8451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3FC8B6DB-03E6-4A20-85B5-CC435782925E}"/>
            </a:ext>
          </a:extLst>
        </xdr:cNvPr>
        <xdr:cNvSpPr txBox="1"/>
      </xdr:nvSpPr>
      <xdr:spPr>
        <a:xfrm>
          <a:off x="10515600" y="99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10105</xdr:rowOff>
    </xdr:from>
    <xdr:to>
      <xdr:col>50</xdr:col>
      <xdr:colOff>165100</xdr:colOff>
      <xdr:row>59</xdr:row>
      <xdr:rowOff>111705</xdr:rowOff>
    </xdr:to>
    <xdr:sp macro="" textlink="">
      <xdr:nvSpPr>
        <xdr:cNvPr id="250" name="楕円 249">
          <a:extLst>
            <a:ext uri="{FF2B5EF4-FFF2-40B4-BE49-F238E27FC236}">
              <a16:creationId xmlns:a16="http://schemas.microsoft.com/office/drawing/2014/main" id="{15AF9C6F-970D-4B3B-A2A6-EA4778756521}"/>
            </a:ext>
          </a:extLst>
        </xdr:cNvPr>
        <xdr:cNvSpPr/>
      </xdr:nvSpPr>
      <xdr:spPr>
        <a:xfrm>
          <a:off x="9588500" y="101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36374</xdr:rowOff>
    </xdr:from>
    <xdr:to>
      <xdr:col>55</xdr:col>
      <xdr:colOff>0</xdr:colOff>
      <xdr:row>59</xdr:row>
      <xdr:rowOff>60905</xdr:rowOff>
    </xdr:to>
    <xdr:cxnSp macro="">
      <xdr:nvCxnSpPr>
        <xdr:cNvPr id="251" name="直線コネクタ 250">
          <a:extLst>
            <a:ext uri="{FF2B5EF4-FFF2-40B4-BE49-F238E27FC236}">
              <a16:creationId xmlns:a16="http://schemas.microsoft.com/office/drawing/2014/main" id="{CF5A9422-38B8-4538-A0AF-14BC9FE4A7C0}"/>
            </a:ext>
          </a:extLst>
        </xdr:cNvPr>
        <xdr:cNvCxnSpPr/>
      </xdr:nvCxnSpPr>
      <xdr:spPr>
        <a:xfrm flipV="1">
          <a:off x="9639300" y="10151924"/>
          <a:ext cx="838200" cy="2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30141</xdr:rowOff>
    </xdr:from>
    <xdr:to>
      <xdr:col>46</xdr:col>
      <xdr:colOff>38100</xdr:colOff>
      <xdr:row>59</xdr:row>
      <xdr:rowOff>131741</xdr:rowOff>
    </xdr:to>
    <xdr:sp macro="" textlink="">
      <xdr:nvSpPr>
        <xdr:cNvPr id="252" name="楕円 251">
          <a:extLst>
            <a:ext uri="{FF2B5EF4-FFF2-40B4-BE49-F238E27FC236}">
              <a16:creationId xmlns:a16="http://schemas.microsoft.com/office/drawing/2014/main" id="{BECE2838-51BD-4FC4-931B-22BD76345289}"/>
            </a:ext>
          </a:extLst>
        </xdr:cNvPr>
        <xdr:cNvSpPr/>
      </xdr:nvSpPr>
      <xdr:spPr>
        <a:xfrm>
          <a:off x="8699500" y="101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60905</xdr:rowOff>
    </xdr:from>
    <xdr:to>
      <xdr:col>50</xdr:col>
      <xdr:colOff>114300</xdr:colOff>
      <xdr:row>59</xdr:row>
      <xdr:rowOff>80941</xdr:rowOff>
    </xdr:to>
    <xdr:cxnSp macro="">
      <xdr:nvCxnSpPr>
        <xdr:cNvPr id="253" name="直線コネクタ 252">
          <a:extLst>
            <a:ext uri="{FF2B5EF4-FFF2-40B4-BE49-F238E27FC236}">
              <a16:creationId xmlns:a16="http://schemas.microsoft.com/office/drawing/2014/main" id="{55D621B9-F51D-4111-9C91-2BC0E0D5CDE3}"/>
            </a:ext>
          </a:extLst>
        </xdr:cNvPr>
        <xdr:cNvCxnSpPr/>
      </xdr:nvCxnSpPr>
      <xdr:spPr>
        <a:xfrm flipV="1">
          <a:off x="8750300" y="10176455"/>
          <a:ext cx="889000" cy="2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50642</xdr:rowOff>
    </xdr:from>
    <xdr:to>
      <xdr:col>41</xdr:col>
      <xdr:colOff>101600</xdr:colOff>
      <xdr:row>59</xdr:row>
      <xdr:rowOff>152242</xdr:rowOff>
    </xdr:to>
    <xdr:sp macro="" textlink="">
      <xdr:nvSpPr>
        <xdr:cNvPr id="254" name="楕円 253">
          <a:extLst>
            <a:ext uri="{FF2B5EF4-FFF2-40B4-BE49-F238E27FC236}">
              <a16:creationId xmlns:a16="http://schemas.microsoft.com/office/drawing/2014/main" id="{258DA7C2-2131-42FD-9095-4988F439FA0E}"/>
            </a:ext>
          </a:extLst>
        </xdr:cNvPr>
        <xdr:cNvSpPr/>
      </xdr:nvSpPr>
      <xdr:spPr>
        <a:xfrm>
          <a:off x="7810500" y="10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80941</xdr:rowOff>
    </xdr:from>
    <xdr:to>
      <xdr:col>45</xdr:col>
      <xdr:colOff>177800</xdr:colOff>
      <xdr:row>59</xdr:row>
      <xdr:rowOff>101442</xdr:rowOff>
    </xdr:to>
    <xdr:cxnSp macro="">
      <xdr:nvCxnSpPr>
        <xdr:cNvPr id="255" name="直線コネクタ 254">
          <a:extLst>
            <a:ext uri="{FF2B5EF4-FFF2-40B4-BE49-F238E27FC236}">
              <a16:creationId xmlns:a16="http://schemas.microsoft.com/office/drawing/2014/main" id="{A0176B35-999C-42EE-95E1-167FECFB9B5E}"/>
            </a:ext>
          </a:extLst>
        </xdr:cNvPr>
        <xdr:cNvCxnSpPr/>
      </xdr:nvCxnSpPr>
      <xdr:spPr>
        <a:xfrm flipV="1">
          <a:off x="7861300" y="10196491"/>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74681</xdr:rowOff>
    </xdr:from>
    <xdr:to>
      <xdr:col>36</xdr:col>
      <xdr:colOff>165100</xdr:colOff>
      <xdr:row>60</xdr:row>
      <xdr:rowOff>4831</xdr:rowOff>
    </xdr:to>
    <xdr:sp macro="" textlink="">
      <xdr:nvSpPr>
        <xdr:cNvPr id="256" name="楕円 255">
          <a:extLst>
            <a:ext uri="{FF2B5EF4-FFF2-40B4-BE49-F238E27FC236}">
              <a16:creationId xmlns:a16="http://schemas.microsoft.com/office/drawing/2014/main" id="{75658F32-DC02-43CA-8E31-E1CF0311E7FF}"/>
            </a:ext>
          </a:extLst>
        </xdr:cNvPr>
        <xdr:cNvSpPr/>
      </xdr:nvSpPr>
      <xdr:spPr>
        <a:xfrm>
          <a:off x="6921500" y="101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101442</xdr:rowOff>
    </xdr:from>
    <xdr:to>
      <xdr:col>41</xdr:col>
      <xdr:colOff>50800</xdr:colOff>
      <xdr:row>59</xdr:row>
      <xdr:rowOff>125481</xdr:rowOff>
    </xdr:to>
    <xdr:cxnSp macro="">
      <xdr:nvCxnSpPr>
        <xdr:cNvPr id="257" name="直線コネクタ 256">
          <a:extLst>
            <a:ext uri="{FF2B5EF4-FFF2-40B4-BE49-F238E27FC236}">
              <a16:creationId xmlns:a16="http://schemas.microsoft.com/office/drawing/2014/main" id="{2C55890C-5738-483B-A34D-7C7755102CC2}"/>
            </a:ext>
          </a:extLst>
        </xdr:cNvPr>
        <xdr:cNvCxnSpPr/>
      </xdr:nvCxnSpPr>
      <xdr:spPr>
        <a:xfrm flipV="1">
          <a:off x="6972300" y="10216992"/>
          <a:ext cx="8890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2903</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5B05669-BAAA-4770-BA57-2893BD227E39}"/>
            </a:ext>
          </a:extLst>
        </xdr:cNvPr>
        <xdr:cNvSpPr txBox="1"/>
      </xdr:nvSpPr>
      <xdr:spPr>
        <a:xfrm>
          <a:off x="93270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12068</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20A7C84-7245-4E76-A3D4-B96E1FDEC841}"/>
            </a:ext>
          </a:extLst>
        </xdr:cNvPr>
        <xdr:cNvSpPr txBox="1"/>
      </xdr:nvSpPr>
      <xdr:spPr>
        <a:xfrm>
          <a:off x="8450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14945</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7271969-056E-42A7-B138-9867EF71939F}"/>
            </a:ext>
          </a:extLst>
        </xdr:cNvPr>
        <xdr:cNvSpPr txBox="1"/>
      </xdr:nvSpPr>
      <xdr:spPr>
        <a:xfrm>
          <a:off x="7561795" y="108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21572</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FD43906-D9B8-4A4D-8C49-55A099781C98}"/>
            </a:ext>
          </a:extLst>
        </xdr:cNvPr>
        <xdr:cNvSpPr txBox="1"/>
      </xdr:nvSpPr>
      <xdr:spPr>
        <a:xfrm>
          <a:off x="6672795" y="1082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128232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2CA5742E-3EDC-4F8B-B327-BB64DF4B72F7}"/>
            </a:ext>
          </a:extLst>
        </xdr:cNvPr>
        <xdr:cNvSpPr txBox="1"/>
      </xdr:nvSpPr>
      <xdr:spPr>
        <a:xfrm>
          <a:off x="9327095" y="99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148268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DFA2C10-97A9-468B-9913-AA1E697439EA}"/>
            </a:ext>
          </a:extLst>
        </xdr:cNvPr>
        <xdr:cNvSpPr txBox="1"/>
      </xdr:nvSpPr>
      <xdr:spPr>
        <a:xfrm>
          <a:off x="8450795" y="99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168769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305CC3A-C645-453F-8CB7-23319DC4B269}"/>
            </a:ext>
          </a:extLst>
        </xdr:cNvPr>
        <xdr:cNvSpPr txBox="1"/>
      </xdr:nvSpPr>
      <xdr:spPr>
        <a:xfrm>
          <a:off x="7561795" y="994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21358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CE41FC7-1D38-4ABA-B2EF-7F8C3AA2A7A5}"/>
            </a:ext>
          </a:extLst>
        </xdr:cNvPr>
        <xdr:cNvSpPr txBox="1"/>
      </xdr:nvSpPr>
      <xdr:spPr>
        <a:xfrm>
          <a:off x="6672795" y="996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7ADC9F0-9635-4C6E-B7C2-870EACAE7A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85E4908-BF34-4C7A-8EBE-0A79343B5F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8D902E4-F4C5-49FD-8C0D-1BCAD4560F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B92E044-73CA-407B-AFCB-F8B0D388E4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40E1C4B-EE63-408E-B384-ECA7D81A2B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B527874-DCFF-4D63-BEF1-43A7D3B2A98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1DF3A8C-469A-4514-A49F-0442267D6E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122EA37-5216-47DF-A62E-77DDADA637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12D6721-B375-44EB-827E-3D97D2BA35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2784BE1-A1CB-4600-A8C3-7E87296756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26833E2-C315-4E6B-916F-AC1197DB15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E65801B5-A48D-4201-83BA-8AEEAABD09B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2A4D9CA8-C101-4596-8679-04095C85CD39}"/>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3A622B47-05B5-4153-A540-8B89C0F4E95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2B0F364C-D306-4B52-B9E9-C8E7EE90097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2C13B7A1-0CE1-4A92-A337-7AFB70AB147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883B7BBC-C3BD-45D3-9563-72E0EA07A23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E1436A52-43FB-4550-8244-880677CB051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86D67C26-3340-48F5-99CB-7DBD8C688AD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CCDDBAD-B215-4A54-8F98-1461CACBAD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B350F4C-3613-45EC-9D42-DBA7A3B2120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EC69D4B-BAAE-46DC-B83F-0ACF3B7743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24385</xdr:rowOff>
    </xdr:to>
    <xdr:cxnSp macro="">
      <xdr:nvCxnSpPr>
        <xdr:cNvPr id="288" name="直線コネクタ 287">
          <a:extLst>
            <a:ext uri="{FF2B5EF4-FFF2-40B4-BE49-F238E27FC236}">
              <a16:creationId xmlns:a16="http://schemas.microsoft.com/office/drawing/2014/main" id="{18AFEA79-0429-4044-A78A-7ECF488AEB02}"/>
            </a:ext>
          </a:extLst>
        </xdr:cNvPr>
        <xdr:cNvCxnSpPr/>
      </xdr:nvCxnSpPr>
      <xdr:spPr>
        <a:xfrm flipV="1">
          <a:off x="4634865" y="1351178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C8E8A19-FADB-4164-B352-13CA0D5383C6}"/>
            </a:ext>
          </a:extLst>
        </xdr:cNvPr>
        <xdr:cNvSpPr txBox="1"/>
      </xdr:nvSpPr>
      <xdr:spPr>
        <a:xfrm>
          <a:off x="46736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90" name="直線コネクタ 289">
          <a:extLst>
            <a:ext uri="{FF2B5EF4-FFF2-40B4-BE49-F238E27FC236}">
              <a16:creationId xmlns:a16="http://schemas.microsoft.com/office/drawing/2014/main" id="{C77B39F4-0A4E-42FC-8A02-BD98085C06B2}"/>
            </a:ext>
          </a:extLst>
        </xdr:cNvPr>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7B1B77F-CA21-46D6-851C-8E3B9E1A7EF9}"/>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92" name="直線コネクタ 291">
          <a:extLst>
            <a:ext uri="{FF2B5EF4-FFF2-40B4-BE49-F238E27FC236}">
              <a16:creationId xmlns:a16="http://schemas.microsoft.com/office/drawing/2014/main" id="{66FDD10C-B952-473C-97EA-4FE95209E90F}"/>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356E75F-7220-4023-BD4A-97C7F75046CA}"/>
            </a:ext>
          </a:extLst>
        </xdr:cNvPr>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4" name="フローチャート: 判断 293">
          <a:extLst>
            <a:ext uri="{FF2B5EF4-FFF2-40B4-BE49-F238E27FC236}">
              <a16:creationId xmlns:a16="http://schemas.microsoft.com/office/drawing/2014/main" id="{35495901-BF07-4D6D-AB55-431301197544}"/>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95" name="フローチャート: 判断 294">
          <a:extLst>
            <a:ext uri="{FF2B5EF4-FFF2-40B4-BE49-F238E27FC236}">
              <a16:creationId xmlns:a16="http://schemas.microsoft.com/office/drawing/2014/main" id="{C7B73400-D706-40C3-8BE6-6120AD3045B6}"/>
            </a:ext>
          </a:extLst>
        </xdr:cNvPr>
        <xdr:cNvSpPr/>
      </xdr:nvSpPr>
      <xdr:spPr>
        <a:xfrm>
          <a:off x="3746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96" name="フローチャート: 判断 295">
          <a:extLst>
            <a:ext uri="{FF2B5EF4-FFF2-40B4-BE49-F238E27FC236}">
              <a16:creationId xmlns:a16="http://schemas.microsoft.com/office/drawing/2014/main" id="{B84F634B-34F0-47BC-91DC-AF26DB2173A3}"/>
            </a:ext>
          </a:extLst>
        </xdr:cNvPr>
        <xdr:cNvSpPr/>
      </xdr:nvSpPr>
      <xdr:spPr>
        <a:xfrm>
          <a:off x="2857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94742</xdr:rowOff>
    </xdr:from>
    <xdr:to>
      <xdr:col>10</xdr:col>
      <xdr:colOff>165100</xdr:colOff>
      <xdr:row>80</xdr:row>
      <xdr:rowOff>24892</xdr:rowOff>
    </xdr:to>
    <xdr:sp macro="" textlink="">
      <xdr:nvSpPr>
        <xdr:cNvPr id="297" name="フローチャート: 判断 296">
          <a:extLst>
            <a:ext uri="{FF2B5EF4-FFF2-40B4-BE49-F238E27FC236}">
              <a16:creationId xmlns:a16="http://schemas.microsoft.com/office/drawing/2014/main" id="{0388B2FD-FD0E-4D7D-8991-15FCB89C9699}"/>
            </a:ext>
          </a:extLst>
        </xdr:cNvPr>
        <xdr:cNvSpPr/>
      </xdr:nvSpPr>
      <xdr:spPr>
        <a:xfrm>
          <a:off x="1968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98" name="フローチャート: 判断 297">
          <a:extLst>
            <a:ext uri="{FF2B5EF4-FFF2-40B4-BE49-F238E27FC236}">
              <a16:creationId xmlns:a16="http://schemas.microsoft.com/office/drawing/2014/main" id="{323C6D27-9F7C-4641-A99F-01D8316D9FB3}"/>
            </a:ext>
          </a:extLst>
        </xdr:cNvPr>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8E696C-8FD6-4C72-975C-3A9E8C438B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DCC8A6-EDC3-43C4-AD6F-4F110AB815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426A68-7355-4593-BA89-DA1AF4EBB5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FFB2B9-30A7-4FC9-8E5C-7AAE93CABB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AB3BAFD-15A1-4F20-9A4E-8EB8CD9DAC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53594</xdr:rowOff>
    </xdr:from>
    <xdr:to>
      <xdr:col>24</xdr:col>
      <xdr:colOff>114300</xdr:colOff>
      <xdr:row>83</xdr:row>
      <xdr:rowOff>155194</xdr:rowOff>
    </xdr:to>
    <xdr:sp macro="" textlink="">
      <xdr:nvSpPr>
        <xdr:cNvPr id="304" name="楕円 303">
          <a:extLst>
            <a:ext uri="{FF2B5EF4-FFF2-40B4-BE49-F238E27FC236}">
              <a16:creationId xmlns:a16="http://schemas.microsoft.com/office/drawing/2014/main" id="{024F5C65-04D4-4141-9A11-DB3AA3FD7B52}"/>
            </a:ext>
          </a:extLst>
        </xdr:cNvPr>
        <xdr:cNvSpPr/>
      </xdr:nvSpPr>
      <xdr:spPr>
        <a:xfrm>
          <a:off x="4584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32021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0D2E22E-1A39-45E1-B6E8-C552FEF533B6}"/>
            </a:ext>
          </a:extLst>
        </xdr:cNvPr>
        <xdr:cNvSpPr txBox="1"/>
      </xdr:nvSpPr>
      <xdr:spPr>
        <a:xfrm>
          <a:off x="4673600" y="142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xdr:rowOff>
    </xdr:from>
    <xdr:to>
      <xdr:col>20</xdr:col>
      <xdr:colOff>38100</xdr:colOff>
      <xdr:row>83</xdr:row>
      <xdr:rowOff>104902</xdr:rowOff>
    </xdr:to>
    <xdr:sp macro="" textlink="">
      <xdr:nvSpPr>
        <xdr:cNvPr id="306" name="楕円 305">
          <a:extLst>
            <a:ext uri="{FF2B5EF4-FFF2-40B4-BE49-F238E27FC236}">
              <a16:creationId xmlns:a16="http://schemas.microsoft.com/office/drawing/2014/main" id="{C7D665CC-8AF5-4B3C-9B24-3CA4EF186DE9}"/>
            </a:ext>
          </a:extLst>
        </xdr:cNvPr>
        <xdr:cNvSpPr/>
      </xdr:nvSpPr>
      <xdr:spPr>
        <a:xfrm>
          <a:off x="3746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54102</xdr:rowOff>
    </xdr:from>
    <xdr:to>
      <xdr:col>24</xdr:col>
      <xdr:colOff>63500</xdr:colOff>
      <xdr:row>83</xdr:row>
      <xdr:rowOff>104394</xdr:rowOff>
    </xdr:to>
    <xdr:cxnSp macro="">
      <xdr:nvCxnSpPr>
        <xdr:cNvPr id="307" name="直線コネクタ 306">
          <a:extLst>
            <a:ext uri="{FF2B5EF4-FFF2-40B4-BE49-F238E27FC236}">
              <a16:creationId xmlns:a16="http://schemas.microsoft.com/office/drawing/2014/main" id="{8034FABA-8560-45DB-B2C4-D357141BFA2F}"/>
            </a:ext>
          </a:extLst>
        </xdr:cNvPr>
        <xdr:cNvCxnSpPr/>
      </xdr:nvCxnSpPr>
      <xdr:spPr>
        <a:xfrm>
          <a:off x="3797300" y="142844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08" name="楕円 307">
          <a:extLst>
            <a:ext uri="{FF2B5EF4-FFF2-40B4-BE49-F238E27FC236}">
              <a16:creationId xmlns:a16="http://schemas.microsoft.com/office/drawing/2014/main" id="{92FF7222-7551-4053-B896-F907E97F74A1}"/>
            </a:ext>
          </a:extLst>
        </xdr:cNvPr>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54102</xdr:rowOff>
    </xdr:to>
    <xdr:cxnSp macro="">
      <xdr:nvCxnSpPr>
        <xdr:cNvPr id="309" name="直線コネクタ 308">
          <a:extLst>
            <a:ext uri="{FF2B5EF4-FFF2-40B4-BE49-F238E27FC236}">
              <a16:creationId xmlns:a16="http://schemas.microsoft.com/office/drawing/2014/main" id="{F3D1206F-3119-4647-BC6E-F37041FA7B33}"/>
            </a:ext>
          </a:extLst>
        </xdr:cNvPr>
        <xdr:cNvCxnSpPr/>
      </xdr:nvCxnSpPr>
      <xdr:spPr>
        <a:xfrm>
          <a:off x="2908300" y="142341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51308</xdr:rowOff>
    </xdr:from>
    <xdr:to>
      <xdr:col>10</xdr:col>
      <xdr:colOff>165100</xdr:colOff>
      <xdr:row>82</xdr:row>
      <xdr:rowOff>152908</xdr:rowOff>
    </xdr:to>
    <xdr:sp macro="" textlink="">
      <xdr:nvSpPr>
        <xdr:cNvPr id="310" name="楕円 309">
          <a:extLst>
            <a:ext uri="{FF2B5EF4-FFF2-40B4-BE49-F238E27FC236}">
              <a16:creationId xmlns:a16="http://schemas.microsoft.com/office/drawing/2014/main" id="{B8C0EF6C-153C-4148-950C-E501CBE44CF0}"/>
            </a:ext>
          </a:extLst>
        </xdr:cNvPr>
        <xdr:cNvSpPr/>
      </xdr:nvSpPr>
      <xdr:spPr>
        <a:xfrm>
          <a:off x="1968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102108</xdr:rowOff>
    </xdr:from>
    <xdr:to>
      <xdr:col>15</xdr:col>
      <xdr:colOff>50800</xdr:colOff>
      <xdr:row>83</xdr:row>
      <xdr:rowOff>3811</xdr:rowOff>
    </xdr:to>
    <xdr:cxnSp macro="">
      <xdr:nvCxnSpPr>
        <xdr:cNvPr id="311" name="直線コネクタ 310">
          <a:extLst>
            <a:ext uri="{FF2B5EF4-FFF2-40B4-BE49-F238E27FC236}">
              <a16:creationId xmlns:a16="http://schemas.microsoft.com/office/drawing/2014/main" id="{7FC5125C-6E51-49CF-938E-E9C7A24E13B4}"/>
            </a:ext>
          </a:extLst>
        </xdr:cNvPr>
        <xdr:cNvCxnSpPr/>
      </xdr:nvCxnSpPr>
      <xdr:spPr>
        <a:xfrm>
          <a:off x="2019300" y="14161008"/>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154178</xdr:rowOff>
    </xdr:from>
    <xdr:to>
      <xdr:col>6</xdr:col>
      <xdr:colOff>38100</xdr:colOff>
      <xdr:row>82</xdr:row>
      <xdr:rowOff>84328</xdr:rowOff>
    </xdr:to>
    <xdr:sp macro="" textlink="">
      <xdr:nvSpPr>
        <xdr:cNvPr id="312" name="楕円 311">
          <a:extLst>
            <a:ext uri="{FF2B5EF4-FFF2-40B4-BE49-F238E27FC236}">
              <a16:creationId xmlns:a16="http://schemas.microsoft.com/office/drawing/2014/main" id="{1CA40E42-E5D7-4788-8BDC-DB757A340B37}"/>
            </a:ext>
          </a:extLst>
        </xdr:cNvPr>
        <xdr:cNvSpPr/>
      </xdr:nvSpPr>
      <xdr:spPr>
        <a:xfrm>
          <a:off x="1079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33528</xdr:rowOff>
    </xdr:from>
    <xdr:to>
      <xdr:col>10</xdr:col>
      <xdr:colOff>114300</xdr:colOff>
      <xdr:row>82</xdr:row>
      <xdr:rowOff>102108</xdr:rowOff>
    </xdr:to>
    <xdr:cxnSp macro="">
      <xdr:nvCxnSpPr>
        <xdr:cNvPr id="313" name="直線コネクタ 312">
          <a:extLst>
            <a:ext uri="{FF2B5EF4-FFF2-40B4-BE49-F238E27FC236}">
              <a16:creationId xmlns:a16="http://schemas.microsoft.com/office/drawing/2014/main" id="{55B08A93-6D59-43E8-A022-559650D29D37}"/>
            </a:ext>
          </a:extLst>
        </xdr:cNvPr>
        <xdr:cNvCxnSpPr/>
      </xdr:nvCxnSpPr>
      <xdr:spPr>
        <a:xfrm>
          <a:off x="1130300" y="140924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135145</xdr:rowOff>
    </xdr:from>
    <xdr:ext cx="405111" cy="259045"/>
    <xdr:sp macro="" textlink="">
      <xdr:nvSpPr>
        <xdr:cNvPr id="314" name="n_1aveValue【公営住宅】&#10;有形固定資産減価償却率">
          <a:extLst>
            <a:ext uri="{FF2B5EF4-FFF2-40B4-BE49-F238E27FC236}">
              <a16:creationId xmlns:a16="http://schemas.microsoft.com/office/drawing/2014/main" id="{31114413-6162-4B5C-AB9D-AC23D6AC7974}"/>
            </a:ext>
          </a:extLst>
        </xdr:cNvPr>
        <xdr:cNvSpPr txBox="1"/>
      </xdr:nvSpPr>
      <xdr:spPr>
        <a:xfrm>
          <a:off x="35820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9414</xdr:rowOff>
    </xdr:from>
    <xdr:ext cx="405111" cy="259045"/>
    <xdr:sp macro="" textlink="">
      <xdr:nvSpPr>
        <xdr:cNvPr id="315" name="n_2aveValue【公営住宅】&#10;有形固定資産減価償却率">
          <a:extLst>
            <a:ext uri="{FF2B5EF4-FFF2-40B4-BE49-F238E27FC236}">
              <a16:creationId xmlns:a16="http://schemas.microsoft.com/office/drawing/2014/main" id="{8035451F-0E55-445D-AFA9-D9DBA6EF6ECA}"/>
            </a:ext>
          </a:extLst>
        </xdr:cNvPr>
        <xdr:cNvSpPr txBox="1"/>
      </xdr:nvSpPr>
      <xdr:spPr>
        <a:xfrm>
          <a:off x="2705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41419</xdr:rowOff>
    </xdr:from>
    <xdr:ext cx="405111" cy="259045"/>
    <xdr:sp macro="" textlink="">
      <xdr:nvSpPr>
        <xdr:cNvPr id="316" name="n_3aveValue【公営住宅】&#10;有形固定資産減価償却率">
          <a:extLst>
            <a:ext uri="{FF2B5EF4-FFF2-40B4-BE49-F238E27FC236}">
              <a16:creationId xmlns:a16="http://schemas.microsoft.com/office/drawing/2014/main" id="{4B5A4BFE-FBCC-4C23-874C-87F17C5B48D8}"/>
            </a:ext>
          </a:extLst>
        </xdr:cNvPr>
        <xdr:cNvSpPr txBox="1"/>
      </xdr:nvSpPr>
      <xdr:spPr>
        <a:xfrm>
          <a:off x="1816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17" name="n_4aveValue【公営住宅】&#10;有形固定資産減価償却率">
          <a:extLst>
            <a:ext uri="{FF2B5EF4-FFF2-40B4-BE49-F238E27FC236}">
              <a16:creationId xmlns:a16="http://schemas.microsoft.com/office/drawing/2014/main" id="{CFF518E7-5BC9-4016-A1B6-F1FACD61FF38}"/>
            </a:ext>
          </a:extLst>
        </xdr:cNvPr>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96029</xdr:rowOff>
    </xdr:from>
    <xdr:ext cx="405111" cy="259045"/>
    <xdr:sp macro="" textlink="">
      <xdr:nvSpPr>
        <xdr:cNvPr id="318" name="n_1mainValue【公営住宅】&#10;有形固定資産減価償却率">
          <a:extLst>
            <a:ext uri="{FF2B5EF4-FFF2-40B4-BE49-F238E27FC236}">
              <a16:creationId xmlns:a16="http://schemas.microsoft.com/office/drawing/2014/main" id="{A9551B41-EF73-4A2B-9BD9-AF43F27AAB9C}"/>
            </a:ext>
          </a:extLst>
        </xdr:cNvPr>
        <xdr:cNvSpPr txBox="1"/>
      </xdr:nvSpPr>
      <xdr:spPr>
        <a:xfrm>
          <a:off x="35820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19" name="n_2mainValue【公営住宅】&#10;有形固定資産減価償却率">
          <a:extLst>
            <a:ext uri="{FF2B5EF4-FFF2-40B4-BE49-F238E27FC236}">
              <a16:creationId xmlns:a16="http://schemas.microsoft.com/office/drawing/2014/main" id="{991246C3-421C-42AE-9684-137325C966C3}"/>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144035</xdr:rowOff>
    </xdr:from>
    <xdr:ext cx="405111" cy="259045"/>
    <xdr:sp macro="" textlink="">
      <xdr:nvSpPr>
        <xdr:cNvPr id="320" name="n_3mainValue【公営住宅】&#10;有形固定資産減価償却率">
          <a:extLst>
            <a:ext uri="{FF2B5EF4-FFF2-40B4-BE49-F238E27FC236}">
              <a16:creationId xmlns:a16="http://schemas.microsoft.com/office/drawing/2014/main" id="{B188E4C4-112C-4F3E-824B-AD45DF148AC9}"/>
            </a:ext>
          </a:extLst>
        </xdr:cNvPr>
        <xdr:cNvSpPr txBox="1"/>
      </xdr:nvSpPr>
      <xdr:spPr>
        <a:xfrm>
          <a:off x="18167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75455</xdr:rowOff>
    </xdr:from>
    <xdr:ext cx="405111" cy="259045"/>
    <xdr:sp macro="" textlink="">
      <xdr:nvSpPr>
        <xdr:cNvPr id="321" name="n_4mainValue【公営住宅】&#10;有形固定資産減価償却率">
          <a:extLst>
            <a:ext uri="{FF2B5EF4-FFF2-40B4-BE49-F238E27FC236}">
              <a16:creationId xmlns:a16="http://schemas.microsoft.com/office/drawing/2014/main" id="{48E7ABA0-4EE2-4A5A-857D-71D94F42D420}"/>
            </a:ext>
          </a:extLst>
        </xdr:cNvPr>
        <xdr:cNvSpPr txBox="1"/>
      </xdr:nvSpPr>
      <xdr:spPr>
        <a:xfrm>
          <a:off x="927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FEAD99C-AC11-418C-B323-C5CF53FC20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253AF37-FF01-4669-A115-B18C65F4B0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8FB1424-0607-4B5B-BBFD-FA56EAB83EF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6C9B489-BBE7-47B7-A2E5-CF6D7EA9B9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C9F29ED-C3C7-416C-BC49-FA06A39FA0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FA32513-3EEC-45B1-A340-14FD990EA0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A7DB8A7-7DDA-4224-98A2-F3CFBC331B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6EA7D94-029B-4908-BFDF-7F847D2B63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035D5E7-C444-4EFF-9394-686CE8A726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EFF024D-9E7A-4CD8-A338-A231A0D5B5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F963C64-DDCC-4A9E-99F7-8BC98A8E490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3C36A24-371E-4CEA-AEBB-2B8181D8ECA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644851B-1CF1-4562-8713-A177106041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7C578B8B-7BBD-4187-A122-8D4AE2C08C2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E302F49-6D14-42FD-8F87-C0A8238CCC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7B96566-168B-406B-9E5F-83D942750B2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5E2370E-5B37-404A-9485-C330DF95E78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00A38EB-A95C-48BB-879E-420A986C3BA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31D2B61-DD9F-44E2-AAA4-6D73B4AE58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1625115-5F96-4DB0-88D8-B9C39DCAE3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581DADB-6330-49A6-A8B9-033EC0FE6A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86</xdr:row>
      <xdr:rowOff>24385</xdr:rowOff>
    </xdr:to>
    <xdr:cxnSp macro="">
      <xdr:nvCxnSpPr>
        <xdr:cNvPr id="343" name="直線コネクタ 342">
          <a:extLst>
            <a:ext uri="{FF2B5EF4-FFF2-40B4-BE49-F238E27FC236}">
              <a16:creationId xmlns:a16="http://schemas.microsoft.com/office/drawing/2014/main" id="{194530A7-E6AF-4B93-8520-C4B2281E46B3}"/>
            </a:ext>
          </a:extLst>
        </xdr:cNvPr>
        <xdr:cNvCxnSpPr/>
      </xdr:nvCxnSpPr>
      <xdr:spPr>
        <a:xfrm flipV="1">
          <a:off x="10476865" y="13496697"/>
          <a:ext cx="0" cy="127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4" name="【公営住宅】&#10;一人当たり面積最小値テキスト">
          <a:extLst>
            <a:ext uri="{FF2B5EF4-FFF2-40B4-BE49-F238E27FC236}">
              <a16:creationId xmlns:a16="http://schemas.microsoft.com/office/drawing/2014/main" id="{E403C8C2-E10A-4B4D-8AE9-F3BABEC7165F}"/>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5" name="直線コネクタ 344">
          <a:extLst>
            <a:ext uri="{FF2B5EF4-FFF2-40B4-BE49-F238E27FC236}">
              <a16:creationId xmlns:a16="http://schemas.microsoft.com/office/drawing/2014/main" id="{B5460390-DE24-4301-AECA-23EE41FAB3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46" name="【公営住宅】&#10;一人当たり面積最大値テキスト">
          <a:extLst>
            <a:ext uri="{FF2B5EF4-FFF2-40B4-BE49-F238E27FC236}">
              <a16:creationId xmlns:a16="http://schemas.microsoft.com/office/drawing/2014/main" id="{264EF7DC-8CF6-437C-823A-769D3E327651}"/>
            </a:ext>
          </a:extLst>
        </xdr:cNvPr>
        <xdr:cNvSpPr txBox="1"/>
      </xdr:nvSpPr>
      <xdr:spPr>
        <a:xfrm>
          <a:off x="10515600" y="13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47" name="直線コネクタ 346">
          <a:extLst>
            <a:ext uri="{FF2B5EF4-FFF2-40B4-BE49-F238E27FC236}">
              <a16:creationId xmlns:a16="http://schemas.microsoft.com/office/drawing/2014/main" id="{B5D529EE-A156-43B1-B2DC-F72FDF935937}"/>
            </a:ext>
          </a:extLst>
        </xdr:cNvPr>
        <xdr:cNvCxnSpPr/>
      </xdr:nvCxnSpPr>
      <xdr:spPr>
        <a:xfrm>
          <a:off x="10388600" y="13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3675</xdr:rowOff>
    </xdr:from>
    <xdr:ext cx="469744" cy="259045"/>
    <xdr:sp macro="" textlink="">
      <xdr:nvSpPr>
        <xdr:cNvPr id="348" name="【公営住宅】&#10;一人当たり面積平均値テキスト">
          <a:extLst>
            <a:ext uri="{FF2B5EF4-FFF2-40B4-BE49-F238E27FC236}">
              <a16:creationId xmlns:a16="http://schemas.microsoft.com/office/drawing/2014/main" id="{1E297D8A-1861-45B5-9B2B-057533DD9F65}"/>
            </a:ext>
          </a:extLst>
        </xdr:cNvPr>
        <xdr:cNvSpPr txBox="1"/>
      </xdr:nvSpPr>
      <xdr:spPr>
        <a:xfrm>
          <a:off x="10515600" y="14062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49" name="フローチャート: 判断 348">
          <a:extLst>
            <a:ext uri="{FF2B5EF4-FFF2-40B4-BE49-F238E27FC236}">
              <a16:creationId xmlns:a16="http://schemas.microsoft.com/office/drawing/2014/main" id="{64F88B39-AE3F-4746-94B2-96C15AD9C289}"/>
            </a:ext>
          </a:extLst>
        </xdr:cNvPr>
        <xdr:cNvSpPr/>
      </xdr:nvSpPr>
      <xdr:spPr>
        <a:xfrm>
          <a:off x="104267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28905</xdr:rowOff>
    </xdr:from>
    <xdr:to>
      <xdr:col>50</xdr:col>
      <xdr:colOff>165100</xdr:colOff>
      <xdr:row>82</xdr:row>
      <xdr:rowOff>130505</xdr:rowOff>
    </xdr:to>
    <xdr:sp macro="" textlink="">
      <xdr:nvSpPr>
        <xdr:cNvPr id="350" name="フローチャート: 判断 349">
          <a:extLst>
            <a:ext uri="{FF2B5EF4-FFF2-40B4-BE49-F238E27FC236}">
              <a16:creationId xmlns:a16="http://schemas.microsoft.com/office/drawing/2014/main" id="{01EB2347-9C5A-4630-92C7-7A7939646173}"/>
            </a:ext>
          </a:extLst>
        </xdr:cNvPr>
        <xdr:cNvSpPr/>
      </xdr:nvSpPr>
      <xdr:spPr>
        <a:xfrm>
          <a:off x="9588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139091</xdr:rowOff>
    </xdr:from>
    <xdr:to>
      <xdr:col>46</xdr:col>
      <xdr:colOff>38100</xdr:colOff>
      <xdr:row>82</xdr:row>
      <xdr:rowOff>69241</xdr:rowOff>
    </xdr:to>
    <xdr:sp macro="" textlink="">
      <xdr:nvSpPr>
        <xdr:cNvPr id="351" name="フローチャート: 判断 350">
          <a:extLst>
            <a:ext uri="{FF2B5EF4-FFF2-40B4-BE49-F238E27FC236}">
              <a16:creationId xmlns:a16="http://schemas.microsoft.com/office/drawing/2014/main" id="{85FAC123-0E3D-4A30-B22C-E325D1C5CD5C}"/>
            </a:ext>
          </a:extLst>
        </xdr:cNvPr>
        <xdr:cNvSpPr/>
      </xdr:nvSpPr>
      <xdr:spPr>
        <a:xfrm>
          <a:off x="8699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35764</xdr:rowOff>
    </xdr:from>
    <xdr:to>
      <xdr:col>41</xdr:col>
      <xdr:colOff>101600</xdr:colOff>
      <xdr:row>81</xdr:row>
      <xdr:rowOff>137364</xdr:rowOff>
    </xdr:to>
    <xdr:sp macro="" textlink="">
      <xdr:nvSpPr>
        <xdr:cNvPr id="352" name="フローチャート: 判断 351">
          <a:extLst>
            <a:ext uri="{FF2B5EF4-FFF2-40B4-BE49-F238E27FC236}">
              <a16:creationId xmlns:a16="http://schemas.microsoft.com/office/drawing/2014/main" id="{A1414B91-74FB-443C-8D1B-DAC8592AF66E}"/>
            </a:ext>
          </a:extLst>
        </xdr:cNvPr>
        <xdr:cNvSpPr/>
      </xdr:nvSpPr>
      <xdr:spPr>
        <a:xfrm>
          <a:off x="7810500" y="139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40793</xdr:rowOff>
    </xdr:from>
    <xdr:to>
      <xdr:col>36</xdr:col>
      <xdr:colOff>165100</xdr:colOff>
      <xdr:row>81</xdr:row>
      <xdr:rowOff>142393</xdr:rowOff>
    </xdr:to>
    <xdr:sp macro="" textlink="">
      <xdr:nvSpPr>
        <xdr:cNvPr id="353" name="フローチャート: 判断 352">
          <a:extLst>
            <a:ext uri="{FF2B5EF4-FFF2-40B4-BE49-F238E27FC236}">
              <a16:creationId xmlns:a16="http://schemas.microsoft.com/office/drawing/2014/main" id="{94E6D2A2-DB27-479D-AA56-701D4CE1EC5B}"/>
            </a:ext>
          </a:extLst>
        </xdr:cNvPr>
        <xdr:cNvSpPr/>
      </xdr:nvSpPr>
      <xdr:spPr>
        <a:xfrm>
          <a:off x="6921500" y="1392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FB79888-1CA0-4565-AF59-B3951F31C8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14DC0C-E937-441A-B901-55C2DC5F27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5E94E98-075C-4F69-B21F-847E3A1187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0524ABC-639D-445A-A419-A7B37AA9F2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8B61F38-3209-4723-AB30-70879C2340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163322</xdr:rowOff>
    </xdr:from>
    <xdr:to>
      <xdr:col>55</xdr:col>
      <xdr:colOff>50800</xdr:colOff>
      <xdr:row>81</xdr:row>
      <xdr:rowOff>93472</xdr:rowOff>
    </xdr:to>
    <xdr:sp macro="" textlink="">
      <xdr:nvSpPr>
        <xdr:cNvPr id="359" name="楕円 358">
          <a:extLst>
            <a:ext uri="{FF2B5EF4-FFF2-40B4-BE49-F238E27FC236}">
              <a16:creationId xmlns:a16="http://schemas.microsoft.com/office/drawing/2014/main" id="{B20B369F-6E73-4D65-B360-CE2694CB9B06}"/>
            </a:ext>
          </a:extLst>
        </xdr:cNvPr>
        <xdr:cNvSpPr/>
      </xdr:nvSpPr>
      <xdr:spPr>
        <a:xfrm>
          <a:off x="104267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14749</xdr:rowOff>
    </xdr:from>
    <xdr:ext cx="469744" cy="259045"/>
    <xdr:sp macro="" textlink="">
      <xdr:nvSpPr>
        <xdr:cNvPr id="360" name="【公営住宅】&#10;一人当たり面積該当値テキスト">
          <a:extLst>
            <a:ext uri="{FF2B5EF4-FFF2-40B4-BE49-F238E27FC236}">
              <a16:creationId xmlns:a16="http://schemas.microsoft.com/office/drawing/2014/main" id="{82196A5C-8230-4BB5-88EA-5FC307DEF637}"/>
            </a:ext>
          </a:extLst>
        </xdr:cNvPr>
        <xdr:cNvSpPr txBox="1"/>
      </xdr:nvSpPr>
      <xdr:spPr>
        <a:xfrm>
          <a:off x="10515600" y="1373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7417</xdr:rowOff>
    </xdr:from>
    <xdr:to>
      <xdr:col>50</xdr:col>
      <xdr:colOff>165100</xdr:colOff>
      <xdr:row>81</xdr:row>
      <xdr:rowOff>109017</xdr:rowOff>
    </xdr:to>
    <xdr:sp macro="" textlink="">
      <xdr:nvSpPr>
        <xdr:cNvPr id="361" name="楕円 360">
          <a:extLst>
            <a:ext uri="{FF2B5EF4-FFF2-40B4-BE49-F238E27FC236}">
              <a16:creationId xmlns:a16="http://schemas.microsoft.com/office/drawing/2014/main" id="{C1FE9F85-10B1-4765-8093-AD8564C43D47}"/>
            </a:ext>
          </a:extLst>
        </xdr:cNvPr>
        <xdr:cNvSpPr/>
      </xdr:nvSpPr>
      <xdr:spPr>
        <a:xfrm>
          <a:off x="9588500" y="138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42672</xdr:rowOff>
    </xdr:from>
    <xdr:to>
      <xdr:col>55</xdr:col>
      <xdr:colOff>0</xdr:colOff>
      <xdr:row>81</xdr:row>
      <xdr:rowOff>58217</xdr:rowOff>
    </xdr:to>
    <xdr:cxnSp macro="">
      <xdr:nvCxnSpPr>
        <xdr:cNvPr id="362" name="直線コネクタ 361">
          <a:extLst>
            <a:ext uri="{FF2B5EF4-FFF2-40B4-BE49-F238E27FC236}">
              <a16:creationId xmlns:a16="http://schemas.microsoft.com/office/drawing/2014/main" id="{7425D127-5579-4F61-B095-1409394C3EE7}"/>
            </a:ext>
          </a:extLst>
        </xdr:cNvPr>
        <xdr:cNvCxnSpPr/>
      </xdr:nvCxnSpPr>
      <xdr:spPr>
        <a:xfrm flipV="1">
          <a:off x="9639300" y="1393012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25705</xdr:rowOff>
    </xdr:from>
    <xdr:to>
      <xdr:col>46</xdr:col>
      <xdr:colOff>38100</xdr:colOff>
      <xdr:row>81</xdr:row>
      <xdr:rowOff>127305</xdr:rowOff>
    </xdr:to>
    <xdr:sp macro="" textlink="">
      <xdr:nvSpPr>
        <xdr:cNvPr id="363" name="楕円 362">
          <a:extLst>
            <a:ext uri="{FF2B5EF4-FFF2-40B4-BE49-F238E27FC236}">
              <a16:creationId xmlns:a16="http://schemas.microsoft.com/office/drawing/2014/main" id="{5DAF7F4E-B633-418C-BEE0-574634EAEE45}"/>
            </a:ext>
          </a:extLst>
        </xdr:cNvPr>
        <xdr:cNvSpPr/>
      </xdr:nvSpPr>
      <xdr:spPr>
        <a:xfrm>
          <a:off x="8699500" y="139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58217</xdr:rowOff>
    </xdr:from>
    <xdr:to>
      <xdr:col>50</xdr:col>
      <xdr:colOff>114300</xdr:colOff>
      <xdr:row>81</xdr:row>
      <xdr:rowOff>76505</xdr:rowOff>
    </xdr:to>
    <xdr:cxnSp macro="">
      <xdr:nvCxnSpPr>
        <xdr:cNvPr id="364" name="直線コネクタ 363">
          <a:extLst>
            <a:ext uri="{FF2B5EF4-FFF2-40B4-BE49-F238E27FC236}">
              <a16:creationId xmlns:a16="http://schemas.microsoft.com/office/drawing/2014/main" id="{010DBBF0-92BD-47D9-A9CC-6BA6A4D56124}"/>
            </a:ext>
          </a:extLst>
        </xdr:cNvPr>
        <xdr:cNvCxnSpPr/>
      </xdr:nvCxnSpPr>
      <xdr:spPr>
        <a:xfrm flipV="1">
          <a:off x="8750300" y="1394566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42163</xdr:rowOff>
    </xdr:from>
    <xdr:to>
      <xdr:col>41</xdr:col>
      <xdr:colOff>101600</xdr:colOff>
      <xdr:row>81</xdr:row>
      <xdr:rowOff>143763</xdr:rowOff>
    </xdr:to>
    <xdr:sp macro="" textlink="">
      <xdr:nvSpPr>
        <xdr:cNvPr id="365" name="楕円 364">
          <a:extLst>
            <a:ext uri="{FF2B5EF4-FFF2-40B4-BE49-F238E27FC236}">
              <a16:creationId xmlns:a16="http://schemas.microsoft.com/office/drawing/2014/main" id="{5C8CCB3B-5895-4082-80B9-B6FF43379926}"/>
            </a:ext>
          </a:extLst>
        </xdr:cNvPr>
        <xdr:cNvSpPr/>
      </xdr:nvSpPr>
      <xdr:spPr>
        <a:xfrm>
          <a:off x="7810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76505</xdr:rowOff>
    </xdr:from>
    <xdr:to>
      <xdr:col>45</xdr:col>
      <xdr:colOff>177800</xdr:colOff>
      <xdr:row>81</xdr:row>
      <xdr:rowOff>92963</xdr:rowOff>
    </xdr:to>
    <xdr:cxnSp macro="">
      <xdr:nvCxnSpPr>
        <xdr:cNvPr id="366" name="直線コネクタ 365">
          <a:extLst>
            <a:ext uri="{FF2B5EF4-FFF2-40B4-BE49-F238E27FC236}">
              <a16:creationId xmlns:a16="http://schemas.microsoft.com/office/drawing/2014/main" id="{08B4E0FB-F6F2-4EBB-99E7-643D2CC5FC23}"/>
            </a:ext>
          </a:extLst>
        </xdr:cNvPr>
        <xdr:cNvCxnSpPr/>
      </xdr:nvCxnSpPr>
      <xdr:spPr>
        <a:xfrm flipV="1">
          <a:off x="7861300" y="13963955"/>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59537</xdr:rowOff>
    </xdr:from>
    <xdr:to>
      <xdr:col>36</xdr:col>
      <xdr:colOff>165100</xdr:colOff>
      <xdr:row>81</xdr:row>
      <xdr:rowOff>161137</xdr:rowOff>
    </xdr:to>
    <xdr:sp macro="" textlink="">
      <xdr:nvSpPr>
        <xdr:cNvPr id="367" name="楕円 366">
          <a:extLst>
            <a:ext uri="{FF2B5EF4-FFF2-40B4-BE49-F238E27FC236}">
              <a16:creationId xmlns:a16="http://schemas.microsoft.com/office/drawing/2014/main" id="{5849E2B0-9D8D-4108-AF57-79327BB753C8}"/>
            </a:ext>
          </a:extLst>
        </xdr:cNvPr>
        <xdr:cNvSpPr/>
      </xdr:nvSpPr>
      <xdr:spPr>
        <a:xfrm>
          <a:off x="6921500" y="139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92963</xdr:rowOff>
    </xdr:from>
    <xdr:to>
      <xdr:col>41</xdr:col>
      <xdr:colOff>50800</xdr:colOff>
      <xdr:row>81</xdr:row>
      <xdr:rowOff>110337</xdr:rowOff>
    </xdr:to>
    <xdr:cxnSp macro="">
      <xdr:nvCxnSpPr>
        <xdr:cNvPr id="368" name="直線コネクタ 367">
          <a:extLst>
            <a:ext uri="{FF2B5EF4-FFF2-40B4-BE49-F238E27FC236}">
              <a16:creationId xmlns:a16="http://schemas.microsoft.com/office/drawing/2014/main" id="{A21A296B-5A6E-4EAC-B178-D003C5C986AB}"/>
            </a:ext>
          </a:extLst>
        </xdr:cNvPr>
        <xdr:cNvCxnSpPr/>
      </xdr:nvCxnSpPr>
      <xdr:spPr>
        <a:xfrm flipV="1">
          <a:off x="6972300" y="1398041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121632</xdr:rowOff>
    </xdr:from>
    <xdr:ext cx="469744" cy="259045"/>
    <xdr:sp macro="" textlink="">
      <xdr:nvSpPr>
        <xdr:cNvPr id="369" name="n_1aveValue【公営住宅】&#10;一人当たり面積">
          <a:extLst>
            <a:ext uri="{FF2B5EF4-FFF2-40B4-BE49-F238E27FC236}">
              <a16:creationId xmlns:a16="http://schemas.microsoft.com/office/drawing/2014/main" id="{ECBC2C6D-C3B0-4C3A-B3F6-EB0A18E6D87F}"/>
            </a:ext>
          </a:extLst>
        </xdr:cNvPr>
        <xdr:cNvSpPr txBox="1"/>
      </xdr:nvSpPr>
      <xdr:spPr>
        <a:xfrm>
          <a:off x="93917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60368</xdr:rowOff>
    </xdr:from>
    <xdr:ext cx="469744" cy="259045"/>
    <xdr:sp macro="" textlink="">
      <xdr:nvSpPr>
        <xdr:cNvPr id="370" name="n_2aveValue【公営住宅】&#10;一人当たり面積">
          <a:extLst>
            <a:ext uri="{FF2B5EF4-FFF2-40B4-BE49-F238E27FC236}">
              <a16:creationId xmlns:a16="http://schemas.microsoft.com/office/drawing/2014/main" id="{1D37EB52-2D73-442A-BA1B-37CBA2891590}"/>
            </a:ext>
          </a:extLst>
        </xdr:cNvPr>
        <xdr:cNvSpPr txBox="1"/>
      </xdr:nvSpPr>
      <xdr:spPr>
        <a:xfrm>
          <a:off x="8515427" y="1411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153891</xdr:rowOff>
    </xdr:from>
    <xdr:ext cx="469744" cy="259045"/>
    <xdr:sp macro="" textlink="">
      <xdr:nvSpPr>
        <xdr:cNvPr id="371" name="n_3aveValue【公営住宅】&#10;一人当たり面積">
          <a:extLst>
            <a:ext uri="{FF2B5EF4-FFF2-40B4-BE49-F238E27FC236}">
              <a16:creationId xmlns:a16="http://schemas.microsoft.com/office/drawing/2014/main" id="{9A451B4C-248B-496F-BC37-BE0E29C0EC49}"/>
            </a:ext>
          </a:extLst>
        </xdr:cNvPr>
        <xdr:cNvSpPr txBox="1"/>
      </xdr:nvSpPr>
      <xdr:spPr>
        <a:xfrm>
          <a:off x="7626427" y="136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158920</xdr:rowOff>
    </xdr:from>
    <xdr:ext cx="469744" cy="259045"/>
    <xdr:sp macro="" textlink="">
      <xdr:nvSpPr>
        <xdr:cNvPr id="372" name="n_4aveValue【公営住宅】&#10;一人当たり面積">
          <a:extLst>
            <a:ext uri="{FF2B5EF4-FFF2-40B4-BE49-F238E27FC236}">
              <a16:creationId xmlns:a16="http://schemas.microsoft.com/office/drawing/2014/main" id="{8310955E-A21D-4697-907F-C635480EB04C}"/>
            </a:ext>
          </a:extLst>
        </xdr:cNvPr>
        <xdr:cNvSpPr txBox="1"/>
      </xdr:nvSpPr>
      <xdr:spPr>
        <a:xfrm>
          <a:off x="6737427" y="137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125544</xdr:rowOff>
    </xdr:from>
    <xdr:ext cx="469744" cy="259045"/>
    <xdr:sp macro="" textlink="">
      <xdr:nvSpPr>
        <xdr:cNvPr id="373" name="n_1mainValue【公営住宅】&#10;一人当たり面積">
          <a:extLst>
            <a:ext uri="{FF2B5EF4-FFF2-40B4-BE49-F238E27FC236}">
              <a16:creationId xmlns:a16="http://schemas.microsoft.com/office/drawing/2014/main" id="{4FA0A303-560D-4687-9156-749405992003}"/>
            </a:ext>
          </a:extLst>
        </xdr:cNvPr>
        <xdr:cNvSpPr txBox="1"/>
      </xdr:nvSpPr>
      <xdr:spPr>
        <a:xfrm>
          <a:off x="9391727" y="1367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143832</xdr:rowOff>
    </xdr:from>
    <xdr:ext cx="469744" cy="259045"/>
    <xdr:sp macro="" textlink="">
      <xdr:nvSpPr>
        <xdr:cNvPr id="374" name="n_2mainValue【公営住宅】&#10;一人当たり面積">
          <a:extLst>
            <a:ext uri="{FF2B5EF4-FFF2-40B4-BE49-F238E27FC236}">
              <a16:creationId xmlns:a16="http://schemas.microsoft.com/office/drawing/2014/main" id="{9482718A-CEFD-42FA-89DE-5C5C25DE85C1}"/>
            </a:ext>
          </a:extLst>
        </xdr:cNvPr>
        <xdr:cNvSpPr txBox="1"/>
      </xdr:nvSpPr>
      <xdr:spPr>
        <a:xfrm>
          <a:off x="8515427" y="136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134890</xdr:rowOff>
    </xdr:from>
    <xdr:ext cx="469744" cy="259045"/>
    <xdr:sp macro="" textlink="">
      <xdr:nvSpPr>
        <xdr:cNvPr id="375" name="n_3mainValue【公営住宅】&#10;一人当たり面積">
          <a:extLst>
            <a:ext uri="{FF2B5EF4-FFF2-40B4-BE49-F238E27FC236}">
              <a16:creationId xmlns:a16="http://schemas.microsoft.com/office/drawing/2014/main" id="{3B308E1D-87DD-41A0-9717-59A89898BFA2}"/>
            </a:ext>
          </a:extLst>
        </xdr:cNvPr>
        <xdr:cNvSpPr txBox="1"/>
      </xdr:nvSpPr>
      <xdr:spPr>
        <a:xfrm>
          <a:off x="7626427" y="1402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152264</xdr:rowOff>
    </xdr:from>
    <xdr:ext cx="469744" cy="259045"/>
    <xdr:sp macro="" textlink="">
      <xdr:nvSpPr>
        <xdr:cNvPr id="376" name="n_4mainValue【公営住宅】&#10;一人当たり面積">
          <a:extLst>
            <a:ext uri="{FF2B5EF4-FFF2-40B4-BE49-F238E27FC236}">
              <a16:creationId xmlns:a16="http://schemas.microsoft.com/office/drawing/2014/main" id="{F2180856-1CE8-4225-B19A-E184A78B0A51}"/>
            </a:ext>
          </a:extLst>
        </xdr:cNvPr>
        <xdr:cNvSpPr txBox="1"/>
      </xdr:nvSpPr>
      <xdr:spPr>
        <a:xfrm>
          <a:off x="6737427" y="140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9141140-3138-4770-B55E-3E7430A389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64FD773-6C42-4EE7-A9DD-C833B56DE6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2C1FDAA-59E3-4E10-9B80-8C311A7296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69B5375-648E-4CE3-81F8-E466C6D071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6A18DF4-ECFC-4F9B-A226-93FDE9DD74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44AAE0F-E7AA-4AB3-B1E7-06A7C6DF07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1AC48F2-4997-4AC7-93D7-749B9F38E8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40B7A2C-6F76-48BF-87FD-03EDB1F4328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33CDA1C-9B0D-48AE-9D25-3D3213B465B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45DF2D9-C7C7-450F-9D89-B39294B247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7" name="テキスト ボックス 386">
          <a:extLst>
            <a:ext uri="{FF2B5EF4-FFF2-40B4-BE49-F238E27FC236}">
              <a16:creationId xmlns:a16="http://schemas.microsoft.com/office/drawing/2014/main" id="{8A64471E-3160-40B4-BF10-9AD3E3530D26}"/>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F247BCAB-9060-47A2-BF02-37DE52BD535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a:extLst>
            <a:ext uri="{FF2B5EF4-FFF2-40B4-BE49-F238E27FC236}">
              <a16:creationId xmlns:a16="http://schemas.microsoft.com/office/drawing/2014/main" id="{7FD1C9A7-6AA4-4D00-88FA-5B6AC7F9F07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C84E8EC4-2BE8-423F-88E1-DEAA60F18BB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C457FFC5-264F-4429-A683-13D3F5CEDF4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83BA3DD3-2FE7-48E6-9CEB-9C229E726B9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FE1DA1BB-08D9-4AE3-9B0A-1EBB5762412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7129522F-E884-496B-A801-899A964183D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4DDC033A-8375-40B9-8196-D80B8F800F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69CA8F22-8B80-492F-BF93-2E32B0619F3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A0660FD1-DDBF-47D8-A0A6-850A76599C6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3D682D4-B0B6-4BBC-A378-C21BA430346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977C18CA-1117-4A17-82F8-3DC58AC2B1A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10AF15A6-D4C5-49C4-985B-27DE43557B0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148589</xdr:rowOff>
    </xdr:from>
    <xdr:to>
      <xdr:col>24</xdr:col>
      <xdr:colOff>62865</xdr:colOff>
      <xdr:row>107</xdr:row>
      <xdr:rowOff>49530</xdr:rowOff>
    </xdr:to>
    <xdr:cxnSp macro="">
      <xdr:nvCxnSpPr>
        <xdr:cNvPr id="401" name="直線コネクタ 400">
          <a:extLst>
            <a:ext uri="{FF2B5EF4-FFF2-40B4-BE49-F238E27FC236}">
              <a16:creationId xmlns:a16="http://schemas.microsoft.com/office/drawing/2014/main" id="{553E4988-4130-4317-85DE-907E7C96AE19}"/>
            </a:ext>
          </a:extLst>
        </xdr:cNvPr>
        <xdr:cNvCxnSpPr/>
      </xdr:nvCxnSpPr>
      <xdr:spPr>
        <a:xfrm flipV="1">
          <a:off x="4634865" y="17465039"/>
          <a:ext cx="0" cy="92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53357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956D7D05-B319-4833-B7D2-35AC82076A32}"/>
            </a:ext>
          </a:extLst>
        </xdr:cNvPr>
        <xdr:cNvSpPr txBox="1"/>
      </xdr:nvSpPr>
      <xdr:spPr>
        <a:xfrm>
          <a:off x="46736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49530</xdr:rowOff>
    </xdr:from>
    <xdr:to>
      <xdr:col>24</xdr:col>
      <xdr:colOff>152400</xdr:colOff>
      <xdr:row>107</xdr:row>
      <xdr:rowOff>49530</xdr:rowOff>
    </xdr:to>
    <xdr:cxnSp macro="">
      <xdr:nvCxnSpPr>
        <xdr:cNvPr id="403" name="直線コネクタ 402">
          <a:extLst>
            <a:ext uri="{FF2B5EF4-FFF2-40B4-BE49-F238E27FC236}">
              <a16:creationId xmlns:a16="http://schemas.microsoft.com/office/drawing/2014/main" id="{49D47B6E-5B69-43BE-9164-02EE8BBDAB88}"/>
            </a:ext>
          </a:extLst>
        </xdr:cNvPr>
        <xdr:cNvCxnSpPr/>
      </xdr:nvCxnSpPr>
      <xdr:spPr>
        <a:xfrm>
          <a:off x="4546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95266</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CCFC53D4-F9FA-4ACE-ABCC-C56A05ED0FB0}"/>
            </a:ext>
          </a:extLst>
        </xdr:cNvPr>
        <xdr:cNvSpPr txBox="1"/>
      </xdr:nvSpPr>
      <xdr:spPr>
        <a:xfrm>
          <a:off x="4673600"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148589</xdr:rowOff>
    </xdr:from>
    <xdr:to>
      <xdr:col>24</xdr:col>
      <xdr:colOff>152400</xdr:colOff>
      <xdr:row>101</xdr:row>
      <xdr:rowOff>148589</xdr:rowOff>
    </xdr:to>
    <xdr:cxnSp macro="">
      <xdr:nvCxnSpPr>
        <xdr:cNvPr id="405" name="直線コネクタ 404">
          <a:extLst>
            <a:ext uri="{FF2B5EF4-FFF2-40B4-BE49-F238E27FC236}">
              <a16:creationId xmlns:a16="http://schemas.microsoft.com/office/drawing/2014/main" id="{DBCB634E-7E03-49AF-9E56-85ADB5441783}"/>
            </a:ext>
          </a:extLst>
        </xdr:cNvPr>
        <xdr:cNvCxnSpPr/>
      </xdr:nvCxnSpPr>
      <xdr:spPr>
        <a:xfrm>
          <a:off x="4546600" y="174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7638</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8453A52D-1020-43C2-A1AB-B64F5D21BF77}"/>
            </a:ext>
          </a:extLst>
        </xdr:cNvPr>
        <xdr:cNvSpPr txBox="1"/>
      </xdr:nvSpPr>
      <xdr:spPr>
        <a:xfrm>
          <a:off x="4673600" y="178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29211</xdr:rowOff>
    </xdr:from>
    <xdr:to>
      <xdr:col>24</xdr:col>
      <xdr:colOff>114300</xdr:colOff>
      <xdr:row>104</xdr:row>
      <xdr:rowOff>130811</xdr:rowOff>
    </xdr:to>
    <xdr:sp macro="" textlink="">
      <xdr:nvSpPr>
        <xdr:cNvPr id="407" name="フローチャート: 判断 406">
          <a:extLst>
            <a:ext uri="{FF2B5EF4-FFF2-40B4-BE49-F238E27FC236}">
              <a16:creationId xmlns:a16="http://schemas.microsoft.com/office/drawing/2014/main" id="{AD1CF4E1-4969-485C-870F-DB051320E2CF}"/>
            </a:ext>
          </a:extLst>
        </xdr:cNvPr>
        <xdr:cNvSpPr/>
      </xdr:nvSpPr>
      <xdr:spPr>
        <a:xfrm>
          <a:off x="45847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408" name="フローチャート: 判断 407">
          <a:extLst>
            <a:ext uri="{FF2B5EF4-FFF2-40B4-BE49-F238E27FC236}">
              <a16:creationId xmlns:a16="http://schemas.microsoft.com/office/drawing/2014/main" id="{E459B9D4-ED6E-44E8-862A-00ECE142106A}"/>
            </a:ext>
          </a:extLst>
        </xdr:cNvPr>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409" name="フローチャート: 判断 408">
          <a:extLst>
            <a:ext uri="{FF2B5EF4-FFF2-40B4-BE49-F238E27FC236}">
              <a16:creationId xmlns:a16="http://schemas.microsoft.com/office/drawing/2014/main" id="{516D8DF6-D0D7-4D7C-9B5D-E84694DDD306}"/>
            </a:ext>
          </a:extLst>
        </xdr:cNvPr>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99</xdr:row>
      <xdr:rowOff>109220</xdr:rowOff>
    </xdr:from>
    <xdr:to>
      <xdr:col>10</xdr:col>
      <xdr:colOff>165100</xdr:colOff>
      <xdr:row>100</xdr:row>
      <xdr:rowOff>39370</xdr:rowOff>
    </xdr:to>
    <xdr:sp macro="" textlink="">
      <xdr:nvSpPr>
        <xdr:cNvPr id="410" name="フローチャート: 判断 409">
          <a:extLst>
            <a:ext uri="{FF2B5EF4-FFF2-40B4-BE49-F238E27FC236}">
              <a16:creationId xmlns:a16="http://schemas.microsoft.com/office/drawing/2014/main" id="{CA5847C3-B0A9-4A33-9473-134182DF1704}"/>
            </a:ext>
          </a:extLst>
        </xdr:cNvPr>
        <xdr:cNvSpPr/>
      </xdr:nvSpPr>
      <xdr:spPr>
        <a:xfrm>
          <a:off x="1968500" y="1708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40639</xdr:rowOff>
    </xdr:from>
    <xdr:to>
      <xdr:col>6</xdr:col>
      <xdr:colOff>38100</xdr:colOff>
      <xdr:row>99</xdr:row>
      <xdr:rowOff>142239</xdr:rowOff>
    </xdr:to>
    <xdr:sp macro="" textlink="">
      <xdr:nvSpPr>
        <xdr:cNvPr id="411" name="フローチャート: 判断 410">
          <a:extLst>
            <a:ext uri="{FF2B5EF4-FFF2-40B4-BE49-F238E27FC236}">
              <a16:creationId xmlns:a16="http://schemas.microsoft.com/office/drawing/2014/main" id="{B07DE0B7-1B4A-45E5-A3F2-55B6C0F3C601}"/>
            </a:ext>
          </a:extLst>
        </xdr:cNvPr>
        <xdr:cNvSpPr/>
      </xdr:nvSpPr>
      <xdr:spPr>
        <a:xfrm>
          <a:off x="1079500" y="1701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40E49FF-0E6B-488C-9780-D7522EE1433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4F0E887-4EC6-4A37-82D6-3CA338C8469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AC1180-3BF9-43D6-B040-C92A54D6B2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E5736A4-59B7-4371-8EB0-F0DF77C785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7B0757C-9A7A-4EF1-9FCC-D345501DB3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417" name="楕円 416">
          <a:extLst>
            <a:ext uri="{FF2B5EF4-FFF2-40B4-BE49-F238E27FC236}">
              <a16:creationId xmlns:a16="http://schemas.microsoft.com/office/drawing/2014/main" id="{03699588-BC2A-41EA-9F25-71CDB3E4C16F}"/>
            </a:ext>
          </a:extLst>
        </xdr:cNvPr>
        <xdr:cNvSpPr/>
      </xdr:nvSpPr>
      <xdr:spPr>
        <a:xfrm>
          <a:off x="45847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50816</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52EF3C20-7E50-4F49-BC02-5F91272D0699}"/>
            </a:ext>
          </a:extLst>
        </xdr:cNvPr>
        <xdr:cNvSpPr txBox="1"/>
      </xdr:nvSpPr>
      <xdr:spPr>
        <a:xfrm>
          <a:off x="4673600"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419" name="楕円 418">
          <a:extLst>
            <a:ext uri="{FF2B5EF4-FFF2-40B4-BE49-F238E27FC236}">
              <a16:creationId xmlns:a16="http://schemas.microsoft.com/office/drawing/2014/main" id="{81128810-0470-4D24-BDEA-0BE6488F760F}"/>
            </a:ext>
          </a:extLst>
        </xdr:cNvPr>
        <xdr:cNvSpPr/>
      </xdr:nvSpPr>
      <xdr:spPr>
        <a:xfrm>
          <a:off x="3746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76200</xdr:rowOff>
    </xdr:from>
    <xdr:to>
      <xdr:col>24</xdr:col>
      <xdr:colOff>63500</xdr:colOff>
      <xdr:row>101</xdr:row>
      <xdr:rowOff>148589</xdr:rowOff>
    </xdr:to>
    <xdr:cxnSp macro="">
      <xdr:nvCxnSpPr>
        <xdr:cNvPr id="420" name="直線コネクタ 419">
          <a:extLst>
            <a:ext uri="{FF2B5EF4-FFF2-40B4-BE49-F238E27FC236}">
              <a16:creationId xmlns:a16="http://schemas.microsoft.com/office/drawing/2014/main" id="{6A03A8F5-2C64-4BD1-A216-1CCE97FF49FC}"/>
            </a:ext>
          </a:extLst>
        </xdr:cNvPr>
        <xdr:cNvCxnSpPr/>
      </xdr:nvCxnSpPr>
      <xdr:spPr>
        <a:xfrm>
          <a:off x="3797300" y="17392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421" name="楕円 420">
          <a:extLst>
            <a:ext uri="{FF2B5EF4-FFF2-40B4-BE49-F238E27FC236}">
              <a16:creationId xmlns:a16="http://schemas.microsoft.com/office/drawing/2014/main" id="{F7801779-AD0D-4466-8A8E-4B3DCC29D714}"/>
            </a:ext>
          </a:extLst>
        </xdr:cNvPr>
        <xdr:cNvSpPr/>
      </xdr:nvSpPr>
      <xdr:spPr>
        <a:xfrm>
          <a:off x="2857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49530</xdr:rowOff>
    </xdr:from>
    <xdr:to>
      <xdr:col>19</xdr:col>
      <xdr:colOff>177800</xdr:colOff>
      <xdr:row>101</xdr:row>
      <xdr:rowOff>76200</xdr:rowOff>
    </xdr:to>
    <xdr:cxnSp macro="">
      <xdr:nvCxnSpPr>
        <xdr:cNvPr id="422" name="直線コネクタ 421">
          <a:extLst>
            <a:ext uri="{FF2B5EF4-FFF2-40B4-BE49-F238E27FC236}">
              <a16:creationId xmlns:a16="http://schemas.microsoft.com/office/drawing/2014/main" id="{4630BFAF-49EE-4C77-BF95-A00878694EF6}"/>
            </a:ext>
          </a:extLst>
        </xdr:cNvPr>
        <xdr:cNvCxnSpPr/>
      </xdr:nvCxnSpPr>
      <xdr:spPr>
        <a:xfrm>
          <a:off x="2908300" y="17365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101600</xdr:rowOff>
    </xdr:from>
    <xdr:to>
      <xdr:col>10</xdr:col>
      <xdr:colOff>165100</xdr:colOff>
      <xdr:row>101</xdr:row>
      <xdr:rowOff>31750</xdr:rowOff>
    </xdr:to>
    <xdr:sp macro="" textlink="">
      <xdr:nvSpPr>
        <xdr:cNvPr id="423" name="楕円 422">
          <a:extLst>
            <a:ext uri="{FF2B5EF4-FFF2-40B4-BE49-F238E27FC236}">
              <a16:creationId xmlns:a16="http://schemas.microsoft.com/office/drawing/2014/main" id="{7D8DA5E2-C1FC-4090-88FE-7DF1269C9054}"/>
            </a:ext>
          </a:extLst>
        </xdr:cNvPr>
        <xdr:cNvSpPr/>
      </xdr:nvSpPr>
      <xdr:spPr>
        <a:xfrm>
          <a:off x="1968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152400</xdr:rowOff>
    </xdr:from>
    <xdr:to>
      <xdr:col>15</xdr:col>
      <xdr:colOff>50800</xdr:colOff>
      <xdr:row>101</xdr:row>
      <xdr:rowOff>49530</xdr:rowOff>
    </xdr:to>
    <xdr:cxnSp macro="">
      <xdr:nvCxnSpPr>
        <xdr:cNvPr id="424" name="直線コネクタ 423">
          <a:extLst>
            <a:ext uri="{FF2B5EF4-FFF2-40B4-BE49-F238E27FC236}">
              <a16:creationId xmlns:a16="http://schemas.microsoft.com/office/drawing/2014/main" id="{38A45539-841D-48AC-9CAC-07BDA6C3597E}"/>
            </a:ext>
          </a:extLst>
        </xdr:cNvPr>
        <xdr:cNvCxnSpPr/>
      </xdr:nvCxnSpPr>
      <xdr:spPr>
        <a:xfrm>
          <a:off x="2019300" y="17297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29211</xdr:rowOff>
    </xdr:from>
    <xdr:to>
      <xdr:col>6</xdr:col>
      <xdr:colOff>38100</xdr:colOff>
      <xdr:row>100</xdr:row>
      <xdr:rowOff>130811</xdr:rowOff>
    </xdr:to>
    <xdr:sp macro="" textlink="">
      <xdr:nvSpPr>
        <xdr:cNvPr id="425" name="楕円 424">
          <a:extLst>
            <a:ext uri="{FF2B5EF4-FFF2-40B4-BE49-F238E27FC236}">
              <a16:creationId xmlns:a16="http://schemas.microsoft.com/office/drawing/2014/main" id="{4AD18E02-5483-47B3-90D2-B670ECA6493C}"/>
            </a:ext>
          </a:extLst>
        </xdr:cNvPr>
        <xdr:cNvSpPr/>
      </xdr:nvSpPr>
      <xdr:spPr>
        <a:xfrm>
          <a:off x="1079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80011</xdr:rowOff>
    </xdr:from>
    <xdr:to>
      <xdr:col>10</xdr:col>
      <xdr:colOff>114300</xdr:colOff>
      <xdr:row>100</xdr:row>
      <xdr:rowOff>152400</xdr:rowOff>
    </xdr:to>
    <xdr:cxnSp macro="">
      <xdr:nvCxnSpPr>
        <xdr:cNvPr id="426" name="直線コネクタ 425">
          <a:extLst>
            <a:ext uri="{FF2B5EF4-FFF2-40B4-BE49-F238E27FC236}">
              <a16:creationId xmlns:a16="http://schemas.microsoft.com/office/drawing/2014/main" id="{A8B8C833-DE5B-447A-A219-B33DBED6D0F4}"/>
            </a:ext>
          </a:extLst>
        </xdr:cNvPr>
        <xdr:cNvCxnSpPr/>
      </xdr:nvCxnSpPr>
      <xdr:spPr>
        <a:xfrm>
          <a:off x="1130300" y="172250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427" name="n_1aveValue【港湾・漁港】&#10;有形固定資産減価償却率">
          <a:extLst>
            <a:ext uri="{FF2B5EF4-FFF2-40B4-BE49-F238E27FC236}">
              <a16:creationId xmlns:a16="http://schemas.microsoft.com/office/drawing/2014/main" id="{BC105022-72DB-4C10-9927-5602EC886643}"/>
            </a:ext>
          </a:extLst>
        </xdr:cNvPr>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428" name="n_2aveValue【港湾・漁港】&#10;有形固定資産減価償却率">
          <a:extLst>
            <a:ext uri="{FF2B5EF4-FFF2-40B4-BE49-F238E27FC236}">
              <a16:creationId xmlns:a16="http://schemas.microsoft.com/office/drawing/2014/main" id="{196E3B44-33A0-492C-BFD1-CA8FE40ADE91}"/>
            </a:ext>
          </a:extLst>
        </xdr:cNvPr>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55897</xdr:rowOff>
    </xdr:from>
    <xdr:ext cx="405111" cy="259045"/>
    <xdr:sp macro="" textlink="">
      <xdr:nvSpPr>
        <xdr:cNvPr id="429" name="n_3aveValue【港湾・漁港】&#10;有形固定資産減価償却率">
          <a:extLst>
            <a:ext uri="{FF2B5EF4-FFF2-40B4-BE49-F238E27FC236}">
              <a16:creationId xmlns:a16="http://schemas.microsoft.com/office/drawing/2014/main" id="{A5F4B44B-020E-40DE-8BC3-8EBB419A7966}"/>
            </a:ext>
          </a:extLst>
        </xdr:cNvPr>
        <xdr:cNvSpPr txBox="1"/>
      </xdr:nvSpPr>
      <xdr:spPr>
        <a:xfrm>
          <a:off x="1816744"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158766</xdr:rowOff>
    </xdr:from>
    <xdr:ext cx="405111" cy="259045"/>
    <xdr:sp macro="" textlink="">
      <xdr:nvSpPr>
        <xdr:cNvPr id="430" name="n_4aveValue【港湾・漁港】&#10;有形固定資産減価償却率">
          <a:extLst>
            <a:ext uri="{FF2B5EF4-FFF2-40B4-BE49-F238E27FC236}">
              <a16:creationId xmlns:a16="http://schemas.microsoft.com/office/drawing/2014/main" id="{106849F6-F239-4EC8-AF4F-D66FF5FAC4E5}"/>
            </a:ext>
          </a:extLst>
        </xdr:cNvPr>
        <xdr:cNvSpPr txBox="1"/>
      </xdr:nvSpPr>
      <xdr:spPr>
        <a:xfrm>
          <a:off x="927744" y="1678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431" name="n_1mainValue【港湾・漁港】&#10;有形固定資産減価償却率">
          <a:extLst>
            <a:ext uri="{FF2B5EF4-FFF2-40B4-BE49-F238E27FC236}">
              <a16:creationId xmlns:a16="http://schemas.microsoft.com/office/drawing/2014/main" id="{31C143AF-0C2E-4EA8-B690-FBFE728B375D}"/>
            </a:ext>
          </a:extLst>
        </xdr:cNvPr>
        <xdr:cNvSpPr txBox="1"/>
      </xdr:nvSpPr>
      <xdr:spPr>
        <a:xfrm>
          <a:off x="3582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432" name="n_2mainValue【港湾・漁港】&#10;有形固定資産減価償却率">
          <a:extLst>
            <a:ext uri="{FF2B5EF4-FFF2-40B4-BE49-F238E27FC236}">
              <a16:creationId xmlns:a16="http://schemas.microsoft.com/office/drawing/2014/main" id="{4869D0EE-6582-4CDF-8E7A-DBDF9BB54632}"/>
            </a:ext>
          </a:extLst>
        </xdr:cNvPr>
        <xdr:cNvSpPr txBox="1"/>
      </xdr:nvSpPr>
      <xdr:spPr>
        <a:xfrm>
          <a:off x="2705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22877</xdr:rowOff>
    </xdr:from>
    <xdr:ext cx="405111" cy="259045"/>
    <xdr:sp macro="" textlink="">
      <xdr:nvSpPr>
        <xdr:cNvPr id="433" name="n_3mainValue【港湾・漁港】&#10;有形固定資産減価償却率">
          <a:extLst>
            <a:ext uri="{FF2B5EF4-FFF2-40B4-BE49-F238E27FC236}">
              <a16:creationId xmlns:a16="http://schemas.microsoft.com/office/drawing/2014/main" id="{B68BE412-9A1D-4FC6-A214-30815F8E2078}"/>
            </a:ext>
          </a:extLst>
        </xdr:cNvPr>
        <xdr:cNvSpPr txBox="1"/>
      </xdr:nvSpPr>
      <xdr:spPr>
        <a:xfrm>
          <a:off x="18167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121938</xdr:rowOff>
    </xdr:from>
    <xdr:ext cx="405111" cy="259045"/>
    <xdr:sp macro="" textlink="">
      <xdr:nvSpPr>
        <xdr:cNvPr id="434" name="n_4mainValue【港湾・漁港】&#10;有形固定資産減価償却率">
          <a:extLst>
            <a:ext uri="{FF2B5EF4-FFF2-40B4-BE49-F238E27FC236}">
              <a16:creationId xmlns:a16="http://schemas.microsoft.com/office/drawing/2014/main" id="{387D56D1-CD24-4D93-8A63-1B56239D63D2}"/>
            </a:ext>
          </a:extLst>
        </xdr:cNvPr>
        <xdr:cNvSpPr txBox="1"/>
      </xdr:nvSpPr>
      <xdr:spPr>
        <a:xfrm>
          <a:off x="927744" y="17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20D1019-1EB5-4673-B5B4-D7D32551AE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57EE083-FD53-4CE8-AE1B-5DA4882252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2C73AF3-F4D7-45DC-AAA8-1F0BEFDE0D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4BB801AA-DF92-4DF9-8DD7-C00E5D7A65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F43D5483-764C-4F43-91F5-CBDD9407FC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9025BD8-E8CA-4174-9538-B2185FE35C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13C01A9-F261-4D21-BFE6-BF17EABE77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E2B6A25-E2F1-4094-A7D2-7F62AD7C493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67FB771-B465-4D96-9A29-A77E5EE41E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13D8023-95EF-47F5-92FF-B89F996BA8E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99BC6582-D097-4E19-B46F-2A95114B663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DF3ECBFD-BDCB-4B15-9436-38B0D18ACEC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4420BE4E-C806-4BF9-A201-2848CFF1106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F6D14200-B63C-4E71-B5B4-22BAE86A9743}"/>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CD78187C-461A-4899-BE6B-3DAE9F1492A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D69882FB-56FF-4B84-8F4A-E2CC5802D31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B5510238-D6CD-461D-89DB-C373F65FFB2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9EA87752-2165-43C6-B208-68D0EC07C984}"/>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D5FDDF10-0A05-4BD0-86AB-A9BF375F93B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4" name="テキスト ボックス 453">
          <a:extLst>
            <a:ext uri="{FF2B5EF4-FFF2-40B4-BE49-F238E27FC236}">
              <a16:creationId xmlns:a16="http://schemas.microsoft.com/office/drawing/2014/main" id="{33EB7030-79B6-435D-9FA0-5E269AB5D1ED}"/>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3A27345F-93FA-442F-A76C-C5EB2661294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6" name="テキスト ボックス 455">
          <a:extLst>
            <a:ext uri="{FF2B5EF4-FFF2-40B4-BE49-F238E27FC236}">
              <a16:creationId xmlns:a16="http://schemas.microsoft.com/office/drawing/2014/main" id="{8D72A08C-C3AE-469F-892F-4895E662D36F}"/>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D82D5D8-EA0C-4CE6-8BCA-B9EB1D91A6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C1C0CD79-65E3-4D52-B585-EC32B8DFC7C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1CE5E40C-5D88-40B6-BA8E-2F83F5F601B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47658</xdr:rowOff>
    </xdr:from>
    <xdr:to>
      <xdr:col>54</xdr:col>
      <xdr:colOff>189865</xdr:colOff>
      <xdr:row>108</xdr:row>
      <xdr:rowOff>78350</xdr:rowOff>
    </xdr:to>
    <xdr:cxnSp macro="">
      <xdr:nvCxnSpPr>
        <xdr:cNvPr id="460" name="直線コネクタ 459">
          <a:extLst>
            <a:ext uri="{FF2B5EF4-FFF2-40B4-BE49-F238E27FC236}">
              <a16:creationId xmlns:a16="http://schemas.microsoft.com/office/drawing/2014/main" id="{F4C3687D-18C0-4751-8482-254F442EA52D}"/>
            </a:ext>
          </a:extLst>
        </xdr:cNvPr>
        <xdr:cNvCxnSpPr/>
      </xdr:nvCxnSpPr>
      <xdr:spPr>
        <a:xfrm flipV="1">
          <a:off x="10476865" y="17192658"/>
          <a:ext cx="0" cy="140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82177</xdr:rowOff>
    </xdr:from>
    <xdr:ext cx="599010" cy="259045"/>
    <xdr:sp macro="" textlink="">
      <xdr:nvSpPr>
        <xdr:cNvPr id="461" name="【港湾・漁港】&#10;一人当たり有形固定資産（償却資産）額最小値テキスト">
          <a:extLst>
            <a:ext uri="{FF2B5EF4-FFF2-40B4-BE49-F238E27FC236}">
              <a16:creationId xmlns:a16="http://schemas.microsoft.com/office/drawing/2014/main" id="{E04072A4-2EDD-4D44-9E82-C26BFBDDECD1}"/>
            </a:ext>
          </a:extLst>
        </xdr:cNvPr>
        <xdr:cNvSpPr txBox="1"/>
      </xdr:nvSpPr>
      <xdr:spPr>
        <a:xfrm>
          <a:off x="10515600" y="1859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78350</xdr:rowOff>
    </xdr:from>
    <xdr:to>
      <xdr:col>55</xdr:col>
      <xdr:colOff>88900</xdr:colOff>
      <xdr:row>108</xdr:row>
      <xdr:rowOff>78350</xdr:rowOff>
    </xdr:to>
    <xdr:cxnSp macro="">
      <xdr:nvCxnSpPr>
        <xdr:cNvPr id="462" name="直線コネクタ 461">
          <a:extLst>
            <a:ext uri="{FF2B5EF4-FFF2-40B4-BE49-F238E27FC236}">
              <a16:creationId xmlns:a16="http://schemas.microsoft.com/office/drawing/2014/main" id="{41C587A4-136D-4B14-A8C7-4F4435F4E693}"/>
            </a:ext>
          </a:extLst>
        </xdr:cNvPr>
        <xdr:cNvCxnSpPr/>
      </xdr:nvCxnSpPr>
      <xdr:spPr>
        <a:xfrm>
          <a:off x="10388600" y="185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165785</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2DEF6603-B279-4D14-8573-3392CC514562}"/>
            </a:ext>
          </a:extLst>
        </xdr:cNvPr>
        <xdr:cNvSpPr txBox="1"/>
      </xdr:nvSpPr>
      <xdr:spPr>
        <a:xfrm>
          <a:off x="10515600" y="16967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47658</xdr:rowOff>
    </xdr:from>
    <xdr:to>
      <xdr:col>55</xdr:col>
      <xdr:colOff>88900</xdr:colOff>
      <xdr:row>100</xdr:row>
      <xdr:rowOff>47658</xdr:rowOff>
    </xdr:to>
    <xdr:cxnSp macro="">
      <xdr:nvCxnSpPr>
        <xdr:cNvPr id="464" name="直線コネクタ 463">
          <a:extLst>
            <a:ext uri="{FF2B5EF4-FFF2-40B4-BE49-F238E27FC236}">
              <a16:creationId xmlns:a16="http://schemas.microsoft.com/office/drawing/2014/main" id="{33B5981E-C6AA-4957-8B59-C7876820C925}"/>
            </a:ext>
          </a:extLst>
        </xdr:cNvPr>
        <xdr:cNvCxnSpPr/>
      </xdr:nvCxnSpPr>
      <xdr:spPr>
        <a:xfrm>
          <a:off x="10388600" y="1719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123164</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9A5687D7-8B63-44A7-8492-C3235EE5ED69}"/>
            </a:ext>
          </a:extLst>
        </xdr:cNvPr>
        <xdr:cNvSpPr txBox="1"/>
      </xdr:nvSpPr>
      <xdr:spPr>
        <a:xfrm>
          <a:off x="10515600" y="17782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144737</xdr:rowOff>
    </xdr:from>
    <xdr:to>
      <xdr:col>55</xdr:col>
      <xdr:colOff>50800</xdr:colOff>
      <xdr:row>104</xdr:row>
      <xdr:rowOff>74887</xdr:rowOff>
    </xdr:to>
    <xdr:sp macro="" textlink="">
      <xdr:nvSpPr>
        <xdr:cNvPr id="466" name="フローチャート: 判断 465">
          <a:extLst>
            <a:ext uri="{FF2B5EF4-FFF2-40B4-BE49-F238E27FC236}">
              <a16:creationId xmlns:a16="http://schemas.microsoft.com/office/drawing/2014/main" id="{426B735F-9B25-443E-B5C2-50D4740D1140}"/>
            </a:ext>
          </a:extLst>
        </xdr:cNvPr>
        <xdr:cNvSpPr/>
      </xdr:nvSpPr>
      <xdr:spPr>
        <a:xfrm>
          <a:off x="104267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169439</xdr:rowOff>
    </xdr:from>
    <xdr:to>
      <xdr:col>50</xdr:col>
      <xdr:colOff>165100</xdr:colOff>
      <xdr:row>104</xdr:row>
      <xdr:rowOff>99589</xdr:rowOff>
    </xdr:to>
    <xdr:sp macro="" textlink="">
      <xdr:nvSpPr>
        <xdr:cNvPr id="467" name="フローチャート: 判断 466">
          <a:extLst>
            <a:ext uri="{FF2B5EF4-FFF2-40B4-BE49-F238E27FC236}">
              <a16:creationId xmlns:a16="http://schemas.microsoft.com/office/drawing/2014/main" id="{CF2CE17E-84AF-4926-B733-167B86B7E46A}"/>
            </a:ext>
          </a:extLst>
        </xdr:cNvPr>
        <xdr:cNvSpPr/>
      </xdr:nvSpPr>
      <xdr:spPr>
        <a:xfrm>
          <a:off x="9588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32648</xdr:rowOff>
    </xdr:from>
    <xdr:to>
      <xdr:col>46</xdr:col>
      <xdr:colOff>38100</xdr:colOff>
      <xdr:row>105</xdr:row>
      <xdr:rowOff>134248</xdr:rowOff>
    </xdr:to>
    <xdr:sp macro="" textlink="">
      <xdr:nvSpPr>
        <xdr:cNvPr id="468" name="フローチャート: 判断 467">
          <a:extLst>
            <a:ext uri="{FF2B5EF4-FFF2-40B4-BE49-F238E27FC236}">
              <a16:creationId xmlns:a16="http://schemas.microsoft.com/office/drawing/2014/main" id="{4EB0AD02-E69F-4389-B46B-56F9F18BC5DE}"/>
            </a:ext>
          </a:extLst>
        </xdr:cNvPr>
        <xdr:cNvSpPr/>
      </xdr:nvSpPr>
      <xdr:spPr>
        <a:xfrm>
          <a:off x="8699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100623</xdr:rowOff>
    </xdr:from>
    <xdr:to>
      <xdr:col>41</xdr:col>
      <xdr:colOff>101600</xdr:colOff>
      <xdr:row>105</xdr:row>
      <xdr:rowOff>30773</xdr:rowOff>
    </xdr:to>
    <xdr:sp macro="" textlink="">
      <xdr:nvSpPr>
        <xdr:cNvPr id="469" name="フローチャート: 判断 468">
          <a:extLst>
            <a:ext uri="{FF2B5EF4-FFF2-40B4-BE49-F238E27FC236}">
              <a16:creationId xmlns:a16="http://schemas.microsoft.com/office/drawing/2014/main" id="{177462EB-04C8-4741-9646-A00A5518E5EB}"/>
            </a:ext>
          </a:extLst>
        </xdr:cNvPr>
        <xdr:cNvSpPr/>
      </xdr:nvSpPr>
      <xdr:spPr>
        <a:xfrm>
          <a:off x="7810500" y="179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115216</xdr:rowOff>
    </xdr:from>
    <xdr:to>
      <xdr:col>36</xdr:col>
      <xdr:colOff>165100</xdr:colOff>
      <xdr:row>105</xdr:row>
      <xdr:rowOff>45366</xdr:rowOff>
    </xdr:to>
    <xdr:sp macro="" textlink="">
      <xdr:nvSpPr>
        <xdr:cNvPr id="470" name="フローチャート: 判断 469">
          <a:extLst>
            <a:ext uri="{FF2B5EF4-FFF2-40B4-BE49-F238E27FC236}">
              <a16:creationId xmlns:a16="http://schemas.microsoft.com/office/drawing/2014/main" id="{A06464B3-813A-44A3-968E-4F0D7DD7DAB3}"/>
            </a:ext>
          </a:extLst>
        </xdr:cNvPr>
        <xdr:cNvSpPr/>
      </xdr:nvSpPr>
      <xdr:spPr>
        <a:xfrm>
          <a:off x="6921500" y="1794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99223CB-9B45-4C41-8938-D1813F46991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3F3302E-8EDA-4F83-B167-71A55A18B1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11C364E-6958-4E30-9882-EE803FC057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6F8BF42-8E0E-4853-9ED5-5109B5A79A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132D1FF-30B5-4624-A208-D434A79F098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170709</xdr:rowOff>
    </xdr:from>
    <xdr:to>
      <xdr:col>55</xdr:col>
      <xdr:colOff>50800</xdr:colOff>
      <xdr:row>101</xdr:row>
      <xdr:rowOff>100859</xdr:rowOff>
    </xdr:to>
    <xdr:sp macro="" textlink="">
      <xdr:nvSpPr>
        <xdr:cNvPr id="476" name="楕円 475">
          <a:extLst>
            <a:ext uri="{FF2B5EF4-FFF2-40B4-BE49-F238E27FC236}">
              <a16:creationId xmlns:a16="http://schemas.microsoft.com/office/drawing/2014/main" id="{A78CBF2A-56DA-463C-AAEE-FBF6C34C2ABB}"/>
            </a:ext>
          </a:extLst>
        </xdr:cNvPr>
        <xdr:cNvSpPr/>
      </xdr:nvSpPr>
      <xdr:spPr>
        <a:xfrm>
          <a:off x="10426700" y="173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22136</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3B1987C-12BA-47CA-A325-CF2E23A50751}"/>
            </a:ext>
          </a:extLst>
        </xdr:cNvPr>
        <xdr:cNvSpPr txBox="1"/>
      </xdr:nvSpPr>
      <xdr:spPr>
        <a:xfrm>
          <a:off x="10515600" y="17167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33017</xdr:rowOff>
    </xdr:from>
    <xdr:to>
      <xdr:col>50</xdr:col>
      <xdr:colOff>165100</xdr:colOff>
      <xdr:row>101</xdr:row>
      <xdr:rowOff>134617</xdr:rowOff>
    </xdr:to>
    <xdr:sp macro="" textlink="">
      <xdr:nvSpPr>
        <xdr:cNvPr id="478" name="楕円 477">
          <a:extLst>
            <a:ext uri="{FF2B5EF4-FFF2-40B4-BE49-F238E27FC236}">
              <a16:creationId xmlns:a16="http://schemas.microsoft.com/office/drawing/2014/main" id="{B7AFD460-366C-4C6A-8476-A4AFF21AEA29}"/>
            </a:ext>
          </a:extLst>
        </xdr:cNvPr>
        <xdr:cNvSpPr/>
      </xdr:nvSpPr>
      <xdr:spPr>
        <a:xfrm>
          <a:off x="9588500" y="173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50059</xdr:rowOff>
    </xdr:from>
    <xdr:to>
      <xdr:col>55</xdr:col>
      <xdr:colOff>0</xdr:colOff>
      <xdr:row>101</xdr:row>
      <xdr:rowOff>83817</xdr:rowOff>
    </xdr:to>
    <xdr:cxnSp macro="">
      <xdr:nvCxnSpPr>
        <xdr:cNvPr id="479" name="直線コネクタ 478">
          <a:extLst>
            <a:ext uri="{FF2B5EF4-FFF2-40B4-BE49-F238E27FC236}">
              <a16:creationId xmlns:a16="http://schemas.microsoft.com/office/drawing/2014/main" id="{850B6727-B390-40C0-A997-04D2E30353FE}"/>
            </a:ext>
          </a:extLst>
        </xdr:cNvPr>
        <xdr:cNvCxnSpPr/>
      </xdr:nvCxnSpPr>
      <xdr:spPr>
        <a:xfrm flipV="1">
          <a:off x="9639300" y="17366509"/>
          <a:ext cx="8382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93311</xdr:rowOff>
    </xdr:from>
    <xdr:to>
      <xdr:col>46</xdr:col>
      <xdr:colOff>38100</xdr:colOff>
      <xdr:row>102</xdr:row>
      <xdr:rowOff>23461</xdr:rowOff>
    </xdr:to>
    <xdr:sp macro="" textlink="">
      <xdr:nvSpPr>
        <xdr:cNvPr id="480" name="楕円 479">
          <a:extLst>
            <a:ext uri="{FF2B5EF4-FFF2-40B4-BE49-F238E27FC236}">
              <a16:creationId xmlns:a16="http://schemas.microsoft.com/office/drawing/2014/main" id="{F32F0C3B-02AD-4B26-887E-E364DA00CEA5}"/>
            </a:ext>
          </a:extLst>
        </xdr:cNvPr>
        <xdr:cNvSpPr/>
      </xdr:nvSpPr>
      <xdr:spPr>
        <a:xfrm>
          <a:off x="8699500" y="174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83817</xdr:rowOff>
    </xdr:from>
    <xdr:to>
      <xdr:col>50</xdr:col>
      <xdr:colOff>114300</xdr:colOff>
      <xdr:row>101</xdr:row>
      <xdr:rowOff>144111</xdr:rowOff>
    </xdr:to>
    <xdr:cxnSp macro="">
      <xdr:nvCxnSpPr>
        <xdr:cNvPr id="481" name="直線コネクタ 480">
          <a:extLst>
            <a:ext uri="{FF2B5EF4-FFF2-40B4-BE49-F238E27FC236}">
              <a16:creationId xmlns:a16="http://schemas.microsoft.com/office/drawing/2014/main" id="{1BE75D08-F96D-4B05-B9A8-E3ED5496AAFF}"/>
            </a:ext>
          </a:extLst>
        </xdr:cNvPr>
        <xdr:cNvCxnSpPr/>
      </xdr:nvCxnSpPr>
      <xdr:spPr>
        <a:xfrm flipV="1">
          <a:off x="8750300" y="17400267"/>
          <a:ext cx="889000" cy="6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124614</xdr:rowOff>
    </xdr:from>
    <xdr:to>
      <xdr:col>41</xdr:col>
      <xdr:colOff>101600</xdr:colOff>
      <xdr:row>102</xdr:row>
      <xdr:rowOff>54764</xdr:rowOff>
    </xdr:to>
    <xdr:sp macro="" textlink="">
      <xdr:nvSpPr>
        <xdr:cNvPr id="482" name="楕円 481">
          <a:extLst>
            <a:ext uri="{FF2B5EF4-FFF2-40B4-BE49-F238E27FC236}">
              <a16:creationId xmlns:a16="http://schemas.microsoft.com/office/drawing/2014/main" id="{4DCEF6A7-7CE6-4C90-8559-D561D5607A5C}"/>
            </a:ext>
          </a:extLst>
        </xdr:cNvPr>
        <xdr:cNvSpPr/>
      </xdr:nvSpPr>
      <xdr:spPr>
        <a:xfrm>
          <a:off x="7810500" y="1744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144111</xdr:rowOff>
    </xdr:from>
    <xdr:to>
      <xdr:col>45</xdr:col>
      <xdr:colOff>177800</xdr:colOff>
      <xdr:row>102</xdr:row>
      <xdr:rowOff>3964</xdr:rowOff>
    </xdr:to>
    <xdr:cxnSp macro="">
      <xdr:nvCxnSpPr>
        <xdr:cNvPr id="483" name="直線コネクタ 482">
          <a:extLst>
            <a:ext uri="{FF2B5EF4-FFF2-40B4-BE49-F238E27FC236}">
              <a16:creationId xmlns:a16="http://schemas.microsoft.com/office/drawing/2014/main" id="{556E45D9-E6F8-4579-A68A-23BFB553A208}"/>
            </a:ext>
          </a:extLst>
        </xdr:cNvPr>
        <xdr:cNvCxnSpPr/>
      </xdr:nvCxnSpPr>
      <xdr:spPr>
        <a:xfrm flipV="1">
          <a:off x="7861300" y="17460561"/>
          <a:ext cx="889000" cy="3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154237</xdr:rowOff>
    </xdr:from>
    <xdr:to>
      <xdr:col>36</xdr:col>
      <xdr:colOff>165100</xdr:colOff>
      <xdr:row>102</xdr:row>
      <xdr:rowOff>84387</xdr:rowOff>
    </xdr:to>
    <xdr:sp macro="" textlink="">
      <xdr:nvSpPr>
        <xdr:cNvPr id="484" name="楕円 483">
          <a:extLst>
            <a:ext uri="{FF2B5EF4-FFF2-40B4-BE49-F238E27FC236}">
              <a16:creationId xmlns:a16="http://schemas.microsoft.com/office/drawing/2014/main" id="{8EB4654E-4729-47A7-84DB-B03975A314AF}"/>
            </a:ext>
          </a:extLst>
        </xdr:cNvPr>
        <xdr:cNvSpPr/>
      </xdr:nvSpPr>
      <xdr:spPr>
        <a:xfrm>
          <a:off x="6921500" y="174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3964</xdr:rowOff>
    </xdr:from>
    <xdr:to>
      <xdr:col>41</xdr:col>
      <xdr:colOff>50800</xdr:colOff>
      <xdr:row>102</xdr:row>
      <xdr:rowOff>33587</xdr:rowOff>
    </xdr:to>
    <xdr:cxnSp macro="">
      <xdr:nvCxnSpPr>
        <xdr:cNvPr id="485" name="直線コネクタ 484">
          <a:extLst>
            <a:ext uri="{FF2B5EF4-FFF2-40B4-BE49-F238E27FC236}">
              <a16:creationId xmlns:a16="http://schemas.microsoft.com/office/drawing/2014/main" id="{DD3EF622-26C4-466F-88F8-D89FB6E59F46}"/>
            </a:ext>
          </a:extLst>
        </xdr:cNvPr>
        <xdr:cNvCxnSpPr/>
      </xdr:nvCxnSpPr>
      <xdr:spPr>
        <a:xfrm flipV="1">
          <a:off x="6972300" y="1749186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90716</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49ED17BA-1A1A-4E93-86B9-CA57374C192B}"/>
            </a:ext>
          </a:extLst>
        </xdr:cNvPr>
        <xdr:cNvSpPr txBox="1"/>
      </xdr:nvSpPr>
      <xdr:spPr>
        <a:xfrm>
          <a:off x="9327095" y="1792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125375</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5DAAC9DA-CFC5-4C30-A998-273252037638}"/>
            </a:ext>
          </a:extLst>
        </xdr:cNvPr>
        <xdr:cNvSpPr txBox="1"/>
      </xdr:nvSpPr>
      <xdr:spPr>
        <a:xfrm>
          <a:off x="8450795" y="1812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21900</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DD405098-FF47-48F8-8B0C-0E2205B2EEB0}"/>
            </a:ext>
          </a:extLst>
        </xdr:cNvPr>
        <xdr:cNvSpPr txBox="1"/>
      </xdr:nvSpPr>
      <xdr:spPr>
        <a:xfrm>
          <a:off x="7561795" y="180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36493</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BE580510-9B9E-4CD1-940D-D13121AECC80}"/>
            </a:ext>
          </a:extLst>
        </xdr:cNvPr>
        <xdr:cNvSpPr txBox="1"/>
      </xdr:nvSpPr>
      <xdr:spPr>
        <a:xfrm>
          <a:off x="6672795" y="1803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151144</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D80D3192-7460-445D-A19C-BDBC98E68EE0}"/>
            </a:ext>
          </a:extLst>
        </xdr:cNvPr>
        <xdr:cNvSpPr txBox="1"/>
      </xdr:nvSpPr>
      <xdr:spPr>
        <a:xfrm>
          <a:off x="9281505" y="171246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39988</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44FE752-3667-463B-8EEC-89057C579FF8}"/>
            </a:ext>
          </a:extLst>
        </xdr:cNvPr>
        <xdr:cNvSpPr txBox="1"/>
      </xdr:nvSpPr>
      <xdr:spPr>
        <a:xfrm>
          <a:off x="8405205" y="17184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71291</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31D422B5-3001-435C-AA29-05357CD90993}"/>
            </a:ext>
          </a:extLst>
        </xdr:cNvPr>
        <xdr:cNvSpPr txBox="1"/>
      </xdr:nvSpPr>
      <xdr:spPr>
        <a:xfrm>
          <a:off x="7516205" y="17216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100914</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3A1DFE2F-3D06-432C-AB64-91A4A9550806}"/>
            </a:ext>
          </a:extLst>
        </xdr:cNvPr>
        <xdr:cNvSpPr txBox="1"/>
      </xdr:nvSpPr>
      <xdr:spPr>
        <a:xfrm>
          <a:off x="6627205" y="17245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B043088-B39C-4DDF-B9A9-7467CFE3C5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9066D79D-ADFE-4C6F-A408-B1B804A0D5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4164AFD-A0B5-4B4E-AF67-BDB54B79CD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6DBFF66-52C5-448D-95F6-0BABCD09F9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203326A-BCB1-477A-8783-E672E738EE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D3DF469-9D65-4264-8C09-BE414D01F4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BEA7576-0068-4D61-82BF-F688E70020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DDDB2FED-E113-480A-BFCB-EFCEA09CD0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9611CEF-34D0-43F6-8748-5D5293A3DE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999D244-6CBF-483B-9016-E84A884A81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EEDB7229-4BD6-4B4C-A1D0-12F569A17E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414D242D-64C7-4E96-9646-342B5DF0ECD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44BA4BC1-573A-4342-AAA7-5302B1A81949}"/>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E5C690CB-74DD-409A-AEEE-AADE2C7667E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419B6E41-5460-42A3-A48E-EB897FECECA3}"/>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E9C77083-7419-44A0-B59C-684C212673A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C70DC73E-26E2-4353-9469-8BB7B40041E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1F8D9836-E914-46FC-8958-BE062131C7B5}"/>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5978C70D-92F7-4F19-9E78-31A0A0BD516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3AEDA621-CBD6-46FF-B795-9002AF86DC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D74A55E3-9747-45FC-8F34-C06DBF24B80A}"/>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2985C401-B5AC-455C-B2A8-E14DEEC36E5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92202</xdr:rowOff>
    </xdr:from>
    <xdr:to>
      <xdr:col>85</xdr:col>
      <xdr:colOff>126364</xdr:colOff>
      <xdr:row>41</xdr:row>
      <xdr:rowOff>62484</xdr:rowOff>
    </xdr:to>
    <xdr:cxnSp macro="">
      <xdr:nvCxnSpPr>
        <xdr:cNvPr id="516" name="直線コネクタ 515">
          <a:extLst>
            <a:ext uri="{FF2B5EF4-FFF2-40B4-BE49-F238E27FC236}">
              <a16:creationId xmlns:a16="http://schemas.microsoft.com/office/drawing/2014/main" id="{9EF6E120-51F5-4E63-975A-F055942C3357}"/>
            </a:ext>
          </a:extLst>
        </xdr:cNvPr>
        <xdr:cNvCxnSpPr/>
      </xdr:nvCxnSpPr>
      <xdr:spPr>
        <a:xfrm flipV="1">
          <a:off x="16318864" y="592150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03629C57-FB57-47F9-921F-01D6E88E4750}"/>
            </a:ext>
          </a:extLst>
        </xdr:cNvPr>
        <xdr:cNvSpPr txBox="1"/>
      </xdr:nvSpPr>
      <xdr:spPr>
        <a:xfrm>
          <a:off x="16357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62484</xdr:rowOff>
    </xdr:from>
    <xdr:to>
      <xdr:col>86</xdr:col>
      <xdr:colOff>25400</xdr:colOff>
      <xdr:row>41</xdr:row>
      <xdr:rowOff>62484</xdr:rowOff>
    </xdr:to>
    <xdr:cxnSp macro="">
      <xdr:nvCxnSpPr>
        <xdr:cNvPr id="518" name="直線コネクタ 517">
          <a:extLst>
            <a:ext uri="{FF2B5EF4-FFF2-40B4-BE49-F238E27FC236}">
              <a16:creationId xmlns:a16="http://schemas.microsoft.com/office/drawing/2014/main" id="{B0DA4B21-5F9E-4FEE-8A4E-588F936D08CE}"/>
            </a:ext>
          </a:extLst>
        </xdr:cNvPr>
        <xdr:cNvCxnSpPr/>
      </xdr:nvCxnSpPr>
      <xdr:spPr>
        <a:xfrm>
          <a:off x="16230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38879</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40292E56-9D07-4829-9171-EFD0F2AFB89C}"/>
            </a:ext>
          </a:extLst>
        </xdr:cNvPr>
        <xdr:cNvSpPr txBox="1"/>
      </xdr:nvSpPr>
      <xdr:spPr>
        <a:xfrm>
          <a:off x="16357600" y="569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92202</xdr:rowOff>
    </xdr:from>
    <xdr:to>
      <xdr:col>86</xdr:col>
      <xdr:colOff>25400</xdr:colOff>
      <xdr:row>34</xdr:row>
      <xdr:rowOff>92202</xdr:rowOff>
    </xdr:to>
    <xdr:cxnSp macro="">
      <xdr:nvCxnSpPr>
        <xdr:cNvPr id="520" name="直線コネクタ 519">
          <a:extLst>
            <a:ext uri="{FF2B5EF4-FFF2-40B4-BE49-F238E27FC236}">
              <a16:creationId xmlns:a16="http://schemas.microsoft.com/office/drawing/2014/main" id="{14A34574-B934-4BB4-8FC0-0F345AC792CF}"/>
            </a:ext>
          </a:extLst>
        </xdr:cNvPr>
        <xdr:cNvCxnSpPr/>
      </xdr:nvCxnSpPr>
      <xdr:spPr>
        <a:xfrm>
          <a:off x="16230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39133</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E460344B-0BE8-4920-A189-E90D55FC59E2}"/>
            </a:ext>
          </a:extLst>
        </xdr:cNvPr>
        <xdr:cNvSpPr txBox="1"/>
      </xdr:nvSpPr>
      <xdr:spPr>
        <a:xfrm>
          <a:off x="16357600" y="621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xdr:rowOff>
    </xdr:from>
    <xdr:to>
      <xdr:col>85</xdr:col>
      <xdr:colOff>177800</xdr:colOff>
      <xdr:row>37</xdr:row>
      <xdr:rowOff>117856</xdr:rowOff>
    </xdr:to>
    <xdr:sp macro="" textlink="">
      <xdr:nvSpPr>
        <xdr:cNvPr id="522" name="フローチャート: 判断 521">
          <a:extLst>
            <a:ext uri="{FF2B5EF4-FFF2-40B4-BE49-F238E27FC236}">
              <a16:creationId xmlns:a16="http://schemas.microsoft.com/office/drawing/2014/main" id="{D09E5927-191A-48B3-AFC6-4C6B7732498D}"/>
            </a:ext>
          </a:extLst>
        </xdr:cNvPr>
        <xdr:cNvSpPr/>
      </xdr:nvSpPr>
      <xdr:spPr>
        <a:xfrm>
          <a:off x="162687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523" name="フローチャート: 判断 522">
          <a:extLst>
            <a:ext uri="{FF2B5EF4-FFF2-40B4-BE49-F238E27FC236}">
              <a16:creationId xmlns:a16="http://schemas.microsoft.com/office/drawing/2014/main" id="{42BF3D47-72D6-4168-B960-12F41609D25E}"/>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155702</xdr:rowOff>
    </xdr:from>
    <xdr:to>
      <xdr:col>76</xdr:col>
      <xdr:colOff>165100</xdr:colOff>
      <xdr:row>36</xdr:row>
      <xdr:rowOff>85852</xdr:rowOff>
    </xdr:to>
    <xdr:sp macro="" textlink="">
      <xdr:nvSpPr>
        <xdr:cNvPr id="524" name="フローチャート: 判断 523">
          <a:extLst>
            <a:ext uri="{FF2B5EF4-FFF2-40B4-BE49-F238E27FC236}">
              <a16:creationId xmlns:a16="http://schemas.microsoft.com/office/drawing/2014/main" id="{E0B5C5D4-847E-4B06-BB30-779CEC94CBEE}"/>
            </a:ext>
          </a:extLst>
        </xdr:cNvPr>
        <xdr:cNvSpPr/>
      </xdr:nvSpPr>
      <xdr:spPr>
        <a:xfrm>
          <a:off x="14541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525" name="フローチャート: 判断 524">
          <a:extLst>
            <a:ext uri="{FF2B5EF4-FFF2-40B4-BE49-F238E27FC236}">
              <a16:creationId xmlns:a16="http://schemas.microsoft.com/office/drawing/2014/main" id="{64045B27-CA98-4EC1-848F-90A417C9551F}"/>
            </a:ext>
          </a:extLst>
        </xdr:cNvPr>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162560</xdr:rowOff>
    </xdr:from>
    <xdr:to>
      <xdr:col>67</xdr:col>
      <xdr:colOff>101600</xdr:colOff>
      <xdr:row>36</xdr:row>
      <xdr:rowOff>92710</xdr:rowOff>
    </xdr:to>
    <xdr:sp macro="" textlink="">
      <xdr:nvSpPr>
        <xdr:cNvPr id="526" name="フローチャート: 判断 525">
          <a:extLst>
            <a:ext uri="{FF2B5EF4-FFF2-40B4-BE49-F238E27FC236}">
              <a16:creationId xmlns:a16="http://schemas.microsoft.com/office/drawing/2014/main" id="{7362445A-2095-4BCB-8763-88338A03CAD2}"/>
            </a:ext>
          </a:extLst>
        </xdr:cNvPr>
        <xdr:cNvSpPr/>
      </xdr:nvSpPr>
      <xdr:spPr>
        <a:xfrm>
          <a:off x="12763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6B73A43-D63D-4858-9C94-77CE482320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AECE829-84DE-4D43-B49A-12286952EB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5993D31-D6E1-4681-98B3-1C7103647B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D338E1D-6965-4D0B-BE81-CC9F96AD17E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2DC3470-CD39-48C4-8D93-B9F5548D02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125984</xdr:rowOff>
    </xdr:from>
    <xdr:to>
      <xdr:col>85</xdr:col>
      <xdr:colOff>177800</xdr:colOff>
      <xdr:row>39</xdr:row>
      <xdr:rowOff>56134</xdr:rowOff>
    </xdr:to>
    <xdr:sp macro="" textlink="">
      <xdr:nvSpPr>
        <xdr:cNvPr id="532" name="楕円 531">
          <a:extLst>
            <a:ext uri="{FF2B5EF4-FFF2-40B4-BE49-F238E27FC236}">
              <a16:creationId xmlns:a16="http://schemas.microsoft.com/office/drawing/2014/main" id="{F4DDEFBB-439B-49A7-B528-D8B7BC6A0DCE}"/>
            </a:ext>
          </a:extLst>
        </xdr:cNvPr>
        <xdr:cNvSpPr/>
      </xdr:nvSpPr>
      <xdr:spPr>
        <a:xfrm>
          <a:off x="16268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104411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67315DFE-D603-42D7-B049-D2F705086B6F}"/>
            </a:ext>
          </a:extLst>
        </xdr:cNvPr>
        <xdr:cNvSpPr txBox="1"/>
      </xdr:nvSpPr>
      <xdr:spPr>
        <a:xfrm>
          <a:off x="16357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84836</xdr:rowOff>
    </xdr:from>
    <xdr:to>
      <xdr:col>81</xdr:col>
      <xdr:colOff>101600</xdr:colOff>
      <xdr:row>39</xdr:row>
      <xdr:rowOff>14986</xdr:rowOff>
    </xdr:to>
    <xdr:sp macro="" textlink="">
      <xdr:nvSpPr>
        <xdr:cNvPr id="534" name="楕円 533">
          <a:extLst>
            <a:ext uri="{FF2B5EF4-FFF2-40B4-BE49-F238E27FC236}">
              <a16:creationId xmlns:a16="http://schemas.microsoft.com/office/drawing/2014/main" id="{37BF4517-3C0A-476F-AAEB-ACE08B8195AA}"/>
            </a:ext>
          </a:extLst>
        </xdr:cNvPr>
        <xdr:cNvSpPr/>
      </xdr:nvSpPr>
      <xdr:spPr>
        <a:xfrm>
          <a:off x="15430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135636</xdr:rowOff>
    </xdr:from>
    <xdr:to>
      <xdr:col>85</xdr:col>
      <xdr:colOff>127000</xdr:colOff>
      <xdr:row>39</xdr:row>
      <xdr:rowOff>5334</xdr:rowOff>
    </xdr:to>
    <xdr:cxnSp macro="">
      <xdr:nvCxnSpPr>
        <xdr:cNvPr id="535" name="直線コネクタ 534">
          <a:extLst>
            <a:ext uri="{FF2B5EF4-FFF2-40B4-BE49-F238E27FC236}">
              <a16:creationId xmlns:a16="http://schemas.microsoft.com/office/drawing/2014/main" id="{0C0BD67E-29EA-4A3F-9847-2BAA9AF09EF4}"/>
            </a:ext>
          </a:extLst>
        </xdr:cNvPr>
        <xdr:cNvCxnSpPr/>
      </xdr:nvCxnSpPr>
      <xdr:spPr>
        <a:xfrm>
          <a:off x="15481300" y="66507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23114</xdr:rowOff>
    </xdr:from>
    <xdr:to>
      <xdr:col>76</xdr:col>
      <xdr:colOff>165100</xdr:colOff>
      <xdr:row>38</xdr:row>
      <xdr:rowOff>124714</xdr:rowOff>
    </xdr:to>
    <xdr:sp macro="" textlink="">
      <xdr:nvSpPr>
        <xdr:cNvPr id="536" name="楕円 535">
          <a:extLst>
            <a:ext uri="{FF2B5EF4-FFF2-40B4-BE49-F238E27FC236}">
              <a16:creationId xmlns:a16="http://schemas.microsoft.com/office/drawing/2014/main" id="{9E74622E-4A16-4996-8442-12CD5BF2F84A}"/>
            </a:ext>
          </a:extLst>
        </xdr:cNvPr>
        <xdr:cNvSpPr/>
      </xdr:nvSpPr>
      <xdr:spPr>
        <a:xfrm>
          <a:off x="14541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73914</xdr:rowOff>
    </xdr:from>
    <xdr:to>
      <xdr:col>81</xdr:col>
      <xdr:colOff>50800</xdr:colOff>
      <xdr:row>38</xdr:row>
      <xdr:rowOff>135636</xdr:rowOff>
    </xdr:to>
    <xdr:cxnSp macro="">
      <xdr:nvCxnSpPr>
        <xdr:cNvPr id="537" name="直線コネクタ 536">
          <a:extLst>
            <a:ext uri="{FF2B5EF4-FFF2-40B4-BE49-F238E27FC236}">
              <a16:creationId xmlns:a16="http://schemas.microsoft.com/office/drawing/2014/main" id="{FD2345F5-FEB7-41C2-870B-F78435312390}"/>
            </a:ext>
          </a:extLst>
        </xdr:cNvPr>
        <xdr:cNvCxnSpPr/>
      </xdr:nvCxnSpPr>
      <xdr:spPr>
        <a:xfrm>
          <a:off x="14592300" y="658901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160274</xdr:rowOff>
    </xdr:from>
    <xdr:to>
      <xdr:col>72</xdr:col>
      <xdr:colOff>38100</xdr:colOff>
      <xdr:row>38</xdr:row>
      <xdr:rowOff>90424</xdr:rowOff>
    </xdr:to>
    <xdr:sp macro="" textlink="">
      <xdr:nvSpPr>
        <xdr:cNvPr id="538" name="楕円 537">
          <a:extLst>
            <a:ext uri="{FF2B5EF4-FFF2-40B4-BE49-F238E27FC236}">
              <a16:creationId xmlns:a16="http://schemas.microsoft.com/office/drawing/2014/main" id="{E9E80BB8-E945-42F1-A932-6B971ED70295}"/>
            </a:ext>
          </a:extLst>
        </xdr:cNvPr>
        <xdr:cNvSpPr/>
      </xdr:nvSpPr>
      <xdr:spPr>
        <a:xfrm>
          <a:off x="13652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39624</xdr:rowOff>
    </xdr:from>
    <xdr:to>
      <xdr:col>76</xdr:col>
      <xdr:colOff>114300</xdr:colOff>
      <xdr:row>38</xdr:row>
      <xdr:rowOff>73914</xdr:rowOff>
    </xdr:to>
    <xdr:cxnSp macro="">
      <xdr:nvCxnSpPr>
        <xdr:cNvPr id="539" name="直線コネクタ 538">
          <a:extLst>
            <a:ext uri="{FF2B5EF4-FFF2-40B4-BE49-F238E27FC236}">
              <a16:creationId xmlns:a16="http://schemas.microsoft.com/office/drawing/2014/main" id="{DAB33C4E-DC6D-4F4A-B452-FC3BD42BF0E2}"/>
            </a:ext>
          </a:extLst>
        </xdr:cNvPr>
        <xdr:cNvCxnSpPr/>
      </xdr:nvCxnSpPr>
      <xdr:spPr>
        <a:xfrm>
          <a:off x="13703300" y="65547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109982</xdr:rowOff>
    </xdr:from>
    <xdr:to>
      <xdr:col>67</xdr:col>
      <xdr:colOff>101600</xdr:colOff>
      <xdr:row>38</xdr:row>
      <xdr:rowOff>40132</xdr:rowOff>
    </xdr:to>
    <xdr:sp macro="" textlink="">
      <xdr:nvSpPr>
        <xdr:cNvPr id="540" name="楕円 539">
          <a:extLst>
            <a:ext uri="{FF2B5EF4-FFF2-40B4-BE49-F238E27FC236}">
              <a16:creationId xmlns:a16="http://schemas.microsoft.com/office/drawing/2014/main" id="{73E8F3AF-8C22-4EEF-915B-D961DBD283AB}"/>
            </a:ext>
          </a:extLst>
        </xdr:cNvPr>
        <xdr:cNvSpPr/>
      </xdr:nvSpPr>
      <xdr:spPr>
        <a:xfrm>
          <a:off x="12763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160782</xdr:rowOff>
    </xdr:from>
    <xdr:to>
      <xdr:col>71</xdr:col>
      <xdr:colOff>177800</xdr:colOff>
      <xdr:row>38</xdr:row>
      <xdr:rowOff>39624</xdr:rowOff>
    </xdr:to>
    <xdr:cxnSp macro="">
      <xdr:nvCxnSpPr>
        <xdr:cNvPr id="541" name="直線コネクタ 540">
          <a:extLst>
            <a:ext uri="{FF2B5EF4-FFF2-40B4-BE49-F238E27FC236}">
              <a16:creationId xmlns:a16="http://schemas.microsoft.com/office/drawing/2014/main" id="{2C1FE4D8-78E3-4C50-B0A9-39B17E06AA37}"/>
            </a:ext>
          </a:extLst>
        </xdr:cNvPr>
        <xdr:cNvCxnSpPr/>
      </xdr:nvCxnSpPr>
      <xdr:spPr>
        <a:xfrm>
          <a:off x="12814300" y="65044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1F0E166-DBAD-4962-9947-EE891CE86B69}"/>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102379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2DD3D97-1786-4FB2-AB76-1D31A97AD3C5}"/>
            </a:ext>
          </a:extLst>
        </xdr:cNvPr>
        <xdr:cNvSpPr txBox="1"/>
      </xdr:nvSpPr>
      <xdr:spPr>
        <a:xfrm>
          <a:off x="14389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FB4E4628-5125-4B03-A43D-96CDB2D62548}"/>
            </a:ext>
          </a:extLst>
        </xdr:cNvPr>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69562751-D6AB-49AA-A86C-CB4D2EB8D85D}"/>
            </a:ext>
          </a:extLst>
        </xdr:cNvPr>
        <xdr:cNvSpPr txBox="1"/>
      </xdr:nvSpPr>
      <xdr:spPr>
        <a:xfrm>
          <a:off x="12611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6113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DDD6AEBB-C923-44C5-A9D2-2F432245D86B}"/>
            </a:ext>
          </a:extLst>
        </xdr:cNvPr>
        <xdr:cNvSpPr txBox="1"/>
      </xdr:nvSpPr>
      <xdr:spPr>
        <a:xfrm>
          <a:off x="15266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115841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290E587A-985A-4F40-A38A-88A258BEEFEA}"/>
            </a:ext>
          </a:extLst>
        </xdr:cNvPr>
        <xdr:cNvSpPr txBox="1"/>
      </xdr:nvSpPr>
      <xdr:spPr>
        <a:xfrm>
          <a:off x="14389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81551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E81A04F7-84D0-40BA-A4B7-A79DB2FF6D39}"/>
            </a:ext>
          </a:extLst>
        </xdr:cNvPr>
        <xdr:cNvSpPr txBox="1"/>
      </xdr:nvSpPr>
      <xdr:spPr>
        <a:xfrm>
          <a:off x="1350074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31259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FE210148-084C-4C23-86F1-A7D9D6BA017C}"/>
            </a:ext>
          </a:extLst>
        </xdr:cNvPr>
        <xdr:cNvSpPr txBox="1"/>
      </xdr:nvSpPr>
      <xdr:spPr>
        <a:xfrm>
          <a:off x="12611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CB81E1F-C59F-4E87-8A6A-9FBD0160D7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6E8B6A5-A51B-428B-ADC4-6FF11862BF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4C282D2-6511-4DCA-9DB4-6D109D105D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548886D-3033-4BEA-9198-E5090C6C3B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E0043DA-F0DE-40C8-9F5F-FAF31F3D60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66C9233A-628C-4793-B03E-D3EA3785FD6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A801452-DBB2-4D31-BC38-06A54EC6C3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74D077DF-D8B0-4CF6-9396-4E9C23E547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9B803929-85B8-46B2-8D83-3EE191C05F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12D18FB-5739-49BD-ADB2-3D4EEA9EAE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6AC6F6FA-4500-4087-80A6-818272C77A0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90DBA22A-B023-4F0E-A62D-1EFB9BE7759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62BE80AD-C7A5-40FF-BE81-B29CE58DD87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AF47120A-AF38-421E-8940-7872CD7BD7A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1269BE46-8CEA-48E8-B691-8030DF76187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CDFD96DD-A088-4FAD-8B4F-B852F1CDD25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2D51EA39-B33E-4BF5-8076-22101DFE83A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B906B237-A4E2-4884-943D-80C780DFF59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E2D7B032-F1F7-451C-A806-0E83B5A7626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4BA4E7AA-F935-4063-8C0D-0B6C017D732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5E08A197-2872-4E6A-AB11-F5BF3B640BC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462B5233-49BA-4DFD-81D0-11E9461FE49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167FB622-D257-4C44-B53E-F71E8A4593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E4074D0D-F213-4B7B-930F-7FD2CB69609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1573D2D9-7DCA-43A3-AB7B-F2095C069E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169273</xdr:rowOff>
    </xdr:from>
    <xdr:to>
      <xdr:col>116</xdr:col>
      <xdr:colOff>62864</xdr:colOff>
      <xdr:row>41</xdr:row>
      <xdr:rowOff>64770</xdr:rowOff>
    </xdr:to>
    <xdr:cxnSp macro="">
      <xdr:nvCxnSpPr>
        <xdr:cNvPr id="575" name="直線コネクタ 574">
          <a:extLst>
            <a:ext uri="{FF2B5EF4-FFF2-40B4-BE49-F238E27FC236}">
              <a16:creationId xmlns:a16="http://schemas.microsoft.com/office/drawing/2014/main" id="{7EA80898-CB97-43B1-A05E-37FDF755A1BA}"/>
            </a:ext>
          </a:extLst>
        </xdr:cNvPr>
        <xdr:cNvCxnSpPr/>
      </xdr:nvCxnSpPr>
      <xdr:spPr>
        <a:xfrm flipV="1">
          <a:off x="22160864" y="5827123"/>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CE444732-5E8A-429F-BE68-530451014176}"/>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577" name="直線コネクタ 576">
          <a:extLst>
            <a:ext uri="{FF2B5EF4-FFF2-40B4-BE49-F238E27FC236}">
              <a16:creationId xmlns:a16="http://schemas.microsoft.com/office/drawing/2014/main" id="{50292D00-A9E4-4140-A6E0-1E8671E66044}"/>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115950</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EE954F54-DDE1-468E-ADF6-DE0C88235ABD}"/>
            </a:ext>
          </a:extLst>
        </xdr:cNvPr>
        <xdr:cNvSpPr txBox="1"/>
      </xdr:nvSpPr>
      <xdr:spPr>
        <a:xfrm>
          <a:off x="22199600" y="5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169273</xdr:rowOff>
    </xdr:from>
    <xdr:to>
      <xdr:col>116</xdr:col>
      <xdr:colOff>152400</xdr:colOff>
      <xdr:row>33</xdr:row>
      <xdr:rowOff>169273</xdr:rowOff>
    </xdr:to>
    <xdr:cxnSp macro="">
      <xdr:nvCxnSpPr>
        <xdr:cNvPr id="579" name="直線コネクタ 578">
          <a:extLst>
            <a:ext uri="{FF2B5EF4-FFF2-40B4-BE49-F238E27FC236}">
              <a16:creationId xmlns:a16="http://schemas.microsoft.com/office/drawing/2014/main" id="{0BF30611-254D-4D2A-87C3-0973D53CC904}"/>
            </a:ext>
          </a:extLst>
        </xdr:cNvPr>
        <xdr:cNvCxnSpPr/>
      </xdr:nvCxnSpPr>
      <xdr:spPr>
        <a:xfrm>
          <a:off x="22072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25054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EE8A00B0-9404-4369-98FD-CC8CCE0C38BC}"/>
            </a:ext>
          </a:extLst>
        </xdr:cNvPr>
        <xdr:cNvSpPr txBox="1"/>
      </xdr:nvSpPr>
      <xdr:spPr>
        <a:xfrm>
          <a:off x="22199600" y="636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581" name="フローチャート: 判断 580">
          <a:extLst>
            <a:ext uri="{FF2B5EF4-FFF2-40B4-BE49-F238E27FC236}">
              <a16:creationId xmlns:a16="http://schemas.microsoft.com/office/drawing/2014/main" id="{8DE2E862-37F0-4E78-A60A-B813C8E36AA9}"/>
            </a:ext>
          </a:extLst>
        </xdr:cNvPr>
        <xdr:cNvSpPr/>
      </xdr:nvSpPr>
      <xdr:spPr>
        <a:xfrm>
          <a:off x="22110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20501</xdr:rowOff>
    </xdr:from>
    <xdr:to>
      <xdr:col>112</xdr:col>
      <xdr:colOff>38100</xdr:colOff>
      <xdr:row>37</xdr:row>
      <xdr:rowOff>122101</xdr:rowOff>
    </xdr:to>
    <xdr:sp macro="" textlink="">
      <xdr:nvSpPr>
        <xdr:cNvPr id="582" name="フローチャート: 判断 581">
          <a:extLst>
            <a:ext uri="{FF2B5EF4-FFF2-40B4-BE49-F238E27FC236}">
              <a16:creationId xmlns:a16="http://schemas.microsoft.com/office/drawing/2014/main" id="{B3C7B8E8-1965-4D64-87DA-45812C74BDDE}"/>
            </a:ext>
          </a:extLst>
        </xdr:cNvPr>
        <xdr:cNvSpPr/>
      </xdr:nvSpPr>
      <xdr:spPr>
        <a:xfrm>
          <a:off x="21272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156028</xdr:rowOff>
    </xdr:from>
    <xdr:to>
      <xdr:col>107</xdr:col>
      <xdr:colOff>101600</xdr:colOff>
      <xdr:row>37</xdr:row>
      <xdr:rowOff>86178</xdr:rowOff>
    </xdr:to>
    <xdr:sp macro="" textlink="">
      <xdr:nvSpPr>
        <xdr:cNvPr id="583" name="フローチャート: 判断 582">
          <a:extLst>
            <a:ext uri="{FF2B5EF4-FFF2-40B4-BE49-F238E27FC236}">
              <a16:creationId xmlns:a16="http://schemas.microsoft.com/office/drawing/2014/main" id="{1A0A6E06-B1CC-486B-A684-C9FBB95BDCD4}"/>
            </a:ext>
          </a:extLst>
        </xdr:cNvPr>
        <xdr:cNvSpPr/>
      </xdr:nvSpPr>
      <xdr:spPr>
        <a:xfrm>
          <a:off x="20383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9072</xdr:rowOff>
    </xdr:from>
    <xdr:to>
      <xdr:col>102</xdr:col>
      <xdr:colOff>165100</xdr:colOff>
      <xdr:row>38</xdr:row>
      <xdr:rowOff>110672</xdr:rowOff>
    </xdr:to>
    <xdr:sp macro="" textlink="">
      <xdr:nvSpPr>
        <xdr:cNvPr id="584" name="フローチャート: 判断 583">
          <a:extLst>
            <a:ext uri="{FF2B5EF4-FFF2-40B4-BE49-F238E27FC236}">
              <a16:creationId xmlns:a16="http://schemas.microsoft.com/office/drawing/2014/main" id="{F1FA1970-DA8C-4CC9-A9F3-9571FC156FA5}"/>
            </a:ext>
          </a:extLst>
        </xdr:cNvPr>
        <xdr:cNvSpPr/>
      </xdr:nvSpPr>
      <xdr:spPr>
        <a:xfrm>
          <a:off x="19494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585" name="フローチャート: 判断 584">
          <a:extLst>
            <a:ext uri="{FF2B5EF4-FFF2-40B4-BE49-F238E27FC236}">
              <a16:creationId xmlns:a16="http://schemas.microsoft.com/office/drawing/2014/main" id="{C60BF91F-5CCA-48D9-BE2D-47C009D06532}"/>
            </a:ext>
          </a:extLst>
        </xdr:cNvPr>
        <xdr:cNvSpPr/>
      </xdr:nvSpPr>
      <xdr:spPr>
        <a:xfrm>
          <a:off x="18605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822C4E0-F8AB-49B4-A871-F5FCA72FE4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A6C916D-F68A-4A25-A52B-F08E7EE029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A949511-40D5-42BF-834C-BA340E1CC3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71794D4-DC30-43B4-874B-2A4FE01B91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53009FB-CD31-4FC0-A561-40D6A8DD61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118473</xdr:rowOff>
    </xdr:from>
    <xdr:to>
      <xdr:col>116</xdr:col>
      <xdr:colOff>114300</xdr:colOff>
      <xdr:row>34</xdr:row>
      <xdr:rowOff>48623</xdr:rowOff>
    </xdr:to>
    <xdr:sp macro="" textlink="">
      <xdr:nvSpPr>
        <xdr:cNvPr id="591" name="楕円 590">
          <a:extLst>
            <a:ext uri="{FF2B5EF4-FFF2-40B4-BE49-F238E27FC236}">
              <a16:creationId xmlns:a16="http://schemas.microsoft.com/office/drawing/2014/main" id="{AD6AB083-4BA3-46A0-88B9-75667C720AB7}"/>
            </a:ext>
          </a:extLst>
        </xdr:cNvPr>
        <xdr:cNvSpPr/>
      </xdr:nvSpPr>
      <xdr:spPr>
        <a:xfrm>
          <a:off x="221107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71500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FD2F75BC-8B66-452B-954C-57F877A902DA}"/>
            </a:ext>
          </a:extLst>
        </xdr:cNvPr>
        <xdr:cNvSpPr txBox="1"/>
      </xdr:nvSpPr>
      <xdr:spPr>
        <a:xfrm>
          <a:off x="22199600" y="572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40096</xdr:rowOff>
    </xdr:from>
    <xdr:to>
      <xdr:col>112</xdr:col>
      <xdr:colOff>38100</xdr:colOff>
      <xdr:row>33</xdr:row>
      <xdr:rowOff>141696</xdr:rowOff>
    </xdr:to>
    <xdr:sp macro="" textlink="">
      <xdr:nvSpPr>
        <xdr:cNvPr id="593" name="楕円 592">
          <a:extLst>
            <a:ext uri="{FF2B5EF4-FFF2-40B4-BE49-F238E27FC236}">
              <a16:creationId xmlns:a16="http://schemas.microsoft.com/office/drawing/2014/main" id="{714BCE34-2CAD-460A-BB6E-ED589986077D}"/>
            </a:ext>
          </a:extLst>
        </xdr:cNvPr>
        <xdr:cNvSpPr/>
      </xdr:nvSpPr>
      <xdr:spPr>
        <a:xfrm>
          <a:off x="21272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90896</xdr:rowOff>
    </xdr:from>
    <xdr:to>
      <xdr:col>116</xdr:col>
      <xdr:colOff>63500</xdr:colOff>
      <xdr:row>33</xdr:row>
      <xdr:rowOff>169273</xdr:rowOff>
    </xdr:to>
    <xdr:cxnSp macro="">
      <xdr:nvCxnSpPr>
        <xdr:cNvPr id="594" name="直線コネクタ 593">
          <a:extLst>
            <a:ext uri="{FF2B5EF4-FFF2-40B4-BE49-F238E27FC236}">
              <a16:creationId xmlns:a16="http://schemas.microsoft.com/office/drawing/2014/main" id="{0EC36809-3B59-4B1F-8010-CDF9546F99CD}"/>
            </a:ext>
          </a:extLst>
        </xdr:cNvPr>
        <xdr:cNvCxnSpPr/>
      </xdr:nvCxnSpPr>
      <xdr:spPr>
        <a:xfrm>
          <a:off x="21323300" y="574874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72753</xdr:rowOff>
    </xdr:from>
    <xdr:to>
      <xdr:col>107</xdr:col>
      <xdr:colOff>101600</xdr:colOff>
      <xdr:row>34</xdr:row>
      <xdr:rowOff>2903</xdr:rowOff>
    </xdr:to>
    <xdr:sp macro="" textlink="">
      <xdr:nvSpPr>
        <xdr:cNvPr id="595" name="楕円 594">
          <a:extLst>
            <a:ext uri="{FF2B5EF4-FFF2-40B4-BE49-F238E27FC236}">
              <a16:creationId xmlns:a16="http://schemas.microsoft.com/office/drawing/2014/main" id="{6074AD97-E251-418F-89F6-3FE7F0E3071A}"/>
            </a:ext>
          </a:extLst>
        </xdr:cNvPr>
        <xdr:cNvSpPr/>
      </xdr:nvSpPr>
      <xdr:spPr>
        <a:xfrm>
          <a:off x="20383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90896</xdr:rowOff>
    </xdr:from>
    <xdr:to>
      <xdr:col>111</xdr:col>
      <xdr:colOff>177800</xdr:colOff>
      <xdr:row>33</xdr:row>
      <xdr:rowOff>123553</xdr:rowOff>
    </xdr:to>
    <xdr:cxnSp macro="">
      <xdr:nvCxnSpPr>
        <xdr:cNvPr id="596" name="直線コネクタ 595">
          <a:extLst>
            <a:ext uri="{FF2B5EF4-FFF2-40B4-BE49-F238E27FC236}">
              <a16:creationId xmlns:a16="http://schemas.microsoft.com/office/drawing/2014/main" id="{2E4AA0F6-2491-457A-837D-E154B2D2D86F}"/>
            </a:ext>
          </a:extLst>
        </xdr:cNvPr>
        <xdr:cNvCxnSpPr/>
      </xdr:nvCxnSpPr>
      <xdr:spPr>
        <a:xfrm flipV="1">
          <a:off x="20434300" y="5748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147864</xdr:rowOff>
    </xdr:from>
    <xdr:to>
      <xdr:col>102</xdr:col>
      <xdr:colOff>165100</xdr:colOff>
      <xdr:row>34</xdr:row>
      <xdr:rowOff>78014</xdr:rowOff>
    </xdr:to>
    <xdr:sp macro="" textlink="">
      <xdr:nvSpPr>
        <xdr:cNvPr id="597" name="楕円 596">
          <a:extLst>
            <a:ext uri="{FF2B5EF4-FFF2-40B4-BE49-F238E27FC236}">
              <a16:creationId xmlns:a16="http://schemas.microsoft.com/office/drawing/2014/main" id="{E57ED872-31CC-4AB9-AA60-4579FDA516A1}"/>
            </a:ext>
          </a:extLst>
        </xdr:cNvPr>
        <xdr:cNvSpPr/>
      </xdr:nvSpPr>
      <xdr:spPr>
        <a:xfrm>
          <a:off x="19494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123553</xdr:rowOff>
    </xdr:from>
    <xdr:to>
      <xdr:col>107</xdr:col>
      <xdr:colOff>50800</xdr:colOff>
      <xdr:row>34</xdr:row>
      <xdr:rowOff>27214</xdr:rowOff>
    </xdr:to>
    <xdr:cxnSp macro="">
      <xdr:nvCxnSpPr>
        <xdr:cNvPr id="598" name="直線コネクタ 597">
          <a:extLst>
            <a:ext uri="{FF2B5EF4-FFF2-40B4-BE49-F238E27FC236}">
              <a16:creationId xmlns:a16="http://schemas.microsoft.com/office/drawing/2014/main" id="{E22618F3-7CEF-48A0-9748-049B158D722C}"/>
            </a:ext>
          </a:extLst>
        </xdr:cNvPr>
        <xdr:cNvCxnSpPr/>
      </xdr:nvCxnSpPr>
      <xdr:spPr>
        <a:xfrm flipV="1">
          <a:off x="19545300" y="578140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9072</xdr:rowOff>
    </xdr:from>
    <xdr:to>
      <xdr:col>98</xdr:col>
      <xdr:colOff>38100</xdr:colOff>
      <xdr:row>34</xdr:row>
      <xdr:rowOff>110672</xdr:rowOff>
    </xdr:to>
    <xdr:sp macro="" textlink="">
      <xdr:nvSpPr>
        <xdr:cNvPr id="599" name="楕円 598">
          <a:extLst>
            <a:ext uri="{FF2B5EF4-FFF2-40B4-BE49-F238E27FC236}">
              <a16:creationId xmlns:a16="http://schemas.microsoft.com/office/drawing/2014/main" id="{30F18DB5-3CCE-452D-8592-60E5473AB8E1}"/>
            </a:ext>
          </a:extLst>
        </xdr:cNvPr>
        <xdr:cNvSpPr/>
      </xdr:nvSpPr>
      <xdr:spPr>
        <a:xfrm>
          <a:off x="18605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27214</xdr:rowOff>
    </xdr:from>
    <xdr:to>
      <xdr:col>102</xdr:col>
      <xdr:colOff>114300</xdr:colOff>
      <xdr:row>34</xdr:row>
      <xdr:rowOff>59872</xdr:rowOff>
    </xdr:to>
    <xdr:cxnSp macro="">
      <xdr:nvCxnSpPr>
        <xdr:cNvPr id="600" name="直線コネクタ 599">
          <a:extLst>
            <a:ext uri="{FF2B5EF4-FFF2-40B4-BE49-F238E27FC236}">
              <a16:creationId xmlns:a16="http://schemas.microsoft.com/office/drawing/2014/main" id="{09726CF6-F096-46A6-B857-EBEE70049518}"/>
            </a:ext>
          </a:extLst>
        </xdr:cNvPr>
        <xdr:cNvCxnSpPr/>
      </xdr:nvCxnSpPr>
      <xdr:spPr>
        <a:xfrm flipV="1">
          <a:off x="18656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113228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29920021-876B-4FBB-906D-FAF0A614FD18}"/>
            </a:ext>
          </a:extLst>
        </xdr:cNvPr>
        <xdr:cNvSpPr txBox="1"/>
      </xdr:nvSpPr>
      <xdr:spPr>
        <a:xfrm>
          <a:off x="21075727"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77305</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33F1061B-F349-4C22-AA1A-2DF3115AB4F7}"/>
            </a:ext>
          </a:extLst>
        </xdr:cNvPr>
        <xdr:cNvSpPr txBox="1"/>
      </xdr:nvSpPr>
      <xdr:spPr>
        <a:xfrm>
          <a:off x="20199427"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101799</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E6B56E82-428A-4021-8C60-4A97D6004B97}"/>
            </a:ext>
          </a:extLst>
        </xdr:cNvPr>
        <xdr:cNvSpPr txBox="1"/>
      </xdr:nvSpPr>
      <xdr:spPr>
        <a:xfrm>
          <a:off x="19310427" y="661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114861</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3F4C0881-BD00-4B67-8F76-A9162B116E19}"/>
            </a:ext>
          </a:extLst>
        </xdr:cNvPr>
        <xdr:cNvSpPr txBox="1"/>
      </xdr:nvSpPr>
      <xdr:spPr>
        <a:xfrm>
          <a:off x="18421427" y="66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158223</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276A748C-8E97-444E-A4C2-CB6D8E7383B8}"/>
            </a:ext>
          </a:extLst>
        </xdr:cNvPr>
        <xdr:cNvSpPr txBox="1"/>
      </xdr:nvSpPr>
      <xdr:spPr>
        <a:xfrm>
          <a:off x="21075727" y="54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19430</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1C18B0E9-4065-4E52-81BA-3FF2ED9E73F4}"/>
            </a:ext>
          </a:extLst>
        </xdr:cNvPr>
        <xdr:cNvSpPr txBox="1"/>
      </xdr:nvSpPr>
      <xdr:spPr>
        <a:xfrm>
          <a:off x="20199427" y="5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94541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A7D60908-43A8-4C3F-AC87-CB6C129159F5}"/>
            </a:ext>
          </a:extLst>
        </xdr:cNvPr>
        <xdr:cNvSpPr txBox="1"/>
      </xdr:nvSpPr>
      <xdr:spPr>
        <a:xfrm>
          <a:off x="19310427" y="55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127199</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4CA6154D-A22F-494F-85D1-5FF7CF177A7A}"/>
            </a:ext>
          </a:extLst>
        </xdr:cNvPr>
        <xdr:cNvSpPr txBox="1"/>
      </xdr:nvSpPr>
      <xdr:spPr>
        <a:xfrm>
          <a:off x="18421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0030816-1D97-48D6-A1B8-CE2C081492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A7D497D1-4558-49A7-832E-9430058241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D6687052-A6FA-4AEE-A6A8-1C3CDDAEF9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7EFD05BC-8DE8-43A0-AA4D-A1023C29F5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7C5F14C8-5752-4E66-A387-7694D92D30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946B715B-8B66-4690-855A-0D7C5D07A9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B61FE732-74BA-443F-845F-A3C4CCCFFE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F2F53C18-D3E6-4AA6-B7FD-E4641D0B20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5B9DFE87-28E7-4C9D-8271-6BCB35A06E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65B30E14-1FF2-4F27-ACB5-F9F2F7C590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a:extLst>
            <a:ext uri="{FF2B5EF4-FFF2-40B4-BE49-F238E27FC236}">
              <a16:creationId xmlns:a16="http://schemas.microsoft.com/office/drawing/2014/main" id="{8C7C37D9-EC53-4676-93F7-4FDE4FFF19A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a:extLst>
            <a:ext uri="{FF2B5EF4-FFF2-40B4-BE49-F238E27FC236}">
              <a16:creationId xmlns:a16="http://schemas.microsoft.com/office/drawing/2014/main" id="{13F3675B-8A97-48CC-9789-2C85FB36BA8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1" name="テキスト ボックス 620">
          <a:extLst>
            <a:ext uri="{FF2B5EF4-FFF2-40B4-BE49-F238E27FC236}">
              <a16:creationId xmlns:a16="http://schemas.microsoft.com/office/drawing/2014/main" id="{CFF7FD5C-781F-4F79-8434-48C0CAA04E8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a:extLst>
            <a:ext uri="{FF2B5EF4-FFF2-40B4-BE49-F238E27FC236}">
              <a16:creationId xmlns:a16="http://schemas.microsoft.com/office/drawing/2014/main" id="{8D16EFEA-21F1-461E-911F-4D31614D618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a:extLst>
            <a:ext uri="{FF2B5EF4-FFF2-40B4-BE49-F238E27FC236}">
              <a16:creationId xmlns:a16="http://schemas.microsoft.com/office/drawing/2014/main" id="{040A4FFA-9468-4F55-A51F-004417C4150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a:extLst>
            <a:ext uri="{FF2B5EF4-FFF2-40B4-BE49-F238E27FC236}">
              <a16:creationId xmlns:a16="http://schemas.microsoft.com/office/drawing/2014/main" id="{1808AE72-E6B5-4EA3-A6BD-85DD87521A3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a:extLst>
            <a:ext uri="{FF2B5EF4-FFF2-40B4-BE49-F238E27FC236}">
              <a16:creationId xmlns:a16="http://schemas.microsoft.com/office/drawing/2014/main" id="{1C9736DE-F940-46D0-8F3B-E047CA4D071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a:extLst>
            <a:ext uri="{FF2B5EF4-FFF2-40B4-BE49-F238E27FC236}">
              <a16:creationId xmlns:a16="http://schemas.microsoft.com/office/drawing/2014/main" id="{2FB0B5FB-2799-4B33-9C63-003A11CE3D9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a:extLst>
            <a:ext uri="{FF2B5EF4-FFF2-40B4-BE49-F238E27FC236}">
              <a16:creationId xmlns:a16="http://schemas.microsoft.com/office/drawing/2014/main" id="{A7759AAB-B648-4077-852C-97684360B2D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E1110D72-4379-45B0-BB06-0EB156E35A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FD179630-3281-4A5B-918B-63FDE9BF798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36D5A64D-2D03-4B06-B3A4-4194600E75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148590</xdr:rowOff>
    </xdr:to>
    <xdr:cxnSp macro="">
      <xdr:nvCxnSpPr>
        <xdr:cNvPr id="631" name="直線コネクタ 630">
          <a:extLst>
            <a:ext uri="{FF2B5EF4-FFF2-40B4-BE49-F238E27FC236}">
              <a16:creationId xmlns:a16="http://schemas.microsoft.com/office/drawing/2014/main" id="{B9745796-FDD4-4188-8390-557693930839}"/>
            </a:ext>
          </a:extLst>
        </xdr:cNvPr>
        <xdr:cNvCxnSpPr/>
      </xdr:nvCxnSpPr>
      <xdr:spPr>
        <a:xfrm flipV="1">
          <a:off x="16318864" y="96697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177620F-A6F0-4109-BF61-952339092589}"/>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33" name="直線コネクタ 632">
          <a:extLst>
            <a:ext uri="{FF2B5EF4-FFF2-40B4-BE49-F238E27FC236}">
              <a16:creationId xmlns:a16="http://schemas.microsoft.com/office/drawing/2014/main" id="{5A4F99D4-0107-408B-B2AE-AB0A866F0C2B}"/>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4CC29878-B906-4DC7-B0F1-0AC6FED0E375}"/>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5" name="直線コネクタ 634">
          <a:extLst>
            <a:ext uri="{FF2B5EF4-FFF2-40B4-BE49-F238E27FC236}">
              <a16:creationId xmlns:a16="http://schemas.microsoft.com/office/drawing/2014/main" id="{D4497C30-86D2-447E-B978-60918859EE28}"/>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20083</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6F51AA51-9C37-46EA-8D56-AA23F292BF7B}"/>
            </a:ext>
          </a:extLst>
        </xdr:cNvPr>
        <xdr:cNvSpPr txBox="1"/>
      </xdr:nvSpPr>
      <xdr:spPr>
        <a:xfrm>
          <a:off x="16357600" y="10307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168656</xdr:rowOff>
    </xdr:from>
    <xdr:to>
      <xdr:col>85</xdr:col>
      <xdr:colOff>177800</xdr:colOff>
      <xdr:row>61</xdr:row>
      <xdr:rowOff>98806</xdr:rowOff>
    </xdr:to>
    <xdr:sp macro="" textlink="">
      <xdr:nvSpPr>
        <xdr:cNvPr id="637" name="フローチャート: 判断 636">
          <a:extLst>
            <a:ext uri="{FF2B5EF4-FFF2-40B4-BE49-F238E27FC236}">
              <a16:creationId xmlns:a16="http://schemas.microsoft.com/office/drawing/2014/main" id="{3EED2789-A121-474C-8130-A84F0B3C7E58}"/>
            </a:ext>
          </a:extLst>
        </xdr:cNvPr>
        <xdr:cNvSpPr/>
      </xdr:nvSpPr>
      <xdr:spPr>
        <a:xfrm>
          <a:off x="16268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638" name="フローチャート: 判断 637">
          <a:extLst>
            <a:ext uri="{FF2B5EF4-FFF2-40B4-BE49-F238E27FC236}">
              <a16:creationId xmlns:a16="http://schemas.microsoft.com/office/drawing/2014/main" id="{EB9A1646-E462-4DA9-B592-D8486B3EF238}"/>
            </a:ext>
          </a:extLst>
        </xdr:cNvPr>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22352</xdr:rowOff>
    </xdr:from>
    <xdr:to>
      <xdr:col>76</xdr:col>
      <xdr:colOff>165100</xdr:colOff>
      <xdr:row>60</xdr:row>
      <xdr:rowOff>123952</xdr:rowOff>
    </xdr:to>
    <xdr:sp macro="" textlink="">
      <xdr:nvSpPr>
        <xdr:cNvPr id="639" name="フローチャート: 判断 638">
          <a:extLst>
            <a:ext uri="{FF2B5EF4-FFF2-40B4-BE49-F238E27FC236}">
              <a16:creationId xmlns:a16="http://schemas.microsoft.com/office/drawing/2014/main" id="{07D7A36D-3D01-4130-BF69-1160E3384948}"/>
            </a:ext>
          </a:extLst>
        </xdr:cNvPr>
        <xdr:cNvSpPr/>
      </xdr:nvSpPr>
      <xdr:spPr>
        <a:xfrm>
          <a:off x="14541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640" name="フローチャート: 判断 639">
          <a:extLst>
            <a:ext uri="{FF2B5EF4-FFF2-40B4-BE49-F238E27FC236}">
              <a16:creationId xmlns:a16="http://schemas.microsoft.com/office/drawing/2014/main" id="{8F237C60-EB68-4E09-93FF-B82FE815E6C7}"/>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41" name="フローチャート: 判断 640">
          <a:extLst>
            <a:ext uri="{FF2B5EF4-FFF2-40B4-BE49-F238E27FC236}">
              <a16:creationId xmlns:a16="http://schemas.microsoft.com/office/drawing/2014/main" id="{D1E85522-F5C4-4309-99F5-DE82C12E9F13}"/>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D172B27-C656-4D6F-9544-105C89A870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DE2F28-5E3D-454A-8C44-2582543B8C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C075B39-A055-44AF-BD3D-826A9133A0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7F8015C-DE34-4C53-A0E1-F24AB27CE44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62F4057-B5B4-461E-A599-9AC3ED21D07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647" name="楕円 646">
          <a:extLst>
            <a:ext uri="{FF2B5EF4-FFF2-40B4-BE49-F238E27FC236}">
              <a16:creationId xmlns:a16="http://schemas.microsoft.com/office/drawing/2014/main" id="{1ACF7EA3-D2A9-4EA6-868E-3A62EBACC56A}"/>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A542FB12-21B6-41D6-8271-5EDA4262E235}"/>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649" name="楕円 648">
          <a:extLst>
            <a:ext uri="{FF2B5EF4-FFF2-40B4-BE49-F238E27FC236}">
              <a16:creationId xmlns:a16="http://schemas.microsoft.com/office/drawing/2014/main" id="{C655D2CB-09AC-4CDA-80DD-D4AE5950EFCB}"/>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62</xdr:row>
      <xdr:rowOff>0</xdr:rowOff>
    </xdr:to>
    <xdr:cxnSp macro="">
      <xdr:nvCxnSpPr>
        <xdr:cNvPr id="650" name="直線コネクタ 649">
          <a:extLst>
            <a:ext uri="{FF2B5EF4-FFF2-40B4-BE49-F238E27FC236}">
              <a16:creationId xmlns:a16="http://schemas.microsoft.com/office/drawing/2014/main" id="{BE1A6BEC-92AA-4271-8D9D-802759536F5B}"/>
            </a:ext>
          </a:extLst>
        </xdr:cNvPr>
        <xdr:cNvCxnSpPr/>
      </xdr:nvCxnSpPr>
      <xdr:spPr>
        <a:xfrm>
          <a:off x="15481300" y="10538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113792</xdr:rowOff>
    </xdr:from>
    <xdr:to>
      <xdr:col>76</xdr:col>
      <xdr:colOff>165100</xdr:colOff>
      <xdr:row>61</xdr:row>
      <xdr:rowOff>43942</xdr:rowOff>
    </xdr:to>
    <xdr:sp macro="" textlink="">
      <xdr:nvSpPr>
        <xdr:cNvPr id="651" name="楕円 650">
          <a:extLst>
            <a:ext uri="{FF2B5EF4-FFF2-40B4-BE49-F238E27FC236}">
              <a16:creationId xmlns:a16="http://schemas.microsoft.com/office/drawing/2014/main" id="{028E1264-E197-44A4-B5FF-BEF29AB4D62E}"/>
            </a:ext>
          </a:extLst>
        </xdr:cNvPr>
        <xdr:cNvSpPr/>
      </xdr:nvSpPr>
      <xdr:spPr>
        <a:xfrm>
          <a:off x="14541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164592</xdr:rowOff>
    </xdr:from>
    <xdr:to>
      <xdr:col>81</xdr:col>
      <xdr:colOff>50800</xdr:colOff>
      <xdr:row>61</xdr:row>
      <xdr:rowOff>80010</xdr:rowOff>
    </xdr:to>
    <xdr:cxnSp macro="">
      <xdr:nvCxnSpPr>
        <xdr:cNvPr id="652" name="直線コネクタ 651">
          <a:extLst>
            <a:ext uri="{FF2B5EF4-FFF2-40B4-BE49-F238E27FC236}">
              <a16:creationId xmlns:a16="http://schemas.microsoft.com/office/drawing/2014/main" id="{7C9725CF-9AF9-4F3E-A838-07B6323E3044}"/>
            </a:ext>
          </a:extLst>
        </xdr:cNvPr>
        <xdr:cNvCxnSpPr/>
      </xdr:nvCxnSpPr>
      <xdr:spPr>
        <a:xfrm>
          <a:off x="14592300" y="104515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53" name="楕円 652">
          <a:extLst>
            <a:ext uri="{FF2B5EF4-FFF2-40B4-BE49-F238E27FC236}">
              <a16:creationId xmlns:a16="http://schemas.microsoft.com/office/drawing/2014/main" id="{E9729566-30BA-4583-9E77-E11E0F75D284}"/>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164592</xdr:rowOff>
    </xdr:to>
    <xdr:cxnSp macro="">
      <xdr:nvCxnSpPr>
        <xdr:cNvPr id="654" name="直線コネクタ 653">
          <a:extLst>
            <a:ext uri="{FF2B5EF4-FFF2-40B4-BE49-F238E27FC236}">
              <a16:creationId xmlns:a16="http://schemas.microsoft.com/office/drawing/2014/main" id="{16C723BF-012E-4F66-8704-C1A875B27665}"/>
            </a:ext>
          </a:extLst>
        </xdr:cNvPr>
        <xdr:cNvCxnSpPr/>
      </xdr:nvCxnSpPr>
      <xdr:spPr>
        <a:xfrm>
          <a:off x="13703300" y="10401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170942</xdr:rowOff>
    </xdr:from>
    <xdr:to>
      <xdr:col>67</xdr:col>
      <xdr:colOff>101600</xdr:colOff>
      <xdr:row>60</xdr:row>
      <xdr:rowOff>101092</xdr:rowOff>
    </xdr:to>
    <xdr:sp macro="" textlink="">
      <xdr:nvSpPr>
        <xdr:cNvPr id="655" name="楕円 654">
          <a:extLst>
            <a:ext uri="{FF2B5EF4-FFF2-40B4-BE49-F238E27FC236}">
              <a16:creationId xmlns:a16="http://schemas.microsoft.com/office/drawing/2014/main" id="{9F2158D5-5C5E-4935-A79B-C14B19F106F6}"/>
            </a:ext>
          </a:extLst>
        </xdr:cNvPr>
        <xdr:cNvSpPr/>
      </xdr:nvSpPr>
      <xdr:spPr>
        <a:xfrm>
          <a:off x="12763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50292</xdr:rowOff>
    </xdr:from>
    <xdr:to>
      <xdr:col>71</xdr:col>
      <xdr:colOff>177800</xdr:colOff>
      <xdr:row>60</xdr:row>
      <xdr:rowOff>114300</xdr:rowOff>
    </xdr:to>
    <xdr:cxnSp macro="">
      <xdr:nvCxnSpPr>
        <xdr:cNvPr id="656" name="直線コネクタ 655">
          <a:extLst>
            <a:ext uri="{FF2B5EF4-FFF2-40B4-BE49-F238E27FC236}">
              <a16:creationId xmlns:a16="http://schemas.microsoft.com/office/drawing/2014/main" id="{8D727D9B-2C93-4186-B415-8190A63B6217}"/>
            </a:ext>
          </a:extLst>
        </xdr:cNvPr>
        <xdr:cNvCxnSpPr/>
      </xdr:nvCxnSpPr>
      <xdr:spPr>
        <a:xfrm>
          <a:off x="12814300" y="10337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46753</xdr:rowOff>
    </xdr:from>
    <xdr:ext cx="405111" cy="259045"/>
    <xdr:sp macro="" textlink="">
      <xdr:nvSpPr>
        <xdr:cNvPr id="657" name="n_1aveValue【学校施設】&#10;有形固定資産減価償却率">
          <a:extLst>
            <a:ext uri="{FF2B5EF4-FFF2-40B4-BE49-F238E27FC236}">
              <a16:creationId xmlns:a16="http://schemas.microsoft.com/office/drawing/2014/main" id="{AAB61397-A058-49D2-B7B1-5F7DFBE1C33F}"/>
            </a:ext>
          </a:extLst>
        </xdr:cNvPr>
        <xdr:cNvSpPr txBox="1"/>
      </xdr:nvSpPr>
      <xdr:spPr>
        <a:xfrm>
          <a:off x="152660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140479</xdr:rowOff>
    </xdr:from>
    <xdr:ext cx="405111" cy="259045"/>
    <xdr:sp macro="" textlink="">
      <xdr:nvSpPr>
        <xdr:cNvPr id="658" name="n_2aveValue【学校施設】&#10;有形固定資産減価償却率">
          <a:extLst>
            <a:ext uri="{FF2B5EF4-FFF2-40B4-BE49-F238E27FC236}">
              <a16:creationId xmlns:a16="http://schemas.microsoft.com/office/drawing/2014/main" id="{C6783B5D-DF95-47D5-98B7-AE1203B31E99}"/>
            </a:ext>
          </a:extLst>
        </xdr:cNvPr>
        <xdr:cNvSpPr txBox="1"/>
      </xdr:nvSpPr>
      <xdr:spPr>
        <a:xfrm>
          <a:off x="14389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659" name="n_3aveValue【学校施設】&#10;有形固定資産減価償却率">
          <a:extLst>
            <a:ext uri="{FF2B5EF4-FFF2-40B4-BE49-F238E27FC236}">
              <a16:creationId xmlns:a16="http://schemas.microsoft.com/office/drawing/2014/main" id="{BF74ADE8-3C48-43B0-849F-7B1B1806B39E}"/>
            </a:ext>
          </a:extLst>
        </xdr:cNvPr>
        <xdr:cNvSpPr txBox="1"/>
      </xdr:nvSpPr>
      <xdr:spPr>
        <a:xfrm>
          <a:off x="13500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60" name="n_4aveValue【学校施設】&#10;有形固定資産減価償却率">
          <a:extLst>
            <a:ext uri="{FF2B5EF4-FFF2-40B4-BE49-F238E27FC236}">
              <a16:creationId xmlns:a16="http://schemas.microsoft.com/office/drawing/2014/main" id="{6994962D-8322-49B5-A72E-C78A6D5ED9D6}"/>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661" name="n_1mainValue【学校施設】&#10;有形固定資産減価償却率">
          <a:extLst>
            <a:ext uri="{FF2B5EF4-FFF2-40B4-BE49-F238E27FC236}">
              <a16:creationId xmlns:a16="http://schemas.microsoft.com/office/drawing/2014/main" id="{50D2BDA2-1AB4-4347-BB62-52E87B87244A}"/>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35069</xdr:rowOff>
    </xdr:from>
    <xdr:ext cx="405111" cy="259045"/>
    <xdr:sp macro="" textlink="">
      <xdr:nvSpPr>
        <xdr:cNvPr id="662" name="n_2mainValue【学校施設】&#10;有形固定資産減価償却率">
          <a:extLst>
            <a:ext uri="{FF2B5EF4-FFF2-40B4-BE49-F238E27FC236}">
              <a16:creationId xmlns:a16="http://schemas.microsoft.com/office/drawing/2014/main" id="{0A573AE1-E96C-4FC5-AFA5-D52870EF1F21}"/>
            </a:ext>
          </a:extLst>
        </xdr:cNvPr>
        <xdr:cNvSpPr txBox="1"/>
      </xdr:nvSpPr>
      <xdr:spPr>
        <a:xfrm>
          <a:off x="14389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63" name="n_3mainValue【学校施設】&#10;有形固定資産減価償却率">
          <a:extLst>
            <a:ext uri="{FF2B5EF4-FFF2-40B4-BE49-F238E27FC236}">
              <a16:creationId xmlns:a16="http://schemas.microsoft.com/office/drawing/2014/main" id="{C92DC279-DE75-4D9E-BB49-2890F595FA62}"/>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64" name="n_4mainValue【学校施設】&#10;有形固定資産減価償却率">
          <a:extLst>
            <a:ext uri="{FF2B5EF4-FFF2-40B4-BE49-F238E27FC236}">
              <a16:creationId xmlns:a16="http://schemas.microsoft.com/office/drawing/2014/main" id="{2C374F3F-49FB-401D-9061-2ACFFF63BFA0}"/>
            </a:ext>
          </a:extLst>
        </xdr:cNvPr>
        <xdr:cNvSpPr txBox="1"/>
      </xdr:nvSpPr>
      <xdr:spPr>
        <a:xfrm>
          <a:off x="12611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7B7B6383-AAE0-43C2-93BB-2809850C05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5F2C1E0-85C9-4B35-9272-93CBCB0A12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4E5A743-B498-44B6-A7B0-2B4CAFE81D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D6CED43-7203-4A5B-8FD5-840C490D71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D00CA05-5E5E-4020-B8D8-5F8AE0FCB3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66CC4867-37A0-49F1-A618-CCBA1737DF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74A800A6-36A0-473E-9D7D-89BBED69671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F9C44EF-C64C-4A87-93B1-DFEABA6FE4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2C26990-DFA2-4DE4-A9AC-870E2C0919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6011A09-8376-40D8-8828-AA3F873E1F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64AB8751-5395-4954-8C68-1C74BB43C09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B18D4D0C-5731-4252-B83E-5BAE47DB81B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CC38E856-512A-4AE5-8BD4-B0D5DFEE65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A6DEB16C-FA0E-4395-BACD-2552B63C47E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2F229B40-A157-4892-B680-E6611F610DF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D6A07144-9BEC-4086-B8C8-ADABFCB6E81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172848A4-2825-46F4-96D3-BCC9ADA9C05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ECC17D6D-AD68-4728-BE8D-106F9555BF7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5D4C47F5-755E-4E41-84D9-C733091291D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74062F0-2A82-4EE3-B9DD-EF2B881A03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D531FBFE-34B6-41D3-BEAF-8EE65809D6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E83BF146-8AF5-402B-8469-E84087C6FC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44348</xdr:rowOff>
    </xdr:from>
    <xdr:to>
      <xdr:col>116</xdr:col>
      <xdr:colOff>62864</xdr:colOff>
      <xdr:row>63</xdr:row>
      <xdr:rowOff>71324</xdr:rowOff>
    </xdr:to>
    <xdr:cxnSp macro="">
      <xdr:nvCxnSpPr>
        <xdr:cNvPr id="687" name="直線コネクタ 686">
          <a:extLst>
            <a:ext uri="{FF2B5EF4-FFF2-40B4-BE49-F238E27FC236}">
              <a16:creationId xmlns:a16="http://schemas.microsoft.com/office/drawing/2014/main" id="{5D7E2597-85F6-4BF3-B307-CAA30A5FCEF9}"/>
            </a:ext>
          </a:extLst>
        </xdr:cNvPr>
        <xdr:cNvCxnSpPr/>
      </xdr:nvCxnSpPr>
      <xdr:spPr>
        <a:xfrm flipV="1">
          <a:off x="22160864" y="9645548"/>
          <a:ext cx="0" cy="122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75151</xdr:rowOff>
    </xdr:from>
    <xdr:ext cx="469744" cy="259045"/>
    <xdr:sp macro="" textlink="">
      <xdr:nvSpPr>
        <xdr:cNvPr id="688" name="【学校施設】&#10;一人当たり面積最小値テキスト">
          <a:extLst>
            <a:ext uri="{FF2B5EF4-FFF2-40B4-BE49-F238E27FC236}">
              <a16:creationId xmlns:a16="http://schemas.microsoft.com/office/drawing/2014/main" id="{E735D29C-C584-4E92-9EF9-A77B352A9ADD}"/>
            </a:ext>
          </a:extLst>
        </xdr:cNvPr>
        <xdr:cNvSpPr txBox="1"/>
      </xdr:nvSpPr>
      <xdr:spPr>
        <a:xfrm>
          <a:off x="22199600" y="1087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71324</xdr:rowOff>
    </xdr:from>
    <xdr:to>
      <xdr:col>116</xdr:col>
      <xdr:colOff>152400</xdr:colOff>
      <xdr:row>63</xdr:row>
      <xdr:rowOff>71324</xdr:rowOff>
    </xdr:to>
    <xdr:cxnSp macro="">
      <xdr:nvCxnSpPr>
        <xdr:cNvPr id="689" name="直線コネクタ 688">
          <a:extLst>
            <a:ext uri="{FF2B5EF4-FFF2-40B4-BE49-F238E27FC236}">
              <a16:creationId xmlns:a16="http://schemas.microsoft.com/office/drawing/2014/main" id="{17CCF4EF-E8D9-4D70-8F22-CC4964CF2342}"/>
            </a:ext>
          </a:extLst>
        </xdr:cNvPr>
        <xdr:cNvCxnSpPr/>
      </xdr:nvCxnSpPr>
      <xdr:spPr>
        <a:xfrm>
          <a:off x="22072600" y="1087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162475</xdr:rowOff>
    </xdr:from>
    <xdr:ext cx="469744" cy="259045"/>
    <xdr:sp macro="" textlink="">
      <xdr:nvSpPr>
        <xdr:cNvPr id="690" name="【学校施設】&#10;一人当たり面積最大値テキスト">
          <a:extLst>
            <a:ext uri="{FF2B5EF4-FFF2-40B4-BE49-F238E27FC236}">
              <a16:creationId xmlns:a16="http://schemas.microsoft.com/office/drawing/2014/main" id="{49AFCEB3-30EC-41AA-BBBB-0B61F69B6762}"/>
            </a:ext>
          </a:extLst>
        </xdr:cNvPr>
        <xdr:cNvSpPr txBox="1"/>
      </xdr:nvSpPr>
      <xdr:spPr>
        <a:xfrm>
          <a:off x="22199600" y="942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44348</xdr:rowOff>
    </xdr:from>
    <xdr:to>
      <xdr:col>116</xdr:col>
      <xdr:colOff>152400</xdr:colOff>
      <xdr:row>56</xdr:row>
      <xdr:rowOff>44348</xdr:rowOff>
    </xdr:to>
    <xdr:cxnSp macro="">
      <xdr:nvCxnSpPr>
        <xdr:cNvPr id="691" name="直線コネクタ 690">
          <a:extLst>
            <a:ext uri="{FF2B5EF4-FFF2-40B4-BE49-F238E27FC236}">
              <a16:creationId xmlns:a16="http://schemas.microsoft.com/office/drawing/2014/main" id="{EDDFA962-BE62-450E-85FE-357F9FE569B3}"/>
            </a:ext>
          </a:extLst>
        </xdr:cNvPr>
        <xdr:cNvCxnSpPr/>
      </xdr:nvCxnSpPr>
      <xdr:spPr>
        <a:xfrm>
          <a:off x="22072600" y="96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167200</xdr:rowOff>
    </xdr:from>
    <xdr:ext cx="469744" cy="259045"/>
    <xdr:sp macro="" textlink="">
      <xdr:nvSpPr>
        <xdr:cNvPr id="692" name="【学校施設】&#10;一人当たり面積平均値テキスト">
          <a:extLst>
            <a:ext uri="{FF2B5EF4-FFF2-40B4-BE49-F238E27FC236}">
              <a16:creationId xmlns:a16="http://schemas.microsoft.com/office/drawing/2014/main" id="{CC7D90BC-D0DA-4B44-B1BB-3B8E66B669D2}"/>
            </a:ext>
          </a:extLst>
        </xdr:cNvPr>
        <xdr:cNvSpPr txBox="1"/>
      </xdr:nvSpPr>
      <xdr:spPr>
        <a:xfrm>
          <a:off x="22199600" y="1045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693" name="フローチャート: 判断 692">
          <a:extLst>
            <a:ext uri="{FF2B5EF4-FFF2-40B4-BE49-F238E27FC236}">
              <a16:creationId xmlns:a16="http://schemas.microsoft.com/office/drawing/2014/main" id="{E848B9A3-5C98-46FF-BD4E-99C0AC96EA7E}"/>
            </a:ext>
          </a:extLst>
        </xdr:cNvPr>
        <xdr:cNvSpPr/>
      </xdr:nvSpPr>
      <xdr:spPr>
        <a:xfrm>
          <a:off x="221107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69444</xdr:rowOff>
    </xdr:from>
    <xdr:to>
      <xdr:col>112</xdr:col>
      <xdr:colOff>38100</xdr:colOff>
      <xdr:row>61</xdr:row>
      <xdr:rowOff>171044</xdr:rowOff>
    </xdr:to>
    <xdr:sp macro="" textlink="">
      <xdr:nvSpPr>
        <xdr:cNvPr id="694" name="フローチャート: 判断 693">
          <a:extLst>
            <a:ext uri="{FF2B5EF4-FFF2-40B4-BE49-F238E27FC236}">
              <a16:creationId xmlns:a16="http://schemas.microsoft.com/office/drawing/2014/main" id="{6056ADDC-52DB-4291-8DB8-1B93D58717B4}"/>
            </a:ext>
          </a:extLst>
        </xdr:cNvPr>
        <xdr:cNvSpPr/>
      </xdr:nvSpPr>
      <xdr:spPr>
        <a:xfrm>
          <a:off x="21272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101905</xdr:rowOff>
    </xdr:from>
    <xdr:to>
      <xdr:col>107</xdr:col>
      <xdr:colOff>101600</xdr:colOff>
      <xdr:row>62</xdr:row>
      <xdr:rowOff>32055</xdr:rowOff>
    </xdr:to>
    <xdr:sp macro="" textlink="">
      <xdr:nvSpPr>
        <xdr:cNvPr id="695" name="フローチャート: 判断 694">
          <a:extLst>
            <a:ext uri="{FF2B5EF4-FFF2-40B4-BE49-F238E27FC236}">
              <a16:creationId xmlns:a16="http://schemas.microsoft.com/office/drawing/2014/main" id="{AEDC1111-E52E-46FE-AD12-BFAA923CD8A5}"/>
            </a:ext>
          </a:extLst>
        </xdr:cNvPr>
        <xdr:cNvSpPr/>
      </xdr:nvSpPr>
      <xdr:spPr>
        <a:xfrm>
          <a:off x="20383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144882</xdr:rowOff>
    </xdr:from>
    <xdr:to>
      <xdr:col>102</xdr:col>
      <xdr:colOff>165100</xdr:colOff>
      <xdr:row>62</xdr:row>
      <xdr:rowOff>75032</xdr:rowOff>
    </xdr:to>
    <xdr:sp macro="" textlink="">
      <xdr:nvSpPr>
        <xdr:cNvPr id="696" name="フローチャート: 判断 695">
          <a:extLst>
            <a:ext uri="{FF2B5EF4-FFF2-40B4-BE49-F238E27FC236}">
              <a16:creationId xmlns:a16="http://schemas.microsoft.com/office/drawing/2014/main" id="{CC86876B-8F3C-43E5-A78C-346AD364F4D5}"/>
            </a:ext>
          </a:extLst>
        </xdr:cNvPr>
        <xdr:cNvSpPr/>
      </xdr:nvSpPr>
      <xdr:spPr>
        <a:xfrm>
          <a:off x="19494500" y="1060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164998</xdr:rowOff>
    </xdr:from>
    <xdr:to>
      <xdr:col>98</xdr:col>
      <xdr:colOff>38100</xdr:colOff>
      <xdr:row>62</xdr:row>
      <xdr:rowOff>95148</xdr:rowOff>
    </xdr:to>
    <xdr:sp macro="" textlink="">
      <xdr:nvSpPr>
        <xdr:cNvPr id="697" name="フローチャート: 判断 696">
          <a:extLst>
            <a:ext uri="{FF2B5EF4-FFF2-40B4-BE49-F238E27FC236}">
              <a16:creationId xmlns:a16="http://schemas.microsoft.com/office/drawing/2014/main" id="{91EF0650-E6C9-469B-B5AE-DBC9B5A01A96}"/>
            </a:ext>
          </a:extLst>
        </xdr:cNvPr>
        <xdr:cNvSpPr/>
      </xdr:nvSpPr>
      <xdr:spPr>
        <a:xfrm>
          <a:off x="18605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BEBB85C-465D-46BD-838E-81830EBF7D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B046AEF3-3D07-4CC4-8AAE-4E88AC60BD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DBCD5DC-AE7C-422F-A954-2F0ED0CDCF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1BD33FC-F813-4B5A-A833-2A667D173E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17625DE-27A4-429A-85BC-664CA6CAF6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164998</xdr:rowOff>
    </xdr:from>
    <xdr:to>
      <xdr:col>116</xdr:col>
      <xdr:colOff>114300</xdr:colOff>
      <xdr:row>56</xdr:row>
      <xdr:rowOff>95148</xdr:rowOff>
    </xdr:to>
    <xdr:sp macro="" textlink="">
      <xdr:nvSpPr>
        <xdr:cNvPr id="703" name="楕円 702">
          <a:extLst>
            <a:ext uri="{FF2B5EF4-FFF2-40B4-BE49-F238E27FC236}">
              <a16:creationId xmlns:a16="http://schemas.microsoft.com/office/drawing/2014/main" id="{894BFB80-DD7F-40A1-A890-ADE105AB5516}"/>
            </a:ext>
          </a:extLst>
        </xdr:cNvPr>
        <xdr:cNvSpPr/>
      </xdr:nvSpPr>
      <xdr:spPr>
        <a:xfrm>
          <a:off x="22110700" y="95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118025</xdr:rowOff>
    </xdr:from>
    <xdr:ext cx="469744" cy="259045"/>
    <xdr:sp macro="" textlink="">
      <xdr:nvSpPr>
        <xdr:cNvPr id="704" name="【学校施設】&#10;一人当たり面積該当値テキスト">
          <a:extLst>
            <a:ext uri="{FF2B5EF4-FFF2-40B4-BE49-F238E27FC236}">
              <a16:creationId xmlns:a16="http://schemas.microsoft.com/office/drawing/2014/main" id="{2FC0EE72-0980-426F-B992-D50529D63999}"/>
            </a:ext>
          </a:extLst>
        </xdr:cNvPr>
        <xdr:cNvSpPr txBox="1"/>
      </xdr:nvSpPr>
      <xdr:spPr>
        <a:xfrm>
          <a:off x="22199600" y="95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23266</xdr:rowOff>
    </xdr:from>
    <xdr:to>
      <xdr:col>112</xdr:col>
      <xdr:colOff>38100</xdr:colOff>
      <xdr:row>56</xdr:row>
      <xdr:rowOff>124866</xdr:rowOff>
    </xdr:to>
    <xdr:sp macro="" textlink="">
      <xdr:nvSpPr>
        <xdr:cNvPr id="705" name="楕円 704">
          <a:extLst>
            <a:ext uri="{FF2B5EF4-FFF2-40B4-BE49-F238E27FC236}">
              <a16:creationId xmlns:a16="http://schemas.microsoft.com/office/drawing/2014/main" id="{E5F20228-078F-4263-914A-F6092519B405}"/>
            </a:ext>
          </a:extLst>
        </xdr:cNvPr>
        <xdr:cNvSpPr/>
      </xdr:nvSpPr>
      <xdr:spPr>
        <a:xfrm>
          <a:off x="21272500" y="96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44348</xdr:rowOff>
    </xdr:from>
    <xdr:to>
      <xdr:col>116</xdr:col>
      <xdr:colOff>63500</xdr:colOff>
      <xdr:row>56</xdr:row>
      <xdr:rowOff>74066</xdr:rowOff>
    </xdr:to>
    <xdr:cxnSp macro="">
      <xdr:nvCxnSpPr>
        <xdr:cNvPr id="706" name="直線コネクタ 705">
          <a:extLst>
            <a:ext uri="{FF2B5EF4-FFF2-40B4-BE49-F238E27FC236}">
              <a16:creationId xmlns:a16="http://schemas.microsoft.com/office/drawing/2014/main" id="{ECE2F4EA-AD1F-43F3-B6EB-D71B6482DA8B}"/>
            </a:ext>
          </a:extLst>
        </xdr:cNvPr>
        <xdr:cNvCxnSpPr/>
      </xdr:nvCxnSpPr>
      <xdr:spPr>
        <a:xfrm flipV="1">
          <a:off x="21323300" y="964554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72187</xdr:rowOff>
    </xdr:from>
    <xdr:to>
      <xdr:col>107</xdr:col>
      <xdr:colOff>101600</xdr:colOff>
      <xdr:row>57</xdr:row>
      <xdr:rowOff>2337</xdr:rowOff>
    </xdr:to>
    <xdr:sp macro="" textlink="">
      <xdr:nvSpPr>
        <xdr:cNvPr id="707" name="楕円 706">
          <a:extLst>
            <a:ext uri="{FF2B5EF4-FFF2-40B4-BE49-F238E27FC236}">
              <a16:creationId xmlns:a16="http://schemas.microsoft.com/office/drawing/2014/main" id="{58E27D13-0BED-40B8-A98B-FC35B17CCF8F}"/>
            </a:ext>
          </a:extLst>
        </xdr:cNvPr>
        <xdr:cNvSpPr/>
      </xdr:nvSpPr>
      <xdr:spPr>
        <a:xfrm>
          <a:off x="20383500" y="96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74066</xdr:rowOff>
    </xdr:from>
    <xdr:to>
      <xdr:col>111</xdr:col>
      <xdr:colOff>177800</xdr:colOff>
      <xdr:row>56</xdr:row>
      <xdr:rowOff>122987</xdr:rowOff>
    </xdr:to>
    <xdr:cxnSp macro="">
      <xdr:nvCxnSpPr>
        <xdr:cNvPr id="708" name="直線コネクタ 707">
          <a:extLst>
            <a:ext uri="{FF2B5EF4-FFF2-40B4-BE49-F238E27FC236}">
              <a16:creationId xmlns:a16="http://schemas.microsoft.com/office/drawing/2014/main" id="{536081BD-DB9D-4F2E-8237-62AFE1B49777}"/>
            </a:ext>
          </a:extLst>
        </xdr:cNvPr>
        <xdr:cNvCxnSpPr/>
      </xdr:nvCxnSpPr>
      <xdr:spPr>
        <a:xfrm flipV="1">
          <a:off x="20434300" y="9675266"/>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119279</xdr:rowOff>
    </xdr:from>
    <xdr:to>
      <xdr:col>102</xdr:col>
      <xdr:colOff>165100</xdr:colOff>
      <xdr:row>57</xdr:row>
      <xdr:rowOff>49429</xdr:rowOff>
    </xdr:to>
    <xdr:sp macro="" textlink="">
      <xdr:nvSpPr>
        <xdr:cNvPr id="709" name="楕円 708">
          <a:extLst>
            <a:ext uri="{FF2B5EF4-FFF2-40B4-BE49-F238E27FC236}">
              <a16:creationId xmlns:a16="http://schemas.microsoft.com/office/drawing/2014/main" id="{3035B983-E97A-4044-886F-02003E1E1884}"/>
            </a:ext>
          </a:extLst>
        </xdr:cNvPr>
        <xdr:cNvSpPr/>
      </xdr:nvSpPr>
      <xdr:spPr>
        <a:xfrm>
          <a:off x="19494500" y="97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122987</xdr:rowOff>
    </xdr:from>
    <xdr:to>
      <xdr:col>107</xdr:col>
      <xdr:colOff>50800</xdr:colOff>
      <xdr:row>56</xdr:row>
      <xdr:rowOff>170079</xdr:rowOff>
    </xdr:to>
    <xdr:cxnSp macro="">
      <xdr:nvCxnSpPr>
        <xdr:cNvPr id="710" name="直線コネクタ 709">
          <a:extLst>
            <a:ext uri="{FF2B5EF4-FFF2-40B4-BE49-F238E27FC236}">
              <a16:creationId xmlns:a16="http://schemas.microsoft.com/office/drawing/2014/main" id="{B455E73A-447F-4AAF-8340-42C629CDC60B}"/>
            </a:ext>
          </a:extLst>
        </xdr:cNvPr>
        <xdr:cNvCxnSpPr/>
      </xdr:nvCxnSpPr>
      <xdr:spPr>
        <a:xfrm flipV="1">
          <a:off x="19545300" y="9724187"/>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2236</xdr:rowOff>
    </xdr:from>
    <xdr:to>
      <xdr:col>98</xdr:col>
      <xdr:colOff>38100</xdr:colOff>
      <xdr:row>57</xdr:row>
      <xdr:rowOff>103836</xdr:rowOff>
    </xdr:to>
    <xdr:sp macro="" textlink="">
      <xdr:nvSpPr>
        <xdr:cNvPr id="711" name="楕円 710">
          <a:extLst>
            <a:ext uri="{FF2B5EF4-FFF2-40B4-BE49-F238E27FC236}">
              <a16:creationId xmlns:a16="http://schemas.microsoft.com/office/drawing/2014/main" id="{ABA22333-912E-4916-A8BC-5D7BFC49DC42}"/>
            </a:ext>
          </a:extLst>
        </xdr:cNvPr>
        <xdr:cNvSpPr/>
      </xdr:nvSpPr>
      <xdr:spPr>
        <a:xfrm>
          <a:off x="18605500" y="97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170079</xdr:rowOff>
    </xdr:from>
    <xdr:to>
      <xdr:col>102</xdr:col>
      <xdr:colOff>114300</xdr:colOff>
      <xdr:row>57</xdr:row>
      <xdr:rowOff>53036</xdr:rowOff>
    </xdr:to>
    <xdr:cxnSp macro="">
      <xdr:nvCxnSpPr>
        <xdr:cNvPr id="712" name="直線コネクタ 711">
          <a:extLst>
            <a:ext uri="{FF2B5EF4-FFF2-40B4-BE49-F238E27FC236}">
              <a16:creationId xmlns:a16="http://schemas.microsoft.com/office/drawing/2014/main" id="{738B0DBA-9F48-422D-BD0C-3CF63158D8E7}"/>
            </a:ext>
          </a:extLst>
        </xdr:cNvPr>
        <xdr:cNvCxnSpPr/>
      </xdr:nvCxnSpPr>
      <xdr:spPr>
        <a:xfrm flipV="1">
          <a:off x="18656300" y="9771279"/>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162171</xdr:rowOff>
    </xdr:from>
    <xdr:ext cx="469744" cy="259045"/>
    <xdr:sp macro="" textlink="">
      <xdr:nvSpPr>
        <xdr:cNvPr id="713" name="n_1aveValue【学校施設】&#10;一人当たり面積">
          <a:extLst>
            <a:ext uri="{FF2B5EF4-FFF2-40B4-BE49-F238E27FC236}">
              <a16:creationId xmlns:a16="http://schemas.microsoft.com/office/drawing/2014/main" id="{5C807A9A-F167-4075-8D4E-0F0B21C8C155}"/>
            </a:ext>
          </a:extLst>
        </xdr:cNvPr>
        <xdr:cNvSpPr txBox="1"/>
      </xdr:nvSpPr>
      <xdr:spPr>
        <a:xfrm>
          <a:off x="210757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23182</xdr:rowOff>
    </xdr:from>
    <xdr:ext cx="469744" cy="259045"/>
    <xdr:sp macro="" textlink="">
      <xdr:nvSpPr>
        <xdr:cNvPr id="714" name="n_2aveValue【学校施設】&#10;一人当たり面積">
          <a:extLst>
            <a:ext uri="{FF2B5EF4-FFF2-40B4-BE49-F238E27FC236}">
              <a16:creationId xmlns:a16="http://schemas.microsoft.com/office/drawing/2014/main" id="{5AB60B61-2C64-4BF9-9D60-765ECB2CF2C7}"/>
            </a:ext>
          </a:extLst>
        </xdr:cNvPr>
        <xdr:cNvSpPr txBox="1"/>
      </xdr:nvSpPr>
      <xdr:spPr>
        <a:xfrm>
          <a:off x="20199427" y="106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66159</xdr:rowOff>
    </xdr:from>
    <xdr:ext cx="469744" cy="259045"/>
    <xdr:sp macro="" textlink="">
      <xdr:nvSpPr>
        <xdr:cNvPr id="715" name="n_3aveValue【学校施設】&#10;一人当たり面積">
          <a:extLst>
            <a:ext uri="{FF2B5EF4-FFF2-40B4-BE49-F238E27FC236}">
              <a16:creationId xmlns:a16="http://schemas.microsoft.com/office/drawing/2014/main" id="{6DB7D5E9-EAC6-4406-9A6C-B23C37E553A9}"/>
            </a:ext>
          </a:extLst>
        </xdr:cNvPr>
        <xdr:cNvSpPr txBox="1"/>
      </xdr:nvSpPr>
      <xdr:spPr>
        <a:xfrm>
          <a:off x="19310427" y="106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86275</xdr:rowOff>
    </xdr:from>
    <xdr:ext cx="469744" cy="259045"/>
    <xdr:sp macro="" textlink="">
      <xdr:nvSpPr>
        <xdr:cNvPr id="716" name="n_4aveValue【学校施設】&#10;一人当たり面積">
          <a:extLst>
            <a:ext uri="{FF2B5EF4-FFF2-40B4-BE49-F238E27FC236}">
              <a16:creationId xmlns:a16="http://schemas.microsoft.com/office/drawing/2014/main" id="{FBBE1FC8-3FEC-4C92-87F3-9F2EDBBBD38E}"/>
            </a:ext>
          </a:extLst>
        </xdr:cNvPr>
        <xdr:cNvSpPr txBox="1"/>
      </xdr:nvSpPr>
      <xdr:spPr>
        <a:xfrm>
          <a:off x="18421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141393</xdr:rowOff>
    </xdr:from>
    <xdr:ext cx="469744" cy="259045"/>
    <xdr:sp macro="" textlink="">
      <xdr:nvSpPr>
        <xdr:cNvPr id="717" name="n_1mainValue【学校施設】&#10;一人当たり面積">
          <a:extLst>
            <a:ext uri="{FF2B5EF4-FFF2-40B4-BE49-F238E27FC236}">
              <a16:creationId xmlns:a16="http://schemas.microsoft.com/office/drawing/2014/main" id="{B034150A-7C8C-40E3-AF8E-83B1CFAEAB06}"/>
            </a:ext>
          </a:extLst>
        </xdr:cNvPr>
        <xdr:cNvSpPr txBox="1"/>
      </xdr:nvSpPr>
      <xdr:spPr>
        <a:xfrm>
          <a:off x="21075727" y="939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18864</xdr:rowOff>
    </xdr:from>
    <xdr:ext cx="469744" cy="259045"/>
    <xdr:sp macro="" textlink="">
      <xdr:nvSpPr>
        <xdr:cNvPr id="718" name="n_2mainValue【学校施設】&#10;一人当たり面積">
          <a:extLst>
            <a:ext uri="{FF2B5EF4-FFF2-40B4-BE49-F238E27FC236}">
              <a16:creationId xmlns:a16="http://schemas.microsoft.com/office/drawing/2014/main" id="{AD330CB4-1324-4557-B2CD-31EBA28D1A3A}"/>
            </a:ext>
          </a:extLst>
        </xdr:cNvPr>
        <xdr:cNvSpPr txBox="1"/>
      </xdr:nvSpPr>
      <xdr:spPr>
        <a:xfrm>
          <a:off x="20199427" y="94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65956</xdr:rowOff>
    </xdr:from>
    <xdr:ext cx="469744" cy="259045"/>
    <xdr:sp macro="" textlink="">
      <xdr:nvSpPr>
        <xdr:cNvPr id="719" name="n_3mainValue【学校施設】&#10;一人当たり面積">
          <a:extLst>
            <a:ext uri="{FF2B5EF4-FFF2-40B4-BE49-F238E27FC236}">
              <a16:creationId xmlns:a16="http://schemas.microsoft.com/office/drawing/2014/main" id="{7312DDBE-5E5F-43F4-A4C8-CE61B953DFB3}"/>
            </a:ext>
          </a:extLst>
        </xdr:cNvPr>
        <xdr:cNvSpPr txBox="1"/>
      </xdr:nvSpPr>
      <xdr:spPr>
        <a:xfrm>
          <a:off x="19310427" y="949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120363</xdr:rowOff>
    </xdr:from>
    <xdr:ext cx="469744" cy="259045"/>
    <xdr:sp macro="" textlink="">
      <xdr:nvSpPr>
        <xdr:cNvPr id="720" name="n_4mainValue【学校施設】&#10;一人当たり面積">
          <a:extLst>
            <a:ext uri="{FF2B5EF4-FFF2-40B4-BE49-F238E27FC236}">
              <a16:creationId xmlns:a16="http://schemas.microsoft.com/office/drawing/2014/main" id="{513B73EA-8831-4259-95B8-18F2D91BF338}"/>
            </a:ext>
          </a:extLst>
        </xdr:cNvPr>
        <xdr:cNvSpPr txBox="1"/>
      </xdr:nvSpPr>
      <xdr:spPr>
        <a:xfrm>
          <a:off x="18421427" y="955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82D9010-0E91-4E3D-B685-CD9B93F13F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95DF3A29-66C7-4B1F-BF22-4F68D775ED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81E863B-F48D-49D5-97C1-DC72D947F4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966E5472-287A-47FE-A506-2406D47A21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35124976-5B4E-46A5-B7FA-213B6D694C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7EA77610-44A8-40E2-AE0A-9B66B6FF2D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5D936D43-2736-42E9-85C2-D63015FF5E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AE2037A6-1463-4E1A-946C-D6F1EF8DBE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D8C2479D-E155-4D94-96CA-FB6B1EB227C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CA782DA-D2A3-4948-BAC9-1E0526BB3D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66BDB4C8-E671-48CB-B65A-933F2AF519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41C713D6-6337-4147-AF3A-03D4039D4E3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935BEE7D-F872-4730-BE0D-2D9AB2176F8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0489AD71-A51E-4D9A-AF77-44D334F01A9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5A1E8DF1-84FF-4BB9-BCCF-C72F0B95913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2BBFB65E-F94D-4367-9160-13585A20201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FF577ABE-B18D-4A76-B1AF-BEE6C153AB3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4C6D8816-7DEA-46B5-B61D-FECB4CCB4C4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0C6ECEC2-02AF-44DD-B20B-BDB535FAF67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DD28CE2-A54A-4A90-B1AA-3915BCB988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46C4B385-9367-431C-838B-B8B96425238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4F43C639-EF1B-44A2-AB17-E0A902BD8E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118111</xdr:rowOff>
    </xdr:from>
    <xdr:to>
      <xdr:col>85</xdr:col>
      <xdr:colOff>126364</xdr:colOff>
      <xdr:row>86</xdr:row>
      <xdr:rowOff>28956</xdr:rowOff>
    </xdr:to>
    <xdr:cxnSp macro="">
      <xdr:nvCxnSpPr>
        <xdr:cNvPr id="743" name="直線コネクタ 742">
          <a:extLst>
            <a:ext uri="{FF2B5EF4-FFF2-40B4-BE49-F238E27FC236}">
              <a16:creationId xmlns:a16="http://schemas.microsoft.com/office/drawing/2014/main" id="{64C17E1C-1321-4D93-8FF5-5EA0DB9FD27D}"/>
            </a:ext>
          </a:extLst>
        </xdr:cNvPr>
        <xdr:cNvCxnSpPr/>
      </xdr:nvCxnSpPr>
      <xdr:spPr>
        <a:xfrm flipV="1">
          <a:off x="16318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32783</xdr:rowOff>
    </xdr:from>
    <xdr:ext cx="405111" cy="259045"/>
    <xdr:sp macro="" textlink="">
      <xdr:nvSpPr>
        <xdr:cNvPr id="744" name="【児童館】&#10;有形固定資産減価償却率最小値テキスト">
          <a:extLst>
            <a:ext uri="{FF2B5EF4-FFF2-40B4-BE49-F238E27FC236}">
              <a16:creationId xmlns:a16="http://schemas.microsoft.com/office/drawing/2014/main" id="{8AFF1271-9CA0-4021-A669-FB61504D02C3}"/>
            </a:ext>
          </a:extLst>
        </xdr:cNvPr>
        <xdr:cNvSpPr txBox="1"/>
      </xdr:nvSpPr>
      <xdr:spPr>
        <a:xfrm>
          <a:off x="16357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28956</xdr:rowOff>
    </xdr:from>
    <xdr:to>
      <xdr:col>86</xdr:col>
      <xdr:colOff>25400</xdr:colOff>
      <xdr:row>86</xdr:row>
      <xdr:rowOff>28956</xdr:rowOff>
    </xdr:to>
    <xdr:cxnSp macro="">
      <xdr:nvCxnSpPr>
        <xdr:cNvPr id="745" name="直線コネクタ 744">
          <a:extLst>
            <a:ext uri="{FF2B5EF4-FFF2-40B4-BE49-F238E27FC236}">
              <a16:creationId xmlns:a16="http://schemas.microsoft.com/office/drawing/2014/main" id="{0BFEA7E9-0158-47F4-BFFD-7AF4CB616505}"/>
            </a:ext>
          </a:extLst>
        </xdr:cNvPr>
        <xdr:cNvCxnSpPr/>
      </xdr:nvCxnSpPr>
      <xdr:spPr>
        <a:xfrm>
          <a:off x="16230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64788</xdr:rowOff>
    </xdr:from>
    <xdr:ext cx="405111" cy="259045"/>
    <xdr:sp macro="" textlink="">
      <xdr:nvSpPr>
        <xdr:cNvPr id="746" name="【児童館】&#10;有形固定資産減価償却率最大値テキスト">
          <a:extLst>
            <a:ext uri="{FF2B5EF4-FFF2-40B4-BE49-F238E27FC236}">
              <a16:creationId xmlns:a16="http://schemas.microsoft.com/office/drawing/2014/main" id="{E5A5F4CB-6950-4A31-A11D-1307EC7070DC}"/>
            </a:ext>
          </a:extLst>
        </xdr:cNvPr>
        <xdr:cNvSpPr txBox="1"/>
      </xdr:nvSpPr>
      <xdr:spPr>
        <a:xfrm>
          <a:off x="163576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118111</xdr:rowOff>
    </xdr:from>
    <xdr:to>
      <xdr:col>86</xdr:col>
      <xdr:colOff>25400</xdr:colOff>
      <xdr:row>79</xdr:row>
      <xdr:rowOff>118111</xdr:rowOff>
    </xdr:to>
    <xdr:cxnSp macro="">
      <xdr:nvCxnSpPr>
        <xdr:cNvPr id="747" name="直線コネクタ 746">
          <a:extLst>
            <a:ext uri="{FF2B5EF4-FFF2-40B4-BE49-F238E27FC236}">
              <a16:creationId xmlns:a16="http://schemas.microsoft.com/office/drawing/2014/main" id="{0753B72E-61BE-45D6-823C-C246FA4A1304}"/>
            </a:ext>
          </a:extLst>
        </xdr:cNvPr>
        <xdr:cNvCxnSpPr/>
      </xdr:nvCxnSpPr>
      <xdr:spPr>
        <a:xfrm>
          <a:off x="16230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748" name="【児童館】&#10;有形固定資産減価償却率平均値テキスト">
          <a:extLst>
            <a:ext uri="{FF2B5EF4-FFF2-40B4-BE49-F238E27FC236}">
              <a16:creationId xmlns:a16="http://schemas.microsoft.com/office/drawing/2014/main" id="{B194BA6B-98C1-4BDE-88D2-02881DA74FA3}"/>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49" name="フローチャート: 判断 748">
          <a:extLst>
            <a:ext uri="{FF2B5EF4-FFF2-40B4-BE49-F238E27FC236}">
              <a16:creationId xmlns:a16="http://schemas.microsoft.com/office/drawing/2014/main" id="{851EF841-2387-4630-9D2F-6830D25C9652}"/>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113030</xdr:rowOff>
    </xdr:from>
    <xdr:to>
      <xdr:col>81</xdr:col>
      <xdr:colOff>101600</xdr:colOff>
      <xdr:row>83</xdr:row>
      <xdr:rowOff>43180</xdr:rowOff>
    </xdr:to>
    <xdr:sp macro="" textlink="">
      <xdr:nvSpPr>
        <xdr:cNvPr id="750" name="フローチャート: 判断 749">
          <a:extLst>
            <a:ext uri="{FF2B5EF4-FFF2-40B4-BE49-F238E27FC236}">
              <a16:creationId xmlns:a16="http://schemas.microsoft.com/office/drawing/2014/main" id="{61BF93DC-87F9-4AFE-9DE2-5B931603D8A1}"/>
            </a:ext>
          </a:extLst>
        </xdr:cNvPr>
        <xdr:cNvSpPr/>
      </xdr:nvSpPr>
      <xdr:spPr>
        <a:xfrm>
          <a:off x="1543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51" name="フローチャート: 判断 750">
          <a:extLst>
            <a:ext uri="{FF2B5EF4-FFF2-40B4-BE49-F238E27FC236}">
              <a16:creationId xmlns:a16="http://schemas.microsoft.com/office/drawing/2014/main" id="{B3E8234A-5D0C-4E04-8BA2-16B87A328F91}"/>
            </a:ext>
          </a:extLst>
        </xdr:cNvPr>
        <xdr:cNvSpPr/>
      </xdr:nvSpPr>
      <xdr:spPr>
        <a:xfrm>
          <a:off x="14541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81026</xdr:rowOff>
    </xdr:from>
    <xdr:to>
      <xdr:col>72</xdr:col>
      <xdr:colOff>38100</xdr:colOff>
      <xdr:row>82</xdr:row>
      <xdr:rowOff>11176</xdr:rowOff>
    </xdr:to>
    <xdr:sp macro="" textlink="">
      <xdr:nvSpPr>
        <xdr:cNvPr id="752" name="フローチャート: 判断 751">
          <a:extLst>
            <a:ext uri="{FF2B5EF4-FFF2-40B4-BE49-F238E27FC236}">
              <a16:creationId xmlns:a16="http://schemas.microsoft.com/office/drawing/2014/main" id="{40055B76-F492-46F9-B899-52C894EECBBF}"/>
            </a:ext>
          </a:extLst>
        </xdr:cNvPr>
        <xdr:cNvSpPr/>
      </xdr:nvSpPr>
      <xdr:spPr>
        <a:xfrm>
          <a:off x="136525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53" name="フローチャート: 判断 752">
          <a:extLst>
            <a:ext uri="{FF2B5EF4-FFF2-40B4-BE49-F238E27FC236}">
              <a16:creationId xmlns:a16="http://schemas.microsoft.com/office/drawing/2014/main" id="{E516ED3B-9AA9-4754-8112-058959020696}"/>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2C5C56E-12B3-4ECB-A12F-1011FD37319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2162322-80FA-40AB-80E5-EDC2C9A237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4A064B0-5D34-4252-B61F-619A3236AB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8F441AC-4930-4738-B102-A5E57761AA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69C69E5-17EB-4841-A837-C3D645F3F7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759" name="楕円 758">
          <a:extLst>
            <a:ext uri="{FF2B5EF4-FFF2-40B4-BE49-F238E27FC236}">
              <a16:creationId xmlns:a16="http://schemas.microsoft.com/office/drawing/2014/main" id="{A67E9FA7-8DA9-492B-9DAF-415B25D530E8}"/>
            </a:ext>
          </a:extLst>
        </xdr:cNvPr>
        <xdr:cNvSpPr/>
      </xdr:nvSpPr>
      <xdr:spPr>
        <a:xfrm>
          <a:off x="16268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20338</xdr:rowOff>
    </xdr:from>
    <xdr:ext cx="405111" cy="259045"/>
    <xdr:sp macro="" textlink="">
      <xdr:nvSpPr>
        <xdr:cNvPr id="760" name="【児童館】&#10;有形固定資産減価償却率該当値テキスト">
          <a:extLst>
            <a:ext uri="{FF2B5EF4-FFF2-40B4-BE49-F238E27FC236}">
              <a16:creationId xmlns:a16="http://schemas.microsoft.com/office/drawing/2014/main" id="{E98B52D6-0A36-4453-8FD9-C526F4C3E97C}"/>
            </a:ext>
          </a:extLst>
        </xdr:cNvPr>
        <xdr:cNvSpPr txBox="1"/>
      </xdr:nvSpPr>
      <xdr:spPr>
        <a:xfrm>
          <a:off x="16357600"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xdr:rowOff>
    </xdr:from>
    <xdr:to>
      <xdr:col>81</xdr:col>
      <xdr:colOff>101600</xdr:colOff>
      <xdr:row>79</xdr:row>
      <xdr:rowOff>114046</xdr:rowOff>
    </xdr:to>
    <xdr:sp macro="" textlink="">
      <xdr:nvSpPr>
        <xdr:cNvPr id="761" name="楕円 760">
          <a:extLst>
            <a:ext uri="{FF2B5EF4-FFF2-40B4-BE49-F238E27FC236}">
              <a16:creationId xmlns:a16="http://schemas.microsoft.com/office/drawing/2014/main" id="{0AD029C1-F32F-4D14-B2B4-2665100C3414}"/>
            </a:ext>
          </a:extLst>
        </xdr:cNvPr>
        <xdr:cNvSpPr/>
      </xdr:nvSpPr>
      <xdr:spPr>
        <a:xfrm>
          <a:off x="15430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63246</xdr:rowOff>
    </xdr:from>
    <xdr:to>
      <xdr:col>85</xdr:col>
      <xdr:colOff>127000</xdr:colOff>
      <xdr:row>79</xdr:row>
      <xdr:rowOff>118111</xdr:rowOff>
    </xdr:to>
    <xdr:cxnSp macro="">
      <xdr:nvCxnSpPr>
        <xdr:cNvPr id="762" name="直線コネクタ 761">
          <a:extLst>
            <a:ext uri="{FF2B5EF4-FFF2-40B4-BE49-F238E27FC236}">
              <a16:creationId xmlns:a16="http://schemas.microsoft.com/office/drawing/2014/main" id="{72421917-23D9-4171-BC54-CE49EF7E89D0}"/>
            </a:ext>
          </a:extLst>
        </xdr:cNvPr>
        <xdr:cNvCxnSpPr/>
      </xdr:nvCxnSpPr>
      <xdr:spPr>
        <a:xfrm>
          <a:off x="15481300" y="136077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129032</xdr:rowOff>
    </xdr:from>
    <xdr:to>
      <xdr:col>76</xdr:col>
      <xdr:colOff>165100</xdr:colOff>
      <xdr:row>79</xdr:row>
      <xdr:rowOff>59182</xdr:rowOff>
    </xdr:to>
    <xdr:sp macro="" textlink="">
      <xdr:nvSpPr>
        <xdr:cNvPr id="763" name="楕円 762">
          <a:extLst>
            <a:ext uri="{FF2B5EF4-FFF2-40B4-BE49-F238E27FC236}">
              <a16:creationId xmlns:a16="http://schemas.microsoft.com/office/drawing/2014/main" id="{769FDDE4-02B9-431C-A95C-21FB2847D3DE}"/>
            </a:ext>
          </a:extLst>
        </xdr:cNvPr>
        <xdr:cNvSpPr/>
      </xdr:nvSpPr>
      <xdr:spPr>
        <a:xfrm>
          <a:off x="14541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xdr:rowOff>
    </xdr:from>
    <xdr:to>
      <xdr:col>81</xdr:col>
      <xdr:colOff>50800</xdr:colOff>
      <xdr:row>79</xdr:row>
      <xdr:rowOff>63246</xdr:rowOff>
    </xdr:to>
    <xdr:cxnSp macro="">
      <xdr:nvCxnSpPr>
        <xdr:cNvPr id="764" name="直線コネクタ 763">
          <a:extLst>
            <a:ext uri="{FF2B5EF4-FFF2-40B4-BE49-F238E27FC236}">
              <a16:creationId xmlns:a16="http://schemas.microsoft.com/office/drawing/2014/main" id="{DB447D1A-D7D1-40D3-A906-C8049C2AD3EF}"/>
            </a:ext>
          </a:extLst>
        </xdr:cNvPr>
        <xdr:cNvCxnSpPr/>
      </xdr:nvCxnSpPr>
      <xdr:spPr>
        <a:xfrm>
          <a:off x="14592300" y="13552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156463</xdr:rowOff>
    </xdr:from>
    <xdr:to>
      <xdr:col>72</xdr:col>
      <xdr:colOff>38100</xdr:colOff>
      <xdr:row>79</xdr:row>
      <xdr:rowOff>86613</xdr:rowOff>
    </xdr:to>
    <xdr:sp macro="" textlink="">
      <xdr:nvSpPr>
        <xdr:cNvPr id="765" name="楕円 764">
          <a:extLst>
            <a:ext uri="{FF2B5EF4-FFF2-40B4-BE49-F238E27FC236}">
              <a16:creationId xmlns:a16="http://schemas.microsoft.com/office/drawing/2014/main" id="{E03FFE20-A91B-44E9-9654-628AB1727FFB}"/>
            </a:ext>
          </a:extLst>
        </xdr:cNvPr>
        <xdr:cNvSpPr/>
      </xdr:nvSpPr>
      <xdr:spPr>
        <a:xfrm>
          <a:off x="13652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xdr:rowOff>
    </xdr:from>
    <xdr:to>
      <xdr:col>76</xdr:col>
      <xdr:colOff>114300</xdr:colOff>
      <xdr:row>79</xdr:row>
      <xdr:rowOff>35813</xdr:rowOff>
    </xdr:to>
    <xdr:cxnSp macro="">
      <xdr:nvCxnSpPr>
        <xdr:cNvPr id="766" name="直線コネクタ 765">
          <a:extLst>
            <a:ext uri="{FF2B5EF4-FFF2-40B4-BE49-F238E27FC236}">
              <a16:creationId xmlns:a16="http://schemas.microsoft.com/office/drawing/2014/main" id="{5D95FD48-0C9F-43D6-99D8-A6A389EA3EDB}"/>
            </a:ext>
          </a:extLst>
        </xdr:cNvPr>
        <xdr:cNvCxnSpPr/>
      </xdr:nvCxnSpPr>
      <xdr:spPr>
        <a:xfrm flipV="1">
          <a:off x="13703300" y="13552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113030</xdr:rowOff>
    </xdr:from>
    <xdr:to>
      <xdr:col>67</xdr:col>
      <xdr:colOff>101600</xdr:colOff>
      <xdr:row>79</xdr:row>
      <xdr:rowOff>43180</xdr:rowOff>
    </xdr:to>
    <xdr:sp macro="" textlink="">
      <xdr:nvSpPr>
        <xdr:cNvPr id="767" name="楕円 766">
          <a:extLst>
            <a:ext uri="{FF2B5EF4-FFF2-40B4-BE49-F238E27FC236}">
              <a16:creationId xmlns:a16="http://schemas.microsoft.com/office/drawing/2014/main" id="{8E9EC0FE-C2B6-4D7B-8A90-4C79F8173002}"/>
            </a:ext>
          </a:extLst>
        </xdr:cNvPr>
        <xdr:cNvSpPr/>
      </xdr:nvSpPr>
      <xdr:spPr>
        <a:xfrm>
          <a:off x="12763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163830</xdr:rowOff>
    </xdr:from>
    <xdr:to>
      <xdr:col>71</xdr:col>
      <xdr:colOff>177800</xdr:colOff>
      <xdr:row>79</xdr:row>
      <xdr:rowOff>35813</xdr:rowOff>
    </xdr:to>
    <xdr:cxnSp macro="">
      <xdr:nvCxnSpPr>
        <xdr:cNvPr id="768" name="直線コネクタ 767">
          <a:extLst>
            <a:ext uri="{FF2B5EF4-FFF2-40B4-BE49-F238E27FC236}">
              <a16:creationId xmlns:a16="http://schemas.microsoft.com/office/drawing/2014/main" id="{2753D13C-AFC5-4A64-BA2E-00633C781F56}"/>
            </a:ext>
          </a:extLst>
        </xdr:cNvPr>
        <xdr:cNvCxnSpPr/>
      </xdr:nvCxnSpPr>
      <xdr:spPr>
        <a:xfrm>
          <a:off x="12814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34307</xdr:rowOff>
    </xdr:from>
    <xdr:ext cx="405111" cy="259045"/>
    <xdr:sp macro="" textlink="">
      <xdr:nvSpPr>
        <xdr:cNvPr id="769" name="n_1aveValue【児童館】&#10;有形固定資産減価償却率">
          <a:extLst>
            <a:ext uri="{FF2B5EF4-FFF2-40B4-BE49-F238E27FC236}">
              <a16:creationId xmlns:a16="http://schemas.microsoft.com/office/drawing/2014/main" id="{F80E2576-2610-4860-86F5-2C4EA329EFC2}"/>
            </a:ext>
          </a:extLst>
        </xdr:cNvPr>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770" name="n_2aveValue【児童館】&#10;有形固定資産減価償却率">
          <a:extLst>
            <a:ext uri="{FF2B5EF4-FFF2-40B4-BE49-F238E27FC236}">
              <a16:creationId xmlns:a16="http://schemas.microsoft.com/office/drawing/2014/main" id="{50F539CE-5ED8-4CB2-91FB-938311A2CA43}"/>
            </a:ext>
          </a:extLst>
        </xdr:cNvPr>
        <xdr:cNvSpPr txBox="1"/>
      </xdr:nvSpPr>
      <xdr:spPr>
        <a:xfrm>
          <a:off x="14389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2303</xdr:rowOff>
    </xdr:from>
    <xdr:ext cx="405111" cy="259045"/>
    <xdr:sp macro="" textlink="">
      <xdr:nvSpPr>
        <xdr:cNvPr id="771" name="n_3aveValue【児童館】&#10;有形固定資産減価償却率">
          <a:extLst>
            <a:ext uri="{FF2B5EF4-FFF2-40B4-BE49-F238E27FC236}">
              <a16:creationId xmlns:a16="http://schemas.microsoft.com/office/drawing/2014/main" id="{20421C03-5B39-4B70-9D65-79AA52D6D5A6}"/>
            </a:ext>
          </a:extLst>
        </xdr:cNvPr>
        <xdr:cNvSpPr txBox="1"/>
      </xdr:nvSpPr>
      <xdr:spPr>
        <a:xfrm>
          <a:off x="13500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772" name="n_4aveValue【児童館】&#10;有形固定資産減価償却率">
          <a:extLst>
            <a:ext uri="{FF2B5EF4-FFF2-40B4-BE49-F238E27FC236}">
              <a16:creationId xmlns:a16="http://schemas.microsoft.com/office/drawing/2014/main" id="{95446775-392E-4772-9748-720700A2F81A}"/>
            </a:ext>
          </a:extLst>
        </xdr:cNvPr>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130573</xdr:rowOff>
    </xdr:from>
    <xdr:ext cx="405111" cy="259045"/>
    <xdr:sp macro="" textlink="">
      <xdr:nvSpPr>
        <xdr:cNvPr id="773" name="n_1mainValue【児童館】&#10;有形固定資産減価償却率">
          <a:extLst>
            <a:ext uri="{FF2B5EF4-FFF2-40B4-BE49-F238E27FC236}">
              <a16:creationId xmlns:a16="http://schemas.microsoft.com/office/drawing/2014/main" id="{2ED8C0D1-506D-4B50-BD01-47AF2BD1A562}"/>
            </a:ext>
          </a:extLst>
        </xdr:cNvPr>
        <xdr:cNvSpPr txBox="1"/>
      </xdr:nvSpPr>
      <xdr:spPr>
        <a:xfrm>
          <a:off x="152660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75709</xdr:rowOff>
    </xdr:from>
    <xdr:ext cx="405111" cy="259045"/>
    <xdr:sp macro="" textlink="">
      <xdr:nvSpPr>
        <xdr:cNvPr id="774" name="n_2mainValue【児童館】&#10;有形固定資産減価償却率">
          <a:extLst>
            <a:ext uri="{FF2B5EF4-FFF2-40B4-BE49-F238E27FC236}">
              <a16:creationId xmlns:a16="http://schemas.microsoft.com/office/drawing/2014/main" id="{304015F1-3D0E-4F06-A325-C0A90C3DC53A}"/>
            </a:ext>
          </a:extLst>
        </xdr:cNvPr>
        <xdr:cNvSpPr txBox="1"/>
      </xdr:nvSpPr>
      <xdr:spPr>
        <a:xfrm>
          <a:off x="143897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103140</xdr:rowOff>
    </xdr:from>
    <xdr:ext cx="405111" cy="259045"/>
    <xdr:sp macro="" textlink="">
      <xdr:nvSpPr>
        <xdr:cNvPr id="775" name="n_3mainValue【児童館】&#10;有形固定資産減価償却率">
          <a:extLst>
            <a:ext uri="{FF2B5EF4-FFF2-40B4-BE49-F238E27FC236}">
              <a16:creationId xmlns:a16="http://schemas.microsoft.com/office/drawing/2014/main" id="{0BA262B0-460C-4E16-856E-8D404781BC24}"/>
            </a:ext>
          </a:extLst>
        </xdr:cNvPr>
        <xdr:cNvSpPr txBox="1"/>
      </xdr:nvSpPr>
      <xdr:spPr>
        <a:xfrm>
          <a:off x="135007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59707</xdr:rowOff>
    </xdr:from>
    <xdr:ext cx="405111" cy="259045"/>
    <xdr:sp macro="" textlink="">
      <xdr:nvSpPr>
        <xdr:cNvPr id="776" name="n_4mainValue【児童館】&#10;有形固定資産減価償却率">
          <a:extLst>
            <a:ext uri="{FF2B5EF4-FFF2-40B4-BE49-F238E27FC236}">
              <a16:creationId xmlns:a16="http://schemas.microsoft.com/office/drawing/2014/main" id="{F470DA68-C599-4587-A76C-D6036C1945D7}"/>
            </a:ext>
          </a:extLst>
        </xdr:cNvPr>
        <xdr:cNvSpPr txBox="1"/>
      </xdr:nvSpPr>
      <xdr:spPr>
        <a:xfrm>
          <a:off x="12611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438A2C1-67AC-4557-BBB6-FED19E827B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12B9E0AA-AA3E-4DE0-B092-4382F9BEE7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52314AB9-DA50-4D8B-877F-C3E90794A0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1145F931-FFCD-4640-8F52-0F4A74C5CF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7661295C-3307-4E2E-B334-385B46E9FC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BDAA545B-740F-4195-BD08-6A45BD5036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CA5DCED5-40D6-497D-845B-9DBD7B121B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EA5D0DE9-D6A5-4110-82F4-B31B17A1B9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7FD442EC-D2DD-4584-A552-E0666FE9FA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29C18C79-322F-4E57-AD4B-F992DCFA30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A95D9038-A20A-4313-B09D-8E3654F8373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32408F91-E969-42EC-999A-D5D357F1EDC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09AACA9F-F328-4468-9979-DF03BBB17F3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EEB4DCB4-404F-4000-A2DA-D34FEA4672A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0E9330B1-80F8-43C4-93C3-221294192BB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FC9FA8F1-C8E6-42A2-9620-8958B42D5AF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47B01FC9-8E31-4627-90EF-8943639EC43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6A19B0D1-61E1-43B6-912B-FE830CDACA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B934DCD3-6C13-4C24-9B92-25098468863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2143F69D-BFC5-4146-A8F3-3FEC296AB5A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536389C8-0473-4F1D-8F5F-21FE0E573A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A9BC6A2C-7635-4F30-89CC-121567EBE4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13ADAACF-A090-4279-A31C-E31BCBDCE82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137161</xdr:rowOff>
    </xdr:from>
    <xdr:to>
      <xdr:col>116</xdr:col>
      <xdr:colOff>62864</xdr:colOff>
      <xdr:row>85</xdr:row>
      <xdr:rowOff>163830</xdr:rowOff>
    </xdr:to>
    <xdr:cxnSp macro="">
      <xdr:nvCxnSpPr>
        <xdr:cNvPr id="800" name="直線コネクタ 799">
          <a:extLst>
            <a:ext uri="{FF2B5EF4-FFF2-40B4-BE49-F238E27FC236}">
              <a16:creationId xmlns:a16="http://schemas.microsoft.com/office/drawing/2014/main" id="{104D94E3-E564-469A-B446-A6AA32F7E1FE}"/>
            </a:ext>
          </a:extLst>
        </xdr:cNvPr>
        <xdr:cNvCxnSpPr/>
      </xdr:nvCxnSpPr>
      <xdr:spPr>
        <a:xfrm flipV="1">
          <a:off x="22160864" y="13853161"/>
          <a:ext cx="0" cy="88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1" name="【児童館】&#10;一人当たり面積最小値テキスト">
          <a:extLst>
            <a:ext uri="{FF2B5EF4-FFF2-40B4-BE49-F238E27FC236}">
              <a16:creationId xmlns:a16="http://schemas.microsoft.com/office/drawing/2014/main" id="{A7663515-F3B7-4BC3-95F2-E087261EFAAE}"/>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2" name="直線コネクタ 801">
          <a:extLst>
            <a:ext uri="{FF2B5EF4-FFF2-40B4-BE49-F238E27FC236}">
              <a16:creationId xmlns:a16="http://schemas.microsoft.com/office/drawing/2014/main" id="{E3C67827-D72E-4470-ABB2-F615C12707D9}"/>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83838</xdr:rowOff>
    </xdr:from>
    <xdr:ext cx="469744" cy="259045"/>
    <xdr:sp macro="" textlink="">
      <xdr:nvSpPr>
        <xdr:cNvPr id="803" name="【児童館】&#10;一人当たり面積最大値テキスト">
          <a:extLst>
            <a:ext uri="{FF2B5EF4-FFF2-40B4-BE49-F238E27FC236}">
              <a16:creationId xmlns:a16="http://schemas.microsoft.com/office/drawing/2014/main" id="{E8BE575D-3E99-4520-8018-535EA9EC9CB1}"/>
            </a:ext>
          </a:extLst>
        </xdr:cNvPr>
        <xdr:cNvSpPr txBox="1"/>
      </xdr:nvSpPr>
      <xdr:spPr>
        <a:xfrm>
          <a:off x="22199600" y="1362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137161</xdr:rowOff>
    </xdr:from>
    <xdr:to>
      <xdr:col>116</xdr:col>
      <xdr:colOff>152400</xdr:colOff>
      <xdr:row>80</xdr:row>
      <xdr:rowOff>137161</xdr:rowOff>
    </xdr:to>
    <xdr:cxnSp macro="">
      <xdr:nvCxnSpPr>
        <xdr:cNvPr id="804" name="直線コネクタ 803">
          <a:extLst>
            <a:ext uri="{FF2B5EF4-FFF2-40B4-BE49-F238E27FC236}">
              <a16:creationId xmlns:a16="http://schemas.microsoft.com/office/drawing/2014/main" id="{37052460-E86A-4455-90DD-51E5B9EF1261}"/>
            </a:ext>
          </a:extLst>
        </xdr:cNvPr>
        <xdr:cNvCxnSpPr/>
      </xdr:nvCxnSpPr>
      <xdr:spPr>
        <a:xfrm>
          <a:off x="22072600" y="1385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05" name="【児童館】&#10;一人当たり面積平均値テキスト">
          <a:extLst>
            <a:ext uri="{FF2B5EF4-FFF2-40B4-BE49-F238E27FC236}">
              <a16:creationId xmlns:a16="http://schemas.microsoft.com/office/drawing/2014/main" id="{7E6B4F67-A44F-4C98-9F64-1BE9699DA413}"/>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6" name="フローチャート: 判断 805">
          <a:extLst>
            <a:ext uri="{FF2B5EF4-FFF2-40B4-BE49-F238E27FC236}">
              <a16:creationId xmlns:a16="http://schemas.microsoft.com/office/drawing/2014/main" id="{4E35EE84-BFFF-4CD1-801F-D2FF71F25EF5}"/>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807" name="フローチャート: 判断 806">
          <a:extLst>
            <a:ext uri="{FF2B5EF4-FFF2-40B4-BE49-F238E27FC236}">
              <a16:creationId xmlns:a16="http://schemas.microsoft.com/office/drawing/2014/main" id="{EBB18E5A-837B-4216-8785-F66A7D401448}"/>
            </a:ext>
          </a:extLst>
        </xdr:cNvPr>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74930</xdr:rowOff>
    </xdr:from>
    <xdr:to>
      <xdr:col>107</xdr:col>
      <xdr:colOff>101600</xdr:colOff>
      <xdr:row>78</xdr:row>
      <xdr:rowOff>5080</xdr:rowOff>
    </xdr:to>
    <xdr:sp macro="" textlink="">
      <xdr:nvSpPr>
        <xdr:cNvPr id="808" name="フローチャート: 判断 807">
          <a:extLst>
            <a:ext uri="{FF2B5EF4-FFF2-40B4-BE49-F238E27FC236}">
              <a16:creationId xmlns:a16="http://schemas.microsoft.com/office/drawing/2014/main" id="{B9D5B73E-37D4-4287-9BE6-347FE0187A81}"/>
            </a:ext>
          </a:extLst>
        </xdr:cNvPr>
        <xdr:cNvSpPr/>
      </xdr:nvSpPr>
      <xdr:spPr>
        <a:xfrm>
          <a:off x="20383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09" name="フローチャート: 判断 808">
          <a:extLst>
            <a:ext uri="{FF2B5EF4-FFF2-40B4-BE49-F238E27FC236}">
              <a16:creationId xmlns:a16="http://schemas.microsoft.com/office/drawing/2014/main" id="{07AE7361-C438-400E-9B6D-C83C6596F056}"/>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71120</xdr:rowOff>
    </xdr:from>
    <xdr:to>
      <xdr:col>98</xdr:col>
      <xdr:colOff>38100</xdr:colOff>
      <xdr:row>85</xdr:row>
      <xdr:rowOff>1270</xdr:rowOff>
    </xdr:to>
    <xdr:sp macro="" textlink="">
      <xdr:nvSpPr>
        <xdr:cNvPr id="810" name="フローチャート: 判断 809">
          <a:extLst>
            <a:ext uri="{FF2B5EF4-FFF2-40B4-BE49-F238E27FC236}">
              <a16:creationId xmlns:a16="http://schemas.microsoft.com/office/drawing/2014/main" id="{D4F20535-D3F8-4A60-93D9-E0C02F2D18D2}"/>
            </a:ext>
          </a:extLst>
        </xdr:cNvPr>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3B7B3C8-D10E-4DF9-A3D0-6807D38B69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5ED4E6C-A7CE-4DAF-BA58-B28B051A20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206322C-FAAE-4C9C-9CA8-B583893EFD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0A07853-294A-497E-AF99-3818C9F2C5E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B743414-4B52-4F82-934D-AF5C910645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16" name="楕円 815">
          <a:extLst>
            <a:ext uri="{FF2B5EF4-FFF2-40B4-BE49-F238E27FC236}">
              <a16:creationId xmlns:a16="http://schemas.microsoft.com/office/drawing/2014/main" id="{8630D271-A3FB-4270-A0E1-082F4F008059}"/>
            </a:ext>
          </a:extLst>
        </xdr:cNvPr>
        <xdr:cNvSpPr/>
      </xdr:nvSpPr>
      <xdr:spPr>
        <a:xfrm>
          <a:off x="22110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64788</xdr:rowOff>
    </xdr:from>
    <xdr:ext cx="469744" cy="259045"/>
    <xdr:sp macro="" textlink="">
      <xdr:nvSpPr>
        <xdr:cNvPr id="817" name="【児童館】&#10;一人当たり面積該当値テキスト">
          <a:extLst>
            <a:ext uri="{FF2B5EF4-FFF2-40B4-BE49-F238E27FC236}">
              <a16:creationId xmlns:a16="http://schemas.microsoft.com/office/drawing/2014/main" id="{0D1384C2-A14F-47A9-9C1B-D810C0315847}"/>
            </a:ext>
          </a:extLst>
        </xdr:cNvPr>
        <xdr:cNvSpPr txBox="1"/>
      </xdr:nvSpPr>
      <xdr:spPr>
        <a:xfrm>
          <a:off x="22199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818" name="楕円 817">
          <a:extLst>
            <a:ext uri="{FF2B5EF4-FFF2-40B4-BE49-F238E27FC236}">
              <a16:creationId xmlns:a16="http://schemas.microsoft.com/office/drawing/2014/main" id="{8E3B3CE4-523D-4818-8D4F-ABBCE66DF8D8}"/>
            </a:ext>
          </a:extLst>
        </xdr:cNvPr>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144780</xdr:rowOff>
    </xdr:to>
    <xdr:cxnSp macro="">
      <xdr:nvCxnSpPr>
        <xdr:cNvPr id="819" name="直線コネクタ 818">
          <a:extLst>
            <a:ext uri="{FF2B5EF4-FFF2-40B4-BE49-F238E27FC236}">
              <a16:creationId xmlns:a16="http://schemas.microsoft.com/office/drawing/2014/main" id="{79988C4B-25AA-4009-AE71-27B3BED96992}"/>
            </a:ext>
          </a:extLst>
        </xdr:cNvPr>
        <xdr:cNvCxnSpPr/>
      </xdr:nvCxnSpPr>
      <xdr:spPr>
        <a:xfrm flipV="1">
          <a:off x="21323300" y="14538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0" name="楕円 819">
          <a:extLst>
            <a:ext uri="{FF2B5EF4-FFF2-40B4-BE49-F238E27FC236}">
              <a16:creationId xmlns:a16="http://schemas.microsoft.com/office/drawing/2014/main" id="{230A9528-D5C4-4B94-B6D8-3383F65D99F5}"/>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144780</xdr:rowOff>
    </xdr:from>
    <xdr:to>
      <xdr:col>111</xdr:col>
      <xdr:colOff>177800</xdr:colOff>
      <xdr:row>84</xdr:row>
      <xdr:rowOff>152400</xdr:rowOff>
    </xdr:to>
    <xdr:cxnSp macro="">
      <xdr:nvCxnSpPr>
        <xdr:cNvPr id="821" name="直線コネクタ 820">
          <a:extLst>
            <a:ext uri="{FF2B5EF4-FFF2-40B4-BE49-F238E27FC236}">
              <a16:creationId xmlns:a16="http://schemas.microsoft.com/office/drawing/2014/main" id="{A1D8F6C8-F553-4C1C-B711-3628786D6571}"/>
            </a:ext>
          </a:extLst>
        </xdr:cNvPr>
        <xdr:cNvCxnSpPr/>
      </xdr:nvCxnSpPr>
      <xdr:spPr>
        <a:xfrm flipV="1">
          <a:off x="20434300" y="1454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2" name="楕円 821">
          <a:extLst>
            <a:ext uri="{FF2B5EF4-FFF2-40B4-BE49-F238E27FC236}">
              <a16:creationId xmlns:a16="http://schemas.microsoft.com/office/drawing/2014/main" id="{586CA787-1E6C-4585-A0AF-1B0BD7FFAC88}"/>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23" name="直線コネクタ 822">
          <a:extLst>
            <a:ext uri="{FF2B5EF4-FFF2-40B4-BE49-F238E27FC236}">
              <a16:creationId xmlns:a16="http://schemas.microsoft.com/office/drawing/2014/main" id="{4439C62B-6FB6-4BAE-8600-27250225B76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116839</xdr:rowOff>
    </xdr:from>
    <xdr:to>
      <xdr:col>98</xdr:col>
      <xdr:colOff>38100</xdr:colOff>
      <xdr:row>85</xdr:row>
      <xdr:rowOff>46989</xdr:rowOff>
    </xdr:to>
    <xdr:sp macro="" textlink="">
      <xdr:nvSpPr>
        <xdr:cNvPr id="824" name="楕円 823">
          <a:extLst>
            <a:ext uri="{FF2B5EF4-FFF2-40B4-BE49-F238E27FC236}">
              <a16:creationId xmlns:a16="http://schemas.microsoft.com/office/drawing/2014/main" id="{132F8E81-EA02-4AFD-9092-7E867C7DFB6D}"/>
            </a:ext>
          </a:extLst>
        </xdr:cNvPr>
        <xdr:cNvSpPr/>
      </xdr:nvSpPr>
      <xdr:spPr>
        <a:xfrm>
          <a:off x="18605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167639</xdr:rowOff>
    </xdr:to>
    <xdr:cxnSp macro="">
      <xdr:nvCxnSpPr>
        <xdr:cNvPr id="825" name="直線コネクタ 824">
          <a:extLst>
            <a:ext uri="{FF2B5EF4-FFF2-40B4-BE49-F238E27FC236}">
              <a16:creationId xmlns:a16="http://schemas.microsoft.com/office/drawing/2014/main" id="{576CAA6D-9C92-40B3-BB12-819E43B96967}"/>
            </a:ext>
          </a:extLst>
        </xdr:cNvPr>
        <xdr:cNvCxnSpPr/>
      </xdr:nvCxnSpPr>
      <xdr:spPr>
        <a:xfrm flipV="1">
          <a:off x="18656300" y="14554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826" name="n_1aveValue【児童館】&#10;一人当たり面積">
          <a:extLst>
            <a:ext uri="{FF2B5EF4-FFF2-40B4-BE49-F238E27FC236}">
              <a16:creationId xmlns:a16="http://schemas.microsoft.com/office/drawing/2014/main" id="{2C0089AE-6B4C-4688-8699-5DCF50955707}"/>
            </a:ext>
          </a:extLst>
        </xdr:cNvPr>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21607</xdr:rowOff>
    </xdr:from>
    <xdr:ext cx="469744" cy="259045"/>
    <xdr:sp macro="" textlink="">
      <xdr:nvSpPr>
        <xdr:cNvPr id="827" name="n_2aveValue【児童館】&#10;一人当たり面積">
          <a:extLst>
            <a:ext uri="{FF2B5EF4-FFF2-40B4-BE49-F238E27FC236}">
              <a16:creationId xmlns:a16="http://schemas.microsoft.com/office/drawing/2014/main" id="{75E513DE-06D5-4C95-9432-EC023DE29AC6}"/>
            </a:ext>
          </a:extLst>
        </xdr:cNvPr>
        <xdr:cNvSpPr txBox="1"/>
      </xdr:nvSpPr>
      <xdr:spPr>
        <a:xfrm>
          <a:off x="2019942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28" name="n_3aveValue【児童館】&#10;一人当たり面積">
          <a:extLst>
            <a:ext uri="{FF2B5EF4-FFF2-40B4-BE49-F238E27FC236}">
              <a16:creationId xmlns:a16="http://schemas.microsoft.com/office/drawing/2014/main" id="{CD59C2AB-658A-4422-A7C1-B15ABC7A555D}"/>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17797</xdr:rowOff>
    </xdr:from>
    <xdr:ext cx="469744" cy="259045"/>
    <xdr:sp macro="" textlink="">
      <xdr:nvSpPr>
        <xdr:cNvPr id="829" name="n_4aveValue【児童館】&#10;一人当たり面積">
          <a:extLst>
            <a:ext uri="{FF2B5EF4-FFF2-40B4-BE49-F238E27FC236}">
              <a16:creationId xmlns:a16="http://schemas.microsoft.com/office/drawing/2014/main" id="{A276902F-937F-4247-9EEE-A7B0A1FD1812}"/>
            </a:ext>
          </a:extLst>
        </xdr:cNvPr>
        <xdr:cNvSpPr txBox="1"/>
      </xdr:nvSpPr>
      <xdr:spPr>
        <a:xfrm>
          <a:off x="18421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15257</xdr:rowOff>
    </xdr:from>
    <xdr:ext cx="469744" cy="259045"/>
    <xdr:sp macro="" textlink="">
      <xdr:nvSpPr>
        <xdr:cNvPr id="830" name="n_1mainValue【児童館】&#10;一人当たり面積">
          <a:extLst>
            <a:ext uri="{FF2B5EF4-FFF2-40B4-BE49-F238E27FC236}">
              <a16:creationId xmlns:a16="http://schemas.microsoft.com/office/drawing/2014/main" id="{F1D9AE7C-9616-49D2-A154-776D2E56FC1E}"/>
            </a:ext>
          </a:extLst>
        </xdr:cNvPr>
        <xdr:cNvSpPr txBox="1"/>
      </xdr:nvSpPr>
      <xdr:spPr>
        <a:xfrm>
          <a:off x="21075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31" name="n_2mainValue【児童館】&#10;一人当たり面積">
          <a:extLst>
            <a:ext uri="{FF2B5EF4-FFF2-40B4-BE49-F238E27FC236}">
              <a16:creationId xmlns:a16="http://schemas.microsoft.com/office/drawing/2014/main" id="{F06F8B26-7221-42CA-8437-08C5DF2E16EE}"/>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2" name="n_3mainValue【児童館】&#10;一人当たり面積">
          <a:extLst>
            <a:ext uri="{FF2B5EF4-FFF2-40B4-BE49-F238E27FC236}">
              <a16:creationId xmlns:a16="http://schemas.microsoft.com/office/drawing/2014/main" id="{68BBA9A3-9D35-4616-AF76-C44C374B70C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38116</xdr:rowOff>
    </xdr:from>
    <xdr:ext cx="469744" cy="259045"/>
    <xdr:sp macro="" textlink="">
      <xdr:nvSpPr>
        <xdr:cNvPr id="833" name="n_4mainValue【児童館】&#10;一人当たり面積">
          <a:extLst>
            <a:ext uri="{FF2B5EF4-FFF2-40B4-BE49-F238E27FC236}">
              <a16:creationId xmlns:a16="http://schemas.microsoft.com/office/drawing/2014/main" id="{5E971CFD-9CEE-458E-AE19-2B0C109C04D4}"/>
            </a:ext>
          </a:extLst>
        </xdr:cNvPr>
        <xdr:cNvSpPr txBox="1"/>
      </xdr:nvSpPr>
      <xdr:spPr>
        <a:xfrm>
          <a:off x="18421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A2502147-70BC-447A-AB2F-EF1D876B62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7D83514C-A22F-4585-B51A-E87186D8C87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BD824A8A-1284-47A6-9172-23DAF329BA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57AED96A-57E9-4706-804B-A3888C5003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CEC84754-4670-4063-9BEB-DE3E96B67E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707B736F-17F1-4AC3-98D4-78C7767571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A8A801EF-512B-4A7F-90BE-8DAB543985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402147AD-B3AA-4811-884B-B6B200529F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F5A59DEA-405F-4517-983E-0F9736B57E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B67CBC5C-004A-47CF-8C07-F94AA7DECF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7CBAF2D4-1FCB-457E-AE0D-4886B4DBCF6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6EE23CBE-9451-4416-B846-A6BE03C2013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EDD94B8C-5FEE-4877-983F-F2E5D4D96A95}"/>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355D7601-3A37-4AE1-B88F-007EEC99A2E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67BBCC49-C0AD-48F3-8EFC-3B84BA2D927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0DDB85C2-F647-4959-B464-771A9CC2046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AB985E4E-1F5D-4C08-BC7D-C047CADC308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5037D1C8-1B2F-4FF8-A892-DDDC5E158FC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08084144-79CD-428D-B716-6FD935F376B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73B01CBC-39FE-4EBA-9129-6B819D02B0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8E860187-C7C3-487C-BAA6-1BEEC9B36AB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275E2EF5-65E8-4B0D-949E-BE2971DFE9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108</xdr:row>
      <xdr:rowOff>76200</xdr:rowOff>
    </xdr:to>
    <xdr:cxnSp macro="">
      <xdr:nvCxnSpPr>
        <xdr:cNvPr id="856" name="直線コネクタ 855">
          <a:extLst>
            <a:ext uri="{FF2B5EF4-FFF2-40B4-BE49-F238E27FC236}">
              <a16:creationId xmlns:a16="http://schemas.microsoft.com/office/drawing/2014/main" id="{B6499FC5-3D79-4D03-972B-88A439319721}"/>
            </a:ext>
          </a:extLst>
        </xdr:cNvPr>
        <xdr:cNvCxnSpPr/>
      </xdr:nvCxnSpPr>
      <xdr:spPr>
        <a:xfrm flipV="1">
          <a:off x="16318864" y="1710232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7" name="【公民館】&#10;有形固定資産減価償却率最小値テキスト">
          <a:extLst>
            <a:ext uri="{FF2B5EF4-FFF2-40B4-BE49-F238E27FC236}">
              <a16:creationId xmlns:a16="http://schemas.microsoft.com/office/drawing/2014/main" id="{575FC1A1-056A-424E-AEB8-7A503D8FF4FA}"/>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8" name="直線コネクタ 857">
          <a:extLst>
            <a:ext uri="{FF2B5EF4-FFF2-40B4-BE49-F238E27FC236}">
              <a16:creationId xmlns:a16="http://schemas.microsoft.com/office/drawing/2014/main" id="{12F774AB-D2F2-4807-B324-62F8E1F833F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859" name="【公民館】&#10;有形固定資産減価償却率最大値テキスト">
          <a:extLst>
            <a:ext uri="{FF2B5EF4-FFF2-40B4-BE49-F238E27FC236}">
              <a16:creationId xmlns:a16="http://schemas.microsoft.com/office/drawing/2014/main" id="{28772601-A388-45A9-8FB9-6208C9CB3865}"/>
            </a:ext>
          </a:extLst>
        </xdr:cNvPr>
        <xdr:cNvSpPr txBox="1"/>
      </xdr:nvSpPr>
      <xdr:spPr>
        <a:xfrm>
          <a:off x="16357600" y="168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860" name="直線コネクタ 859">
          <a:extLst>
            <a:ext uri="{FF2B5EF4-FFF2-40B4-BE49-F238E27FC236}">
              <a16:creationId xmlns:a16="http://schemas.microsoft.com/office/drawing/2014/main" id="{2E975A06-2F91-4242-90BA-FDB57A1EB9A8}"/>
            </a:ext>
          </a:extLst>
        </xdr:cNvPr>
        <xdr:cNvCxnSpPr/>
      </xdr:nvCxnSpPr>
      <xdr:spPr>
        <a:xfrm>
          <a:off x="16230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70121</xdr:rowOff>
    </xdr:from>
    <xdr:ext cx="405111" cy="259045"/>
    <xdr:sp macro="" textlink="">
      <xdr:nvSpPr>
        <xdr:cNvPr id="861" name="【公民館】&#10;有形固定資産減価償却率平均値テキスト">
          <a:extLst>
            <a:ext uri="{FF2B5EF4-FFF2-40B4-BE49-F238E27FC236}">
              <a16:creationId xmlns:a16="http://schemas.microsoft.com/office/drawing/2014/main" id="{601A6E81-CF76-4124-8209-9F07E8FB5F91}"/>
            </a:ext>
          </a:extLst>
        </xdr:cNvPr>
        <xdr:cNvSpPr txBox="1"/>
      </xdr:nvSpPr>
      <xdr:spPr>
        <a:xfrm>
          <a:off x="16357600" y="17900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862" name="フローチャート: 判断 861">
          <a:extLst>
            <a:ext uri="{FF2B5EF4-FFF2-40B4-BE49-F238E27FC236}">
              <a16:creationId xmlns:a16="http://schemas.microsoft.com/office/drawing/2014/main" id="{AA3C760C-1395-49BA-8AC7-4C7165505FFF}"/>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63" name="フローチャート: 判断 862">
          <a:extLst>
            <a:ext uri="{FF2B5EF4-FFF2-40B4-BE49-F238E27FC236}">
              <a16:creationId xmlns:a16="http://schemas.microsoft.com/office/drawing/2014/main" id="{44DCD4BA-436A-472C-AA8C-499D203C292F}"/>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864" name="フローチャート: 判断 863">
          <a:extLst>
            <a:ext uri="{FF2B5EF4-FFF2-40B4-BE49-F238E27FC236}">
              <a16:creationId xmlns:a16="http://schemas.microsoft.com/office/drawing/2014/main" id="{B66785DA-1B56-47A9-9DC8-8311FE5F9285}"/>
            </a:ext>
          </a:extLst>
        </xdr:cNvPr>
        <xdr:cNvSpPr/>
      </xdr:nvSpPr>
      <xdr:spPr>
        <a:xfrm>
          <a:off x="14541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34544</xdr:rowOff>
    </xdr:from>
    <xdr:to>
      <xdr:col>72</xdr:col>
      <xdr:colOff>38100</xdr:colOff>
      <xdr:row>104</xdr:row>
      <xdr:rowOff>136144</xdr:rowOff>
    </xdr:to>
    <xdr:sp macro="" textlink="">
      <xdr:nvSpPr>
        <xdr:cNvPr id="865" name="フローチャート: 判断 864">
          <a:extLst>
            <a:ext uri="{FF2B5EF4-FFF2-40B4-BE49-F238E27FC236}">
              <a16:creationId xmlns:a16="http://schemas.microsoft.com/office/drawing/2014/main" id="{CDF4B663-6810-419A-8CB1-B4244884838E}"/>
            </a:ext>
          </a:extLst>
        </xdr:cNvPr>
        <xdr:cNvSpPr/>
      </xdr:nvSpPr>
      <xdr:spPr>
        <a:xfrm>
          <a:off x="13652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164846</xdr:rowOff>
    </xdr:from>
    <xdr:to>
      <xdr:col>67</xdr:col>
      <xdr:colOff>101600</xdr:colOff>
      <xdr:row>104</xdr:row>
      <xdr:rowOff>94996</xdr:rowOff>
    </xdr:to>
    <xdr:sp macro="" textlink="">
      <xdr:nvSpPr>
        <xdr:cNvPr id="866" name="フローチャート: 判断 865">
          <a:extLst>
            <a:ext uri="{FF2B5EF4-FFF2-40B4-BE49-F238E27FC236}">
              <a16:creationId xmlns:a16="http://schemas.microsoft.com/office/drawing/2014/main" id="{670DFEF6-C9A9-4576-AED2-371CC4576DAA}"/>
            </a:ext>
          </a:extLst>
        </xdr:cNvPr>
        <xdr:cNvSpPr/>
      </xdr:nvSpPr>
      <xdr:spPr>
        <a:xfrm>
          <a:off x="12763500" y="1782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5AAE77E-C0D8-4F23-92F0-E1749608C1F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4423B0D-2E14-4244-89C3-DE5379C3CC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B911EDD-5B95-47C1-86FC-28E79D3596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DE039F6-9F9F-44A0-9459-1DA4A58F6E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3EC7602F-720C-4209-9EC3-F34482D786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72" name="楕円 871">
          <a:extLst>
            <a:ext uri="{FF2B5EF4-FFF2-40B4-BE49-F238E27FC236}">
              <a16:creationId xmlns:a16="http://schemas.microsoft.com/office/drawing/2014/main" id="{105099C6-1FE8-444A-9F63-69F63F0CE8CA}"/>
            </a:ext>
          </a:extLst>
        </xdr:cNvPr>
        <xdr:cNvSpPr/>
      </xdr:nvSpPr>
      <xdr:spPr>
        <a:xfrm>
          <a:off x="16268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73" name="【公民館】&#10;有形固定資産減価償却率該当値テキスト">
          <a:extLst>
            <a:ext uri="{FF2B5EF4-FFF2-40B4-BE49-F238E27FC236}">
              <a16:creationId xmlns:a16="http://schemas.microsoft.com/office/drawing/2014/main" id="{B0F2E4CD-A07D-4130-87BA-0D711F50555E}"/>
            </a:ext>
          </a:extLst>
        </xdr:cNvPr>
        <xdr:cNvSpPr txBox="1"/>
      </xdr:nvSpPr>
      <xdr:spPr>
        <a:xfrm>
          <a:off x="16357600"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xdr:rowOff>
    </xdr:from>
    <xdr:to>
      <xdr:col>81</xdr:col>
      <xdr:colOff>101600</xdr:colOff>
      <xdr:row>103</xdr:row>
      <xdr:rowOff>117856</xdr:rowOff>
    </xdr:to>
    <xdr:sp macro="" textlink="">
      <xdr:nvSpPr>
        <xdr:cNvPr id="874" name="楕円 873">
          <a:extLst>
            <a:ext uri="{FF2B5EF4-FFF2-40B4-BE49-F238E27FC236}">
              <a16:creationId xmlns:a16="http://schemas.microsoft.com/office/drawing/2014/main" id="{0F99F2B6-EE00-4FEC-872F-8943D736DD64}"/>
            </a:ext>
          </a:extLst>
        </xdr:cNvPr>
        <xdr:cNvSpPr/>
      </xdr:nvSpPr>
      <xdr:spPr>
        <a:xfrm>
          <a:off x="15430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67056</xdr:rowOff>
    </xdr:from>
    <xdr:to>
      <xdr:col>85</xdr:col>
      <xdr:colOff>127000</xdr:colOff>
      <xdr:row>103</xdr:row>
      <xdr:rowOff>99061</xdr:rowOff>
    </xdr:to>
    <xdr:cxnSp macro="">
      <xdr:nvCxnSpPr>
        <xdr:cNvPr id="875" name="直線コネクタ 874">
          <a:extLst>
            <a:ext uri="{FF2B5EF4-FFF2-40B4-BE49-F238E27FC236}">
              <a16:creationId xmlns:a16="http://schemas.microsoft.com/office/drawing/2014/main" id="{5E099B32-43E1-43AF-A482-BE43C1F8AFEE}"/>
            </a:ext>
          </a:extLst>
        </xdr:cNvPr>
        <xdr:cNvCxnSpPr/>
      </xdr:nvCxnSpPr>
      <xdr:spPr>
        <a:xfrm>
          <a:off x="15481300" y="1772640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141987</xdr:rowOff>
    </xdr:from>
    <xdr:to>
      <xdr:col>76</xdr:col>
      <xdr:colOff>165100</xdr:colOff>
      <xdr:row>103</xdr:row>
      <xdr:rowOff>72137</xdr:rowOff>
    </xdr:to>
    <xdr:sp macro="" textlink="">
      <xdr:nvSpPr>
        <xdr:cNvPr id="876" name="楕円 875">
          <a:extLst>
            <a:ext uri="{FF2B5EF4-FFF2-40B4-BE49-F238E27FC236}">
              <a16:creationId xmlns:a16="http://schemas.microsoft.com/office/drawing/2014/main" id="{85406E5C-4264-42DA-A998-C1B59AF8144E}"/>
            </a:ext>
          </a:extLst>
        </xdr:cNvPr>
        <xdr:cNvSpPr/>
      </xdr:nvSpPr>
      <xdr:spPr>
        <a:xfrm>
          <a:off x="145415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21337</xdr:rowOff>
    </xdr:from>
    <xdr:to>
      <xdr:col>81</xdr:col>
      <xdr:colOff>50800</xdr:colOff>
      <xdr:row>103</xdr:row>
      <xdr:rowOff>67056</xdr:rowOff>
    </xdr:to>
    <xdr:cxnSp macro="">
      <xdr:nvCxnSpPr>
        <xdr:cNvPr id="877" name="直線コネクタ 876">
          <a:extLst>
            <a:ext uri="{FF2B5EF4-FFF2-40B4-BE49-F238E27FC236}">
              <a16:creationId xmlns:a16="http://schemas.microsoft.com/office/drawing/2014/main" id="{85FBEEA5-8F52-4B7C-B335-3E1C98B9032E}"/>
            </a:ext>
          </a:extLst>
        </xdr:cNvPr>
        <xdr:cNvCxnSpPr/>
      </xdr:nvCxnSpPr>
      <xdr:spPr>
        <a:xfrm>
          <a:off x="14592300" y="176806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878" name="楕円 877">
          <a:extLst>
            <a:ext uri="{FF2B5EF4-FFF2-40B4-BE49-F238E27FC236}">
              <a16:creationId xmlns:a16="http://schemas.microsoft.com/office/drawing/2014/main" id="{6F5605FF-0047-44E6-98CB-441E2B689AA0}"/>
            </a:ext>
          </a:extLst>
        </xdr:cNvPr>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21337</xdr:rowOff>
    </xdr:from>
    <xdr:to>
      <xdr:col>76</xdr:col>
      <xdr:colOff>114300</xdr:colOff>
      <xdr:row>103</xdr:row>
      <xdr:rowOff>30480</xdr:rowOff>
    </xdr:to>
    <xdr:cxnSp macro="">
      <xdr:nvCxnSpPr>
        <xdr:cNvPr id="879" name="直線コネクタ 878">
          <a:extLst>
            <a:ext uri="{FF2B5EF4-FFF2-40B4-BE49-F238E27FC236}">
              <a16:creationId xmlns:a16="http://schemas.microsoft.com/office/drawing/2014/main" id="{D62AD410-8571-4793-8462-470E04B2AE80}"/>
            </a:ext>
          </a:extLst>
        </xdr:cNvPr>
        <xdr:cNvCxnSpPr/>
      </xdr:nvCxnSpPr>
      <xdr:spPr>
        <a:xfrm flipV="1">
          <a:off x="13703300" y="176806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105411</xdr:rowOff>
    </xdr:from>
    <xdr:to>
      <xdr:col>67</xdr:col>
      <xdr:colOff>101600</xdr:colOff>
      <xdr:row>103</xdr:row>
      <xdr:rowOff>35561</xdr:rowOff>
    </xdr:to>
    <xdr:sp macro="" textlink="">
      <xdr:nvSpPr>
        <xdr:cNvPr id="880" name="楕円 879">
          <a:extLst>
            <a:ext uri="{FF2B5EF4-FFF2-40B4-BE49-F238E27FC236}">
              <a16:creationId xmlns:a16="http://schemas.microsoft.com/office/drawing/2014/main" id="{F06D223A-D1AC-4969-87B9-CF67388A8DEA}"/>
            </a:ext>
          </a:extLst>
        </xdr:cNvPr>
        <xdr:cNvSpPr/>
      </xdr:nvSpPr>
      <xdr:spPr>
        <a:xfrm>
          <a:off x="12763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156211</xdr:rowOff>
    </xdr:from>
    <xdr:to>
      <xdr:col>71</xdr:col>
      <xdr:colOff>177800</xdr:colOff>
      <xdr:row>103</xdr:row>
      <xdr:rowOff>30480</xdr:rowOff>
    </xdr:to>
    <xdr:cxnSp macro="">
      <xdr:nvCxnSpPr>
        <xdr:cNvPr id="881" name="直線コネクタ 880">
          <a:extLst>
            <a:ext uri="{FF2B5EF4-FFF2-40B4-BE49-F238E27FC236}">
              <a16:creationId xmlns:a16="http://schemas.microsoft.com/office/drawing/2014/main" id="{447CDEE1-1399-4A5C-8997-97A4F63DB8A2}"/>
            </a:ext>
          </a:extLst>
        </xdr:cNvPr>
        <xdr:cNvCxnSpPr/>
      </xdr:nvCxnSpPr>
      <xdr:spPr>
        <a:xfrm>
          <a:off x="12814300" y="176441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882" name="n_1aveValue【公民館】&#10;有形固定資産減価償却率">
          <a:extLst>
            <a:ext uri="{FF2B5EF4-FFF2-40B4-BE49-F238E27FC236}">
              <a16:creationId xmlns:a16="http://schemas.microsoft.com/office/drawing/2014/main" id="{1AB12879-0036-4DFE-B0E1-E3B6739D9619}"/>
            </a:ext>
          </a:extLst>
        </xdr:cNvPr>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81551</xdr:rowOff>
    </xdr:from>
    <xdr:ext cx="405111" cy="259045"/>
    <xdr:sp macro="" textlink="">
      <xdr:nvSpPr>
        <xdr:cNvPr id="883" name="n_2aveValue【公民館】&#10;有形固定資産減価償却率">
          <a:extLst>
            <a:ext uri="{FF2B5EF4-FFF2-40B4-BE49-F238E27FC236}">
              <a16:creationId xmlns:a16="http://schemas.microsoft.com/office/drawing/2014/main" id="{A491361B-FE5D-4C4C-9F7C-E30BFAD085DC}"/>
            </a:ext>
          </a:extLst>
        </xdr:cNvPr>
        <xdr:cNvSpPr txBox="1"/>
      </xdr:nvSpPr>
      <xdr:spPr>
        <a:xfrm>
          <a:off x="143897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127271</xdr:rowOff>
    </xdr:from>
    <xdr:ext cx="405111" cy="259045"/>
    <xdr:sp macro="" textlink="">
      <xdr:nvSpPr>
        <xdr:cNvPr id="884" name="n_3aveValue【公民館】&#10;有形固定資産減価償却率">
          <a:extLst>
            <a:ext uri="{FF2B5EF4-FFF2-40B4-BE49-F238E27FC236}">
              <a16:creationId xmlns:a16="http://schemas.microsoft.com/office/drawing/2014/main" id="{659E887A-EB06-42EC-AC12-6E22F960F22E}"/>
            </a:ext>
          </a:extLst>
        </xdr:cNvPr>
        <xdr:cNvSpPr txBox="1"/>
      </xdr:nvSpPr>
      <xdr:spPr>
        <a:xfrm>
          <a:off x="13500744" y="1795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86123</xdr:rowOff>
    </xdr:from>
    <xdr:ext cx="405111" cy="259045"/>
    <xdr:sp macro="" textlink="">
      <xdr:nvSpPr>
        <xdr:cNvPr id="885" name="n_4aveValue【公民館】&#10;有形固定資産減価償却率">
          <a:extLst>
            <a:ext uri="{FF2B5EF4-FFF2-40B4-BE49-F238E27FC236}">
              <a16:creationId xmlns:a16="http://schemas.microsoft.com/office/drawing/2014/main" id="{14AF207E-2A1A-4690-AC13-63A22DD28358}"/>
            </a:ext>
          </a:extLst>
        </xdr:cNvPr>
        <xdr:cNvSpPr txBox="1"/>
      </xdr:nvSpPr>
      <xdr:spPr>
        <a:xfrm>
          <a:off x="12611744"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134383</xdr:rowOff>
    </xdr:from>
    <xdr:ext cx="405111" cy="259045"/>
    <xdr:sp macro="" textlink="">
      <xdr:nvSpPr>
        <xdr:cNvPr id="886" name="n_1mainValue【公民館】&#10;有形固定資産減価償却率">
          <a:extLst>
            <a:ext uri="{FF2B5EF4-FFF2-40B4-BE49-F238E27FC236}">
              <a16:creationId xmlns:a16="http://schemas.microsoft.com/office/drawing/2014/main" id="{01FE6A9A-C0D1-4594-93D4-39C00D1096C5}"/>
            </a:ext>
          </a:extLst>
        </xdr:cNvPr>
        <xdr:cNvSpPr txBox="1"/>
      </xdr:nvSpPr>
      <xdr:spPr>
        <a:xfrm>
          <a:off x="152660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88664</xdr:rowOff>
    </xdr:from>
    <xdr:ext cx="405111" cy="259045"/>
    <xdr:sp macro="" textlink="">
      <xdr:nvSpPr>
        <xdr:cNvPr id="887" name="n_2mainValue【公民館】&#10;有形固定資産減価償却率">
          <a:extLst>
            <a:ext uri="{FF2B5EF4-FFF2-40B4-BE49-F238E27FC236}">
              <a16:creationId xmlns:a16="http://schemas.microsoft.com/office/drawing/2014/main" id="{B93074DE-56FF-420E-9486-D1CFB4B622A2}"/>
            </a:ext>
          </a:extLst>
        </xdr:cNvPr>
        <xdr:cNvSpPr txBox="1"/>
      </xdr:nvSpPr>
      <xdr:spPr>
        <a:xfrm>
          <a:off x="14389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888" name="n_3mainValue【公民館】&#10;有形固定資産減価償却率">
          <a:extLst>
            <a:ext uri="{FF2B5EF4-FFF2-40B4-BE49-F238E27FC236}">
              <a16:creationId xmlns:a16="http://schemas.microsoft.com/office/drawing/2014/main" id="{660292A4-8B33-48F3-9D93-252EC0ED0494}"/>
            </a:ext>
          </a:extLst>
        </xdr:cNvPr>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52088</xdr:rowOff>
    </xdr:from>
    <xdr:ext cx="405111" cy="259045"/>
    <xdr:sp macro="" textlink="">
      <xdr:nvSpPr>
        <xdr:cNvPr id="889" name="n_4mainValue【公民館】&#10;有形固定資産減価償却率">
          <a:extLst>
            <a:ext uri="{FF2B5EF4-FFF2-40B4-BE49-F238E27FC236}">
              <a16:creationId xmlns:a16="http://schemas.microsoft.com/office/drawing/2014/main" id="{2C86C7B5-A7CA-4623-8CD2-030D45AE5114}"/>
            </a:ext>
          </a:extLst>
        </xdr:cNvPr>
        <xdr:cNvSpPr txBox="1"/>
      </xdr:nvSpPr>
      <xdr:spPr>
        <a:xfrm>
          <a:off x="12611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9F0F659-396D-41BD-BB53-E36DA4CBFE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E507B3B-2B7A-4EA8-9D37-1A191C84AF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FA87464-9A75-47B1-84B7-5546914846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675DD67F-2BF9-494B-8DCE-1544655A95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53778391-C05C-4B9C-A3A6-16ADE1CDAC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A2F73A7C-6236-4EC9-8D8B-3307C0D02E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90CECA24-2057-463D-A636-D534602908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FC8F4C50-D831-46F8-B737-37BD864245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E1A9D7C-F6FF-4370-9F02-3C6FC30D12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BB659134-01D3-43C1-9186-B5D4288AA7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A1B38A86-B59A-49BE-8A17-534BCA7160E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6881299B-648B-4DA7-927E-7FB24F25B2E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029216AF-56E6-4314-B2D8-8B8B99C7283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7B856C45-F2CF-4B85-8C25-B6EEB6D03A6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AF62B768-C571-4CF9-9C56-27601BF9A6F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9D1CDC7A-F4EC-4D6B-BA17-26F24F6488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A3048C30-F89C-445F-93EE-EA9F0DFC0C8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2C175F65-A5F8-4F40-A788-587A4FC4BEE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56B8EF2F-4490-4E11-A182-D635744D5EC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C3A26B2D-291F-4F09-95E5-872194C3F23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FD1BDE55-FB02-4034-B505-CBD1E8CEF7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14320F71-DD35-46B3-9A19-B633099F76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8B6B935-B18B-41F3-A085-45F28F4E23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70486</xdr:rowOff>
    </xdr:to>
    <xdr:cxnSp macro="">
      <xdr:nvCxnSpPr>
        <xdr:cNvPr id="913" name="直線コネクタ 912">
          <a:extLst>
            <a:ext uri="{FF2B5EF4-FFF2-40B4-BE49-F238E27FC236}">
              <a16:creationId xmlns:a16="http://schemas.microsoft.com/office/drawing/2014/main" id="{91956888-9E06-4A8C-A90A-2C1EE32ADBA7}"/>
            </a:ext>
          </a:extLst>
        </xdr:cNvPr>
        <xdr:cNvCxnSpPr/>
      </xdr:nvCxnSpPr>
      <xdr:spPr>
        <a:xfrm flipV="1">
          <a:off x="22160864" y="17301211"/>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74313</xdr:rowOff>
    </xdr:from>
    <xdr:ext cx="469744" cy="259045"/>
    <xdr:sp macro="" textlink="">
      <xdr:nvSpPr>
        <xdr:cNvPr id="914" name="【公民館】&#10;一人当たり面積最小値テキスト">
          <a:extLst>
            <a:ext uri="{FF2B5EF4-FFF2-40B4-BE49-F238E27FC236}">
              <a16:creationId xmlns:a16="http://schemas.microsoft.com/office/drawing/2014/main" id="{2E9B7EF8-B3EB-4254-8B3E-6DA5D73CF806}"/>
            </a:ext>
          </a:extLst>
        </xdr:cNvPr>
        <xdr:cNvSpPr txBox="1"/>
      </xdr:nvSpPr>
      <xdr:spPr>
        <a:xfrm>
          <a:off x="22199600"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70486</xdr:rowOff>
    </xdr:from>
    <xdr:to>
      <xdr:col>116</xdr:col>
      <xdr:colOff>152400</xdr:colOff>
      <xdr:row>107</xdr:row>
      <xdr:rowOff>70486</xdr:rowOff>
    </xdr:to>
    <xdr:cxnSp macro="">
      <xdr:nvCxnSpPr>
        <xdr:cNvPr id="915" name="直線コネクタ 914">
          <a:extLst>
            <a:ext uri="{FF2B5EF4-FFF2-40B4-BE49-F238E27FC236}">
              <a16:creationId xmlns:a16="http://schemas.microsoft.com/office/drawing/2014/main" id="{24BEB486-49F5-4B7A-9252-6BC0AC47B499}"/>
            </a:ext>
          </a:extLst>
        </xdr:cNvPr>
        <xdr:cNvCxnSpPr/>
      </xdr:nvCxnSpPr>
      <xdr:spPr>
        <a:xfrm>
          <a:off x="22072600" y="1841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6" name="【公民館】&#10;一人当たり面積最大値テキスト">
          <a:extLst>
            <a:ext uri="{FF2B5EF4-FFF2-40B4-BE49-F238E27FC236}">
              <a16:creationId xmlns:a16="http://schemas.microsoft.com/office/drawing/2014/main" id="{96C2E7E7-1398-47C1-A278-B1DA09C72704}"/>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17" name="直線コネクタ 916">
          <a:extLst>
            <a:ext uri="{FF2B5EF4-FFF2-40B4-BE49-F238E27FC236}">
              <a16:creationId xmlns:a16="http://schemas.microsoft.com/office/drawing/2014/main" id="{FA05B48D-E0D5-4A91-87F0-B9861BB45EF9}"/>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123841</xdr:rowOff>
    </xdr:from>
    <xdr:ext cx="469744" cy="259045"/>
    <xdr:sp macro="" textlink="">
      <xdr:nvSpPr>
        <xdr:cNvPr id="918" name="【公民館】&#10;一人当たり面積平均値テキスト">
          <a:extLst>
            <a:ext uri="{FF2B5EF4-FFF2-40B4-BE49-F238E27FC236}">
              <a16:creationId xmlns:a16="http://schemas.microsoft.com/office/drawing/2014/main" id="{7ED0CB28-20B4-4F96-8AE4-B615B54F1CF9}"/>
            </a:ext>
          </a:extLst>
        </xdr:cNvPr>
        <xdr:cNvSpPr txBox="1"/>
      </xdr:nvSpPr>
      <xdr:spPr>
        <a:xfrm>
          <a:off x="22199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919" name="フローチャート: 判断 918">
          <a:extLst>
            <a:ext uri="{FF2B5EF4-FFF2-40B4-BE49-F238E27FC236}">
              <a16:creationId xmlns:a16="http://schemas.microsoft.com/office/drawing/2014/main" id="{C2E3F59F-9C74-4B2A-BA0A-B5DE2C7BAC85}"/>
            </a:ext>
          </a:extLst>
        </xdr:cNvPr>
        <xdr:cNvSpPr/>
      </xdr:nvSpPr>
      <xdr:spPr>
        <a:xfrm>
          <a:off x="22110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133986</xdr:rowOff>
    </xdr:from>
    <xdr:to>
      <xdr:col>112</xdr:col>
      <xdr:colOff>38100</xdr:colOff>
      <xdr:row>105</xdr:row>
      <xdr:rowOff>64136</xdr:rowOff>
    </xdr:to>
    <xdr:sp macro="" textlink="">
      <xdr:nvSpPr>
        <xdr:cNvPr id="920" name="フローチャート: 判断 919">
          <a:extLst>
            <a:ext uri="{FF2B5EF4-FFF2-40B4-BE49-F238E27FC236}">
              <a16:creationId xmlns:a16="http://schemas.microsoft.com/office/drawing/2014/main" id="{0A6C4074-29C7-4B35-B438-715E9FFD2DC9}"/>
            </a:ext>
          </a:extLst>
        </xdr:cNvPr>
        <xdr:cNvSpPr/>
      </xdr:nvSpPr>
      <xdr:spPr>
        <a:xfrm>
          <a:off x="2127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921" name="フローチャート: 判断 920">
          <a:extLst>
            <a:ext uri="{FF2B5EF4-FFF2-40B4-BE49-F238E27FC236}">
              <a16:creationId xmlns:a16="http://schemas.microsoft.com/office/drawing/2014/main" id="{51F124D8-268E-42A2-83B7-85A3BC02C5D1}"/>
            </a:ext>
          </a:extLst>
        </xdr:cNvPr>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922" name="フローチャート: 判断 921">
          <a:extLst>
            <a:ext uri="{FF2B5EF4-FFF2-40B4-BE49-F238E27FC236}">
              <a16:creationId xmlns:a16="http://schemas.microsoft.com/office/drawing/2014/main" id="{66523B24-95CF-4F52-B0CC-9E9F62FC5808}"/>
            </a:ext>
          </a:extLst>
        </xdr:cNvPr>
        <xdr:cNvSpPr/>
      </xdr:nvSpPr>
      <xdr:spPr>
        <a:xfrm>
          <a:off x="19494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12064</xdr:rowOff>
    </xdr:from>
    <xdr:to>
      <xdr:col>98</xdr:col>
      <xdr:colOff>38100</xdr:colOff>
      <xdr:row>106</xdr:row>
      <xdr:rowOff>113664</xdr:rowOff>
    </xdr:to>
    <xdr:sp macro="" textlink="">
      <xdr:nvSpPr>
        <xdr:cNvPr id="923" name="フローチャート: 判断 922">
          <a:extLst>
            <a:ext uri="{FF2B5EF4-FFF2-40B4-BE49-F238E27FC236}">
              <a16:creationId xmlns:a16="http://schemas.microsoft.com/office/drawing/2014/main" id="{05644B3F-2727-4B13-AB84-694760FE92DC}"/>
            </a:ext>
          </a:extLst>
        </xdr:cNvPr>
        <xdr:cNvSpPr/>
      </xdr:nvSpPr>
      <xdr:spPr>
        <a:xfrm>
          <a:off x="186055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97978B6-D414-4872-A002-F4CE82C302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8D871C61-156D-4303-AD4C-68F21295E1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8E43C17-26E3-426B-ACEA-C2FA8E3D24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F48FD0E-9494-4B28-B97F-7DDEE54AD1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5EAF214-E95D-4BDB-A4A7-B93EFA3165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132080</xdr:rowOff>
    </xdr:from>
    <xdr:to>
      <xdr:col>116</xdr:col>
      <xdr:colOff>114300</xdr:colOff>
      <xdr:row>103</xdr:row>
      <xdr:rowOff>62230</xdr:rowOff>
    </xdr:to>
    <xdr:sp macro="" textlink="">
      <xdr:nvSpPr>
        <xdr:cNvPr id="929" name="楕円 928">
          <a:extLst>
            <a:ext uri="{FF2B5EF4-FFF2-40B4-BE49-F238E27FC236}">
              <a16:creationId xmlns:a16="http://schemas.microsoft.com/office/drawing/2014/main" id="{FF768391-7D01-4DCC-87FD-C30DF4A618EE}"/>
            </a:ext>
          </a:extLst>
        </xdr:cNvPr>
        <xdr:cNvSpPr/>
      </xdr:nvSpPr>
      <xdr:spPr>
        <a:xfrm>
          <a:off x="22110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154957</xdr:rowOff>
    </xdr:from>
    <xdr:ext cx="469744" cy="259045"/>
    <xdr:sp macro="" textlink="">
      <xdr:nvSpPr>
        <xdr:cNvPr id="930" name="【公民館】&#10;一人当たり面積該当値テキスト">
          <a:extLst>
            <a:ext uri="{FF2B5EF4-FFF2-40B4-BE49-F238E27FC236}">
              <a16:creationId xmlns:a16="http://schemas.microsoft.com/office/drawing/2014/main" id="{2E202A32-9D35-485B-BBDD-4EE971B2330A}"/>
            </a:ext>
          </a:extLst>
        </xdr:cNvPr>
        <xdr:cNvSpPr txBox="1"/>
      </xdr:nvSpPr>
      <xdr:spPr>
        <a:xfrm>
          <a:off x="22199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15875</xdr:rowOff>
    </xdr:from>
    <xdr:to>
      <xdr:col>112</xdr:col>
      <xdr:colOff>38100</xdr:colOff>
      <xdr:row>103</xdr:row>
      <xdr:rowOff>117475</xdr:rowOff>
    </xdr:to>
    <xdr:sp macro="" textlink="">
      <xdr:nvSpPr>
        <xdr:cNvPr id="931" name="楕円 930">
          <a:extLst>
            <a:ext uri="{FF2B5EF4-FFF2-40B4-BE49-F238E27FC236}">
              <a16:creationId xmlns:a16="http://schemas.microsoft.com/office/drawing/2014/main" id="{A4A7306F-EEC5-41C2-BB69-60A45099832B}"/>
            </a:ext>
          </a:extLst>
        </xdr:cNvPr>
        <xdr:cNvSpPr/>
      </xdr:nvSpPr>
      <xdr:spPr>
        <a:xfrm>
          <a:off x="21272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xdr:rowOff>
    </xdr:from>
    <xdr:to>
      <xdr:col>116</xdr:col>
      <xdr:colOff>63500</xdr:colOff>
      <xdr:row>103</xdr:row>
      <xdr:rowOff>66675</xdr:rowOff>
    </xdr:to>
    <xdr:cxnSp macro="">
      <xdr:nvCxnSpPr>
        <xdr:cNvPr id="932" name="直線コネクタ 931">
          <a:extLst>
            <a:ext uri="{FF2B5EF4-FFF2-40B4-BE49-F238E27FC236}">
              <a16:creationId xmlns:a16="http://schemas.microsoft.com/office/drawing/2014/main" id="{8FCDE3EE-1E88-43D9-BA45-5C635F07F07A}"/>
            </a:ext>
          </a:extLst>
        </xdr:cNvPr>
        <xdr:cNvCxnSpPr/>
      </xdr:nvCxnSpPr>
      <xdr:spPr>
        <a:xfrm flipV="1">
          <a:off x="21323300" y="176707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34925</xdr:rowOff>
    </xdr:from>
    <xdr:to>
      <xdr:col>107</xdr:col>
      <xdr:colOff>101600</xdr:colOff>
      <xdr:row>103</xdr:row>
      <xdr:rowOff>136525</xdr:rowOff>
    </xdr:to>
    <xdr:sp macro="" textlink="">
      <xdr:nvSpPr>
        <xdr:cNvPr id="933" name="楕円 932">
          <a:extLst>
            <a:ext uri="{FF2B5EF4-FFF2-40B4-BE49-F238E27FC236}">
              <a16:creationId xmlns:a16="http://schemas.microsoft.com/office/drawing/2014/main" id="{DDB9DAB3-60F8-47E1-8A01-F0CB00A4B2D8}"/>
            </a:ext>
          </a:extLst>
        </xdr:cNvPr>
        <xdr:cNvSpPr/>
      </xdr:nvSpPr>
      <xdr:spPr>
        <a:xfrm>
          <a:off x="20383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66675</xdr:rowOff>
    </xdr:from>
    <xdr:to>
      <xdr:col>111</xdr:col>
      <xdr:colOff>177800</xdr:colOff>
      <xdr:row>103</xdr:row>
      <xdr:rowOff>85725</xdr:rowOff>
    </xdr:to>
    <xdr:cxnSp macro="">
      <xdr:nvCxnSpPr>
        <xdr:cNvPr id="934" name="直線コネクタ 933">
          <a:extLst>
            <a:ext uri="{FF2B5EF4-FFF2-40B4-BE49-F238E27FC236}">
              <a16:creationId xmlns:a16="http://schemas.microsoft.com/office/drawing/2014/main" id="{47FFE7ED-1AEE-4A4B-9DD5-4F650A9F9249}"/>
            </a:ext>
          </a:extLst>
        </xdr:cNvPr>
        <xdr:cNvCxnSpPr/>
      </xdr:nvCxnSpPr>
      <xdr:spPr>
        <a:xfrm flipV="1">
          <a:off x="20434300" y="17726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170180</xdr:rowOff>
    </xdr:from>
    <xdr:to>
      <xdr:col>102</xdr:col>
      <xdr:colOff>165100</xdr:colOff>
      <xdr:row>102</xdr:row>
      <xdr:rowOff>100330</xdr:rowOff>
    </xdr:to>
    <xdr:sp macro="" textlink="">
      <xdr:nvSpPr>
        <xdr:cNvPr id="935" name="楕円 934">
          <a:extLst>
            <a:ext uri="{FF2B5EF4-FFF2-40B4-BE49-F238E27FC236}">
              <a16:creationId xmlns:a16="http://schemas.microsoft.com/office/drawing/2014/main" id="{95430EAA-6F10-481A-8C71-7F7E67544DB6}"/>
            </a:ext>
          </a:extLst>
        </xdr:cNvPr>
        <xdr:cNvSpPr/>
      </xdr:nvSpPr>
      <xdr:spPr>
        <a:xfrm>
          <a:off x="19494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49530</xdr:rowOff>
    </xdr:from>
    <xdr:to>
      <xdr:col>107</xdr:col>
      <xdr:colOff>50800</xdr:colOff>
      <xdr:row>103</xdr:row>
      <xdr:rowOff>85725</xdr:rowOff>
    </xdr:to>
    <xdr:cxnSp macro="">
      <xdr:nvCxnSpPr>
        <xdr:cNvPr id="936" name="直線コネクタ 935">
          <a:extLst>
            <a:ext uri="{FF2B5EF4-FFF2-40B4-BE49-F238E27FC236}">
              <a16:creationId xmlns:a16="http://schemas.microsoft.com/office/drawing/2014/main" id="{F9DCBD01-D890-4F62-A30D-B0477231C890}"/>
            </a:ext>
          </a:extLst>
        </xdr:cNvPr>
        <xdr:cNvCxnSpPr/>
      </xdr:nvCxnSpPr>
      <xdr:spPr>
        <a:xfrm>
          <a:off x="19545300" y="17537430"/>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27305</xdr:rowOff>
    </xdr:from>
    <xdr:to>
      <xdr:col>98</xdr:col>
      <xdr:colOff>38100</xdr:colOff>
      <xdr:row>102</xdr:row>
      <xdr:rowOff>128905</xdr:rowOff>
    </xdr:to>
    <xdr:sp macro="" textlink="">
      <xdr:nvSpPr>
        <xdr:cNvPr id="937" name="楕円 936">
          <a:extLst>
            <a:ext uri="{FF2B5EF4-FFF2-40B4-BE49-F238E27FC236}">
              <a16:creationId xmlns:a16="http://schemas.microsoft.com/office/drawing/2014/main" id="{B49638DA-BE48-49EF-B26E-022698B197FD}"/>
            </a:ext>
          </a:extLst>
        </xdr:cNvPr>
        <xdr:cNvSpPr/>
      </xdr:nvSpPr>
      <xdr:spPr>
        <a:xfrm>
          <a:off x="18605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49530</xdr:rowOff>
    </xdr:from>
    <xdr:to>
      <xdr:col>102</xdr:col>
      <xdr:colOff>114300</xdr:colOff>
      <xdr:row>102</xdr:row>
      <xdr:rowOff>78105</xdr:rowOff>
    </xdr:to>
    <xdr:cxnSp macro="">
      <xdr:nvCxnSpPr>
        <xdr:cNvPr id="938" name="直線コネクタ 937">
          <a:extLst>
            <a:ext uri="{FF2B5EF4-FFF2-40B4-BE49-F238E27FC236}">
              <a16:creationId xmlns:a16="http://schemas.microsoft.com/office/drawing/2014/main" id="{B54DEDB4-AA04-48EA-B1F3-878EC24C5228}"/>
            </a:ext>
          </a:extLst>
        </xdr:cNvPr>
        <xdr:cNvCxnSpPr/>
      </xdr:nvCxnSpPr>
      <xdr:spPr>
        <a:xfrm flipV="1">
          <a:off x="18656300" y="17537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55263</xdr:rowOff>
    </xdr:from>
    <xdr:ext cx="469744" cy="259045"/>
    <xdr:sp macro="" textlink="">
      <xdr:nvSpPr>
        <xdr:cNvPr id="939" name="n_1aveValue【公民館】&#10;一人当たり面積">
          <a:extLst>
            <a:ext uri="{FF2B5EF4-FFF2-40B4-BE49-F238E27FC236}">
              <a16:creationId xmlns:a16="http://schemas.microsoft.com/office/drawing/2014/main" id="{06D97F82-50D9-442D-AB51-10B0B49EEE0D}"/>
            </a:ext>
          </a:extLst>
        </xdr:cNvPr>
        <xdr:cNvSpPr txBox="1"/>
      </xdr:nvSpPr>
      <xdr:spPr>
        <a:xfrm>
          <a:off x="210757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940" name="n_2aveValue【公民館】&#10;一人当たり面積">
          <a:extLst>
            <a:ext uri="{FF2B5EF4-FFF2-40B4-BE49-F238E27FC236}">
              <a16:creationId xmlns:a16="http://schemas.microsoft.com/office/drawing/2014/main" id="{54283477-B307-4EFC-BE7B-679AFC39D947}"/>
            </a:ext>
          </a:extLst>
        </xdr:cNvPr>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97172</xdr:rowOff>
    </xdr:from>
    <xdr:ext cx="469744" cy="259045"/>
    <xdr:sp macro="" textlink="">
      <xdr:nvSpPr>
        <xdr:cNvPr id="941" name="n_3aveValue【公民館】&#10;一人当たり面積">
          <a:extLst>
            <a:ext uri="{FF2B5EF4-FFF2-40B4-BE49-F238E27FC236}">
              <a16:creationId xmlns:a16="http://schemas.microsoft.com/office/drawing/2014/main" id="{41EDDEF4-DDF9-4A82-92AC-90944E66E470}"/>
            </a:ext>
          </a:extLst>
        </xdr:cNvPr>
        <xdr:cNvSpPr txBox="1"/>
      </xdr:nvSpPr>
      <xdr:spPr>
        <a:xfrm>
          <a:off x="19310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104791</xdr:rowOff>
    </xdr:from>
    <xdr:ext cx="469744" cy="259045"/>
    <xdr:sp macro="" textlink="">
      <xdr:nvSpPr>
        <xdr:cNvPr id="942" name="n_4aveValue【公民館】&#10;一人当たり面積">
          <a:extLst>
            <a:ext uri="{FF2B5EF4-FFF2-40B4-BE49-F238E27FC236}">
              <a16:creationId xmlns:a16="http://schemas.microsoft.com/office/drawing/2014/main" id="{D650F0D2-F5B6-444C-B17F-AFB66A6385EF}"/>
            </a:ext>
          </a:extLst>
        </xdr:cNvPr>
        <xdr:cNvSpPr txBox="1"/>
      </xdr:nvSpPr>
      <xdr:spPr>
        <a:xfrm>
          <a:off x="18421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134002</xdr:rowOff>
    </xdr:from>
    <xdr:ext cx="469744" cy="259045"/>
    <xdr:sp macro="" textlink="">
      <xdr:nvSpPr>
        <xdr:cNvPr id="943" name="n_1mainValue【公民館】&#10;一人当たり面積">
          <a:extLst>
            <a:ext uri="{FF2B5EF4-FFF2-40B4-BE49-F238E27FC236}">
              <a16:creationId xmlns:a16="http://schemas.microsoft.com/office/drawing/2014/main" id="{AC5BD781-75A3-46FD-A6DF-E57FAFFC74A3}"/>
            </a:ext>
          </a:extLst>
        </xdr:cNvPr>
        <xdr:cNvSpPr txBox="1"/>
      </xdr:nvSpPr>
      <xdr:spPr>
        <a:xfrm>
          <a:off x="21075727" y="1745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153052</xdr:rowOff>
    </xdr:from>
    <xdr:ext cx="469744" cy="259045"/>
    <xdr:sp macro="" textlink="">
      <xdr:nvSpPr>
        <xdr:cNvPr id="944" name="n_2mainValue【公民館】&#10;一人当たり面積">
          <a:extLst>
            <a:ext uri="{FF2B5EF4-FFF2-40B4-BE49-F238E27FC236}">
              <a16:creationId xmlns:a16="http://schemas.microsoft.com/office/drawing/2014/main" id="{2F507AC1-662F-46ED-A695-D418407D51B0}"/>
            </a:ext>
          </a:extLst>
        </xdr:cNvPr>
        <xdr:cNvSpPr txBox="1"/>
      </xdr:nvSpPr>
      <xdr:spPr>
        <a:xfrm>
          <a:off x="20199427" y="1746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116857</xdr:rowOff>
    </xdr:from>
    <xdr:ext cx="469744" cy="259045"/>
    <xdr:sp macro="" textlink="">
      <xdr:nvSpPr>
        <xdr:cNvPr id="945" name="n_3mainValue【公民館】&#10;一人当たり面積">
          <a:extLst>
            <a:ext uri="{FF2B5EF4-FFF2-40B4-BE49-F238E27FC236}">
              <a16:creationId xmlns:a16="http://schemas.microsoft.com/office/drawing/2014/main" id="{083A4AEB-6DE9-474F-AA06-9DD4049597F3}"/>
            </a:ext>
          </a:extLst>
        </xdr:cNvPr>
        <xdr:cNvSpPr txBox="1"/>
      </xdr:nvSpPr>
      <xdr:spPr>
        <a:xfrm>
          <a:off x="19310427"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145432</xdr:rowOff>
    </xdr:from>
    <xdr:ext cx="469744" cy="259045"/>
    <xdr:sp macro="" textlink="">
      <xdr:nvSpPr>
        <xdr:cNvPr id="946" name="n_4mainValue【公民館】&#10;一人当たり面積">
          <a:extLst>
            <a:ext uri="{FF2B5EF4-FFF2-40B4-BE49-F238E27FC236}">
              <a16:creationId xmlns:a16="http://schemas.microsoft.com/office/drawing/2014/main" id="{62197024-2C8F-411A-B0C0-20FA98BD8432}"/>
            </a:ext>
          </a:extLst>
        </xdr:cNvPr>
        <xdr:cNvSpPr txBox="1"/>
      </xdr:nvSpPr>
      <xdr:spPr>
        <a:xfrm>
          <a:off x="18421427" y="172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2D50793-E53D-4D69-BA06-1DE936C8D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87F59B4C-FBE9-4B3E-91BE-508928AA31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9B12F044-A51E-42F8-969A-D0CC074FFE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施設の減価償却率は、類似団体（Ｒ２年度から類型の変更</a:t>
          </a:r>
          <a:r>
            <a:rPr kumimoji="1" lang="en-US" altLang="ja-JP" sz="1100">
              <a:solidFill>
                <a:schemeClr val="dk1"/>
              </a:solidFill>
              <a:effectLst/>
              <a:latin typeface="+mn-lt"/>
              <a:ea typeface="+mn-ea"/>
              <a:cs typeface="+mn-cs"/>
            </a:rPr>
            <a:t>Ⅴ</a:t>
          </a:r>
          <a:r>
            <a:rPr kumimoji="1" lang="ja-JP" altLang="ja-JP"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０）と比較して概ね低い水準にあるにもかかわらず、住民一人当たりの施設の面積、金額をみると類似団体中、高い水準にある施設が多く存在している。今後、公共施設等総合管理計画に基づき、個別施設計画の中で、公共施設の老朽化対策を積極的に推進していくとともに、施設の統廃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13CEA2-1FD1-44ED-9D21-87B63941E9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8BC065-37F8-4D07-B71C-7C01FAF544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DA8436-C6D9-4B72-A471-962EFECDC7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1313A9-9B65-4CE7-B545-21059A3B31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3C33A0-FB02-42CB-9D69-6786A8B423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F2C6F5-20D0-4689-AC47-0A75564209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DA7135-9792-4193-8B2F-923C2B515F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124BB3-7E91-4296-B729-79BAA7085CE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F21DDF-2BB7-4EEE-B81B-6EB67883A0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6E8C96-A336-4EE1-AEDE-AA372F49CB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F634E0-EADB-4CBD-B035-E49BD9BBA8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B8C642-519C-4AB2-BA9C-9D6DE46A83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9C3A2E-06E7-4DF3-8182-8936ADAECF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B3DC77-0227-463F-B4E6-126EE92962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D6BE78-AEF4-49BE-AE19-7B6E09BFEB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4DC90E-B571-47C8-ABB6-B706A8EB9E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449B78-8B4B-4772-AA5A-00A8442419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1A77ED-8370-46CE-8947-542A344C7B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FE8F01-87A2-4FED-8D6C-05D1B39F44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ACAA5A-97C4-4D83-BE40-56B424224D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073452-8DF9-4543-BAF1-1583C774C3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20589E-1778-42A1-B226-EE6586EA3B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7F42F7-F340-4898-B733-4FFFA5ECC7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9774B3-138F-41AD-AE9D-DA1BF3D6FA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2FDFBE-345E-49C0-AD35-4D90924C94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1DBD60-94FB-4AA0-A07D-7B661E2D6B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71B215-0F6F-413A-BEA1-0C2821E4C6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DE02CA-740F-41EF-A4C6-05B600D3C6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22A275-5987-428C-9919-959CBD0630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4F4E37-D388-4F32-857A-8815B3F010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35F568-FFBD-4E3A-9725-5D07638AE4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78EBFA-E3A0-4BAD-8AB3-746276E036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E719B2-0F90-4C2F-AD08-0927972208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D32B32-E14D-4F7D-84EC-FF2413DE79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2C5AC3-1BCE-4202-B255-08775E0AAF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D66DC0-425D-4CD4-8FEA-40CC386E141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41DBCF-7D8B-4C5A-8BB6-78FF4E5E18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35CAE5-D748-4DC0-9F9B-C859017FB5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F65FE3-311C-4BC0-8B04-C7FBFDB0604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891210E-0480-46E4-B57C-05FDF9C6CE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C195F3B-1D3D-46AE-86FB-222F9CE57A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C1FFCA6-E668-4EE8-9F88-279FEE5288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D181360-9F2A-479B-9CA2-2FB323389B9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6491501-AA61-4FDD-9DB5-5B6758FBC6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ADEDAC5-F9D4-4234-BAB7-47EF6FA519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1075DCA-4D78-4215-82BD-0C5D63E1F8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2A959EE-81BC-45B2-BC6A-4D957D6A458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7522FD1-892E-4B53-B8BC-75568871B7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8E86626-1819-45E4-B340-73CEE4505E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767FCC2-E7BC-4DB9-B8FF-CBE0AAD52C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E724922-0F1F-4FF5-9BC7-F706D00936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DF866B7-8B1E-4251-80B9-29AC3915A8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FB967BD-A1C4-4CCB-BEA2-AAB72FA20A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3D532A1-19F9-41F1-847A-E10806B18D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9222D5D-EFD3-4C44-8031-51F61E15CE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D708EAA-339C-4F26-9284-F9AF1E4617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D91EF83-0881-4653-8286-14AF26C36F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3BD251D-BDD5-4958-BDB3-E70A1529F4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BB919F4-4DA8-49B0-BD28-CCDCAB33A68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E676DDB-0544-4863-BCA5-A55B3DD298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76F7B22-3D91-4813-BA5B-AF7966C4DAD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EDA4A14-9F72-4831-94F3-C3A296883E2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1821942-8688-4834-8A90-564E234F4A0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83A6FB7-D97D-4D97-80ED-E5BAB05C5A1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D34E57A-DDA5-48CE-9661-9717F86758F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E6FBBCC-FFC8-4396-9C78-6EAEA2BE1C3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7E80E3E-1AE3-43CC-937E-3CFFEE4E12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5E8BABE-5FE7-488F-B4DA-5B7E4C728E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123BC8D-E696-4B03-83E0-BB34CF0989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71" name="テキスト ボックス 70">
          <a:extLst>
            <a:ext uri="{FF2B5EF4-FFF2-40B4-BE49-F238E27FC236}">
              <a16:creationId xmlns:a16="http://schemas.microsoft.com/office/drawing/2014/main" id="{BC37A1EF-F73E-4734-8890-471A3A077BE5}"/>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00F5203-614C-46A2-9E2D-533D88225B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3" name="テキスト ボックス 72">
          <a:extLst>
            <a:ext uri="{FF2B5EF4-FFF2-40B4-BE49-F238E27FC236}">
              <a16:creationId xmlns:a16="http://schemas.microsoft.com/office/drawing/2014/main" id="{31E7C551-CB86-4BA8-B7F3-DD5B17114FB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6BAAB2FF-4E99-40EA-AF78-E1F8F26392A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63</xdr:row>
      <xdr:rowOff>66947</xdr:rowOff>
    </xdr:to>
    <xdr:cxnSp macro="">
      <xdr:nvCxnSpPr>
        <xdr:cNvPr id="75" name="直線コネクタ 74">
          <a:extLst>
            <a:ext uri="{FF2B5EF4-FFF2-40B4-BE49-F238E27FC236}">
              <a16:creationId xmlns:a16="http://schemas.microsoft.com/office/drawing/2014/main" id="{BD838373-8B91-4567-A72C-4A091E669F53}"/>
            </a:ext>
          </a:extLst>
        </xdr:cNvPr>
        <xdr:cNvCxnSpPr/>
      </xdr:nvCxnSpPr>
      <xdr:spPr>
        <a:xfrm flipV="1">
          <a:off x="4634865" y="957834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70774</xdr:rowOff>
    </xdr:from>
    <xdr:ext cx="405111" cy="259045"/>
    <xdr:sp macro="" textlink="">
      <xdr:nvSpPr>
        <xdr:cNvPr id="76" name="【体育館・プール】&#10;有形固定資産減価償却率最小値テキスト">
          <a:extLst>
            <a:ext uri="{FF2B5EF4-FFF2-40B4-BE49-F238E27FC236}">
              <a16:creationId xmlns:a16="http://schemas.microsoft.com/office/drawing/2014/main" id="{1887D57A-F244-48BD-AE75-208441C48863}"/>
            </a:ext>
          </a:extLst>
        </xdr:cNvPr>
        <xdr:cNvSpPr txBox="1"/>
      </xdr:nvSpPr>
      <xdr:spPr>
        <a:xfrm>
          <a:off x="46736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66947</xdr:rowOff>
    </xdr:from>
    <xdr:to>
      <xdr:col>24</xdr:col>
      <xdr:colOff>152400</xdr:colOff>
      <xdr:row>63</xdr:row>
      <xdr:rowOff>66947</xdr:rowOff>
    </xdr:to>
    <xdr:cxnSp macro="">
      <xdr:nvCxnSpPr>
        <xdr:cNvPr id="77" name="直線コネクタ 76">
          <a:extLst>
            <a:ext uri="{FF2B5EF4-FFF2-40B4-BE49-F238E27FC236}">
              <a16:creationId xmlns:a16="http://schemas.microsoft.com/office/drawing/2014/main" id="{0BB4F922-2B21-4B20-8FEE-AEDB626A43E4}"/>
            </a:ext>
          </a:extLst>
        </xdr:cNvPr>
        <xdr:cNvCxnSpPr/>
      </xdr:nvCxnSpPr>
      <xdr:spPr>
        <a:xfrm>
          <a:off x="4546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78" name="【体育館・プール】&#10;有形固定資産減価償却率最大値テキスト">
          <a:extLst>
            <a:ext uri="{FF2B5EF4-FFF2-40B4-BE49-F238E27FC236}">
              <a16:creationId xmlns:a16="http://schemas.microsoft.com/office/drawing/2014/main" id="{943DFCF6-76C7-4C2D-B077-C89250DEC849}"/>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9" name="直線コネクタ 78">
          <a:extLst>
            <a:ext uri="{FF2B5EF4-FFF2-40B4-BE49-F238E27FC236}">
              <a16:creationId xmlns:a16="http://schemas.microsoft.com/office/drawing/2014/main" id="{8BDC49B8-DBD8-4400-83FA-EA099F5FBAE1}"/>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107242</xdr:rowOff>
    </xdr:from>
    <xdr:ext cx="405111" cy="259045"/>
    <xdr:sp macro="" textlink="">
      <xdr:nvSpPr>
        <xdr:cNvPr id="80" name="【体育館・プール】&#10;有形固定資産減価償却率平均値テキスト">
          <a:extLst>
            <a:ext uri="{FF2B5EF4-FFF2-40B4-BE49-F238E27FC236}">
              <a16:creationId xmlns:a16="http://schemas.microsoft.com/office/drawing/2014/main" id="{C4AF6FDC-5F88-4BDF-9609-D24C1C66A237}"/>
            </a:ext>
          </a:extLst>
        </xdr:cNvPr>
        <xdr:cNvSpPr txBox="1"/>
      </xdr:nvSpPr>
      <xdr:spPr>
        <a:xfrm>
          <a:off x="4673600" y="1005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81" name="フローチャート: 判断 80">
          <a:extLst>
            <a:ext uri="{FF2B5EF4-FFF2-40B4-BE49-F238E27FC236}">
              <a16:creationId xmlns:a16="http://schemas.microsoft.com/office/drawing/2014/main" id="{90087455-3B06-4738-8028-7BFD9151D4A7}"/>
            </a:ext>
          </a:extLst>
        </xdr:cNvPr>
        <xdr:cNvSpPr/>
      </xdr:nvSpPr>
      <xdr:spPr>
        <a:xfrm>
          <a:off x="45847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92891</xdr:rowOff>
    </xdr:from>
    <xdr:to>
      <xdr:col>20</xdr:col>
      <xdr:colOff>38100</xdr:colOff>
      <xdr:row>59</xdr:row>
      <xdr:rowOff>23041</xdr:rowOff>
    </xdr:to>
    <xdr:sp macro="" textlink="">
      <xdr:nvSpPr>
        <xdr:cNvPr id="82" name="フローチャート: 判断 81">
          <a:extLst>
            <a:ext uri="{FF2B5EF4-FFF2-40B4-BE49-F238E27FC236}">
              <a16:creationId xmlns:a16="http://schemas.microsoft.com/office/drawing/2014/main" id="{B0906B91-DB7D-42F3-A430-9333216556E7}"/>
            </a:ext>
          </a:extLst>
        </xdr:cNvPr>
        <xdr:cNvSpPr/>
      </xdr:nvSpPr>
      <xdr:spPr>
        <a:xfrm>
          <a:off x="3746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153307</xdr:rowOff>
    </xdr:from>
    <xdr:to>
      <xdr:col>15</xdr:col>
      <xdr:colOff>101600</xdr:colOff>
      <xdr:row>58</xdr:row>
      <xdr:rowOff>83457</xdr:rowOff>
    </xdr:to>
    <xdr:sp macro="" textlink="">
      <xdr:nvSpPr>
        <xdr:cNvPr id="83" name="フローチャート: 判断 82">
          <a:extLst>
            <a:ext uri="{FF2B5EF4-FFF2-40B4-BE49-F238E27FC236}">
              <a16:creationId xmlns:a16="http://schemas.microsoft.com/office/drawing/2014/main" id="{29B98EC6-A22A-4FC3-BB7A-E833E678A359}"/>
            </a:ext>
          </a:extLst>
        </xdr:cNvPr>
        <xdr:cNvSpPr/>
      </xdr:nvSpPr>
      <xdr:spPr>
        <a:xfrm>
          <a:off x="2857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84" name="フローチャート: 判断 83">
          <a:extLst>
            <a:ext uri="{FF2B5EF4-FFF2-40B4-BE49-F238E27FC236}">
              <a16:creationId xmlns:a16="http://schemas.microsoft.com/office/drawing/2014/main" id="{1E8C0DC7-4237-45B4-9D3B-A2C5831127D8}"/>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171269</xdr:rowOff>
    </xdr:from>
    <xdr:to>
      <xdr:col>6</xdr:col>
      <xdr:colOff>38100</xdr:colOff>
      <xdr:row>59</xdr:row>
      <xdr:rowOff>101419</xdr:rowOff>
    </xdr:to>
    <xdr:sp macro="" textlink="">
      <xdr:nvSpPr>
        <xdr:cNvPr id="85" name="フローチャート: 判断 84">
          <a:extLst>
            <a:ext uri="{FF2B5EF4-FFF2-40B4-BE49-F238E27FC236}">
              <a16:creationId xmlns:a16="http://schemas.microsoft.com/office/drawing/2014/main" id="{BA9F3D51-9472-431C-B4B1-EBB7F6966BE1}"/>
            </a:ext>
          </a:extLst>
        </xdr:cNvPr>
        <xdr:cNvSpPr/>
      </xdr:nvSpPr>
      <xdr:spPr>
        <a:xfrm>
          <a:off x="1079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1395DB8-FABE-46BC-B245-3706A462ED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9D253B2-56DC-4663-97BA-A28D1DB024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7B927E2-856A-4BFF-9804-71AD2B3D2E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23510D8-F84D-4671-9C83-FB035B1B53B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D66883C5-AB75-4C68-860F-459B88D020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133713</xdr:rowOff>
    </xdr:from>
    <xdr:to>
      <xdr:col>24</xdr:col>
      <xdr:colOff>114300</xdr:colOff>
      <xdr:row>58</xdr:row>
      <xdr:rowOff>63863</xdr:rowOff>
    </xdr:to>
    <xdr:sp macro="" textlink="">
      <xdr:nvSpPr>
        <xdr:cNvPr id="91" name="楕円 90">
          <a:extLst>
            <a:ext uri="{FF2B5EF4-FFF2-40B4-BE49-F238E27FC236}">
              <a16:creationId xmlns:a16="http://schemas.microsoft.com/office/drawing/2014/main" id="{A961788C-3FF6-40CA-A727-2696A8C2C25B}"/>
            </a:ext>
          </a:extLst>
        </xdr:cNvPr>
        <xdr:cNvSpPr/>
      </xdr:nvSpPr>
      <xdr:spPr>
        <a:xfrm>
          <a:off x="4584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156590</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550AD4E6-B4A7-4066-96BF-7CA1F05C3AA8}"/>
            </a:ext>
          </a:extLst>
        </xdr:cNvPr>
        <xdr:cNvSpPr txBox="1"/>
      </xdr:nvSpPr>
      <xdr:spPr>
        <a:xfrm>
          <a:off x="4673600"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97790</xdr:rowOff>
    </xdr:from>
    <xdr:to>
      <xdr:col>20</xdr:col>
      <xdr:colOff>38100</xdr:colOff>
      <xdr:row>58</xdr:row>
      <xdr:rowOff>27940</xdr:rowOff>
    </xdr:to>
    <xdr:sp macro="" textlink="">
      <xdr:nvSpPr>
        <xdr:cNvPr id="93" name="楕円 92">
          <a:extLst>
            <a:ext uri="{FF2B5EF4-FFF2-40B4-BE49-F238E27FC236}">
              <a16:creationId xmlns:a16="http://schemas.microsoft.com/office/drawing/2014/main" id="{8DE5C578-FB84-4869-8A93-B5A14B2AC9BC}"/>
            </a:ext>
          </a:extLst>
        </xdr:cNvPr>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58</xdr:row>
      <xdr:rowOff>13063</xdr:rowOff>
    </xdr:to>
    <xdr:cxnSp macro="">
      <xdr:nvCxnSpPr>
        <xdr:cNvPr id="94" name="直線コネクタ 93">
          <a:extLst>
            <a:ext uri="{FF2B5EF4-FFF2-40B4-BE49-F238E27FC236}">
              <a16:creationId xmlns:a16="http://schemas.microsoft.com/office/drawing/2014/main" id="{B5C9BB3D-4E6C-42B1-A8B7-E1FEBCD0C9E3}"/>
            </a:ext>
          </a:extLst>
        </xdr:cNvPr>
        <xdr:cNvCxnSpPr/>
      </xdr:nvCxnSpPr>
      <xdr:spPr>
        <a:xfrm>
          <a:off x="3797300" y="99212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35741</xdr:rowOff>
    </xdr:from>
    <xdr:to>
      <xdr:col>15</xdr:col>
      <xdr:colOff>101600</xdr:colOff>
      <xdr:row>57</xdr:row>
      <xdr:rowOff>137341</xdr:rowOff>
    </xdr:to>
    <xdr:sp macro="" textlink="">
      <xdr:nvSpPr>
        <xdr:cNvPr id="95" name="楕円 94">
          <a:extLst>
            <a:ext uri="{FF2B5EF4-FFF2-40B4-BE49-F238E27FC236}">
              <a16:creationId xmlns:a16="http://schemas.microsoft.com/office/drawing/2014/main" id="{0A2506A8-0BDB-408E-831E-2E8DF500868C}"/>
            </a:ext>
          </a:extLst>
        </xdr:cNvPr>
        <xdr:cNvSpPr/>
      </xdr:nvSpPr>
      <xdr:spPr>
        <a:xfrm>
          <a:off x="2857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86541</xdr:rowOff>
    </xdr:from>
    <xdr:to>
      <xdr:col>19</xdr:col>
      <xdr:colOff>177800</xdr:colOff>
      <xdr:row>57</xdr:row>
      <xdr:rowOff>148590</xdr:rowOff>
    </xdr:to>
    <xdr:cxnSp macro="">
      <xdr:nvCxnSpPr>
        <xdr:cNvPr id="96" name="直線コネクタ 95">
          <a:extLst>
            <a:ext uri="{FF2B5EF4-FFF2-40B4-BE49-F238E27FC236}">
              <a16:creationId xmlns:a16="http://schemas.microsoft.com/office/drawing/2014/main" id="{B9733325-B062-42C4-9636-DE65E2BE43B5}"/>
            </a:ext>
          </a:extLst>
        </xdr:cNvPr>
        <xdr:cNvCxnSpPr/>
      </xdr:nvCxnSpPr>
      <xdr:spPr>
        <a:xfrm>
          <a:off x="2908300" y="98591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115751</xdr:rowOff>
    </xdr:from>
    <xdr:to>
      <xdr:col>10</xdr:col>
      <xdr:colOff>165100</xdr:colOff>
      <xdr:row>57</xdr:row>
      <xdr:rowOff>45901</xdr:rowOff>
    </xdr:to>
    <xdr:sp macro="" textlink="">
      <xdr:nvSpPr>
        <xdr:cNvPr id="97" name="楕円 96">
          <a:extLst>
            <a:ext uri="{FF2B5EF4-FFF2-40B4-BE49-F238E27FC236}">
              <a16:creationId xmlns:a16="http://schemas.microsoft.com/office/drawing/2014/main" id="{1136575C-133B-4B5F-A4C4-5DAA8922EC26}"/>
            </a:ext>
          </a:extLst>
        </xdr:cNvPr>
        <xdr:cNvSpPr/>
      </xdr:nvSpPr>
      <xdr:spPr>
        <a:xfrm>
          <a:off x="1968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166551</xdr:rowOff>
    </xdr:from>
    <xdr:to>
      <xdr:col>15</xdr:col>
      <xdr:colOff>50800</xdr:colOff>
      <xdr:row>57</xdr:row>
      <xdr:rowOff>86541</xdr:rowOff>
    </xdr:to>
    <xdr:cxnSp macro="">
      <xdr:nvCxnSpPr>
        <xdr:cNvPr id="98" name="直線コネクタ 97">
          <a:extLst>
            <a:ext uri="{FF2B5EF4-FFF2-40B4-BE49-F238E27FC236}">
              <a16:creationId xmlns:a16="http://schemas.microsoft.com/office/drawing/2014/main" id="{902DF6F6-DA21-4092-B870-EFB3C43EBCB8}"/>
            </a:ext>
          </a:extLst>
        </xdr:cNvPr>
        <xdr:cNvCxnSpPr/>
      </xdr:nvCxnSpPr>
      <xdr:spPr>
        <a:xfrm>
          <a:off x="2019300" y="976775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50437</xdr:rowOff>
    </xdr:from>
    <xdr:to>
      <xdr:col>6</xdr:col>
      <xdr:colOff>38100</xdr:colOff>
      <xdr:row>56</xdr:row>
      <xdr:rowOff>152037</xdr:rowOff>
    </xdr:to>
    <xdr:sp macro="" textlink="">
      <xdr:nvSpPr>
        <xdr:cNvPr id="99" name="楕円 98">
          <a:extLst>
            <a:ext uri="{FF2B5EF4-FFF2-40B4-BE49-F238E27FC236}">
              <a16:creationId xmlns:a16="http://schemas.microsoft.com/office/drawing/2014/main" id="{B193A676-A20F-4612-8DA8-317A9DF136E2}"/>
            </a:ext>
          </a:extLst>
        </xdr:cNvPr>
        <xdr:cNvSpPr/>
      </xdr:nvSpPr>
      <xdr:spPr>
        <a:xfrm>
          <a:off x="1079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101237</xdr:rowOff>
    </xdr:from>
    <xdr:to>
      <xdr:col>10</xdr:col>
      <xdr:colOff>114300</xdr:colOff>
      <xdr:row>56</xdr:row>
      <xdr:rowOff>166551</xdr:rowOff>
    </xdr:to>
    <xdr:cxnSp macro="">
      <xdr:nvCxnSpPr>
        <xdr:cNvPr id="100" name="直線コネクタ 99">
          <a:extLst>
            <a:ext uri="{FF2B5EF4-FFF2-40B4-BE49-F238E27FC236}">
              <a16:creationId xmlns:a16="http://schemas.microsoft.com/office/drawing/2014/main" id="{14DF62C6-2C6A-481C-BE4F-7A13201001F6}"/>
            </a:ext>
          </a:extLst>
        </xdr:cNvPr>
        <xdr:cNvCxnSpPr/>
      </xdr:nvCxnSpPr>
      <xdr:spPr>
        <a:xfrm>
          <a:off x="1130300" y="97024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14168</xdr:rowOff>
    </xdr:from>
    <xdr:ext cx="405111" cy="259045"/>
    <xdr:sp macro="" textlink="">
      <xdr:nvSpPr>
        <xdr:cNvPr id="101" name="n_1aveValue【体育館・プール】&#10;有形固定資産減価償却率">
          <a:extLst>
            <a:ext uri="{FF2B5EF4-FFF2-40B4-BE49-F238E27FC236}">
              <a16:creationId xmlns:a16="http://schemas.microsoft.com/office/drawing/2014/main" id="{04C87866-B109-4B19-B437-0FB6CD356BCE}"/>
            </a:ext>
          </a:extLst>
        </xdr:cNvPr>
        <xdr:cNvSpPr txBox="1"/>
      </xdr:nvSpPr>
      <xdr:spPr>
        <a:xfrm>
          <a:off x="35820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74584</xdr:rowOff>
    </xdr:from>
    <xdr:ext cx="405111" cy="259045"/>
    <xdr:sp macro="" textlink="">
      <xdr:nvSpPr>
        <xdr:cNvPr id="102" name="n_2aveValue【体育館・プール】&#10;有形固定資産減価償却率">
          <a:extLst>
            <a:ext uri="{FF2B5EF4-FFF2-40B4-BE49-F238E27FC236}">
              <a16:creationId xmlns:a16="http://schemas.microsoft.com/office/drawing/2014/main" id="{9D4651E0-E6A3-433D-B911-E50475DA1208}"/>
            </a:ext>
          </a:extLst>
        </xdr:cNvPr>
        <xdr:cNvSpPr txBox="1"/>
      </xdr:nvSpPr>
      <xdr:spPr>
        <a:xfrm>
          <a:off x="2705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03" name="n_3aveValue【体育館・プール】&#10;有形固定資産減価償却率">
          <a:extLst>
            <a:ext uri="{FF2B5EF4-FFF2-40B4-BE49-F238E27FC236}">
              <a16:creationId xmlns:a16="http://schemas.microsoft.com/office/drawing/2014/main" id="{147FDF36-F9CD-4E0C-8FEF-C67BA2B20615}"/>
            </a:ext>
          </a:extLst>
        </xdr:cNvPr>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92546</xdr:rowOff>
    </xdr:from>
    <xdr:ext cx="405111" cy="259045"/>
    <xdr:sp macro="" textlink="">
      <xdr:nvSpPr>
        <xdr:cNvPr id="104" name="n_4aveValue【体育館・プール】&#10;有形固定資産減価償却率">
          <a:extLst>
            <a:ext uri="{FF2B5EF4-FFF2-40B4-BE49-F238E27FC236}">
              <a16:creationId xmlns:a16="http://schemas.microsoft.com/office/drawing/2014/main" id="{D81AB0AA-68FF-48DA-A7C2-12936F9AF4A3}"/>
            </a:ext>
          </a:extLst>
        </xdr:cNvPr>
        <xdr:cNvSpPr txBox="1"/>
      </xdr:nvSpPr>
      <xdr:spPr>
        <a:xfrm>
          <a:off x="927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44467</xdr:rowOff>
    </xdr:from>
    <xdr:ext cx="405111" cy="259045"/>
    <xdr:sp macro="" textlink="">
      <xdr:nvSpPr>
        <xdr:cNvPr id="105" name="n_1mainValue【体育館・プール】&#10;有形固定資産減価償却率">
          <a:extLst>
            <a:ext uri="{FF2B5EF4-FFF2-40B4-BE49-F238E27FC236}">
              <a16:creationId xmlns:a16="http://schemas.microsoft.com/office/drawing/2014/main" id="{A143B3B0-B061-4AE7-B8ED-1CF1711FE1D6}"/>
            </a:ext>
          </a:extLst>
        </xdr:cNvPr>
        <xdr:cNvSpPr txBox="1"/>
      </xdr:nvSpPr>
      <xdr:spPr>
        <a:xfrm>
          <a:off x="3582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153868</xdr:rowOff>
    </xdr:from>
    <xdr:ext cx="405111" cy="259045"/>
    <xdr:sp macro="" textlink="">
      <xdr:nvSpPr>
        <xdr:cNvPr id="106" name="n_2mainValue【体育館・プール】&#10;有形固定資産減価償却率">
          <a:extLst>
            <a:ext uri="{FF2B5EF4-FFF2-40B4-BE49-F238E27FC236}">
              <a16:creationId xmlns:a16="http://schemas.microsoft.com/office/drawing/2014/main" id="{14E553A6-2B27-4938-8313-B4CBD2E77A75}"/>
            </a:ext>
          </a:extLst>
        </xdr:cNvPr>
        <xdr:cNvSpPr txBox="1"/>
      </xdr:nvSpPr>
      <xdr:spPr>
        <a:xfrm>
          <a:off x="27057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62428</xdr:rowOff>
    </xdr:from>
    <xdr:ext cx="405111" cy="259045"/>
    <xdr:sp macro="" textlink="">
      <xdr:nvSpPr>
        <xdr:cNvPr id="107" name="n_3mainValue【体育館・プール】&#10;有形固定資産減価償却率">
          <a:extLst>
            <a:ext uri="{FF2B5EF4-FFF2-40B4-BE49-F238E27FC236}">
              <a16:creationId xmlns:a16="http://schemas.microsoft.com/office/drawing/2014/main" id="{B0A4209F-A30B-4E97-AF78-5298503884D8}"/>
            </a:ext>
          </a:extLst>
        </xdr:cNvPr>
        <xdr:cNvSpPr txBox="1"/>
      </xdr:nvSpPr>
      <xdr:spPr>
        <a:xfrm>
          <a:off x="18167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168564</xdr:rowOff>
    </xdr:from>
    <xdr:ext cx="405111" cy="259045"/>
    <xdr:sp macro="" textlink="">
      <xdr:nvSpPr>
        <xdr:cNvPr id="108" name="n_4mainValue【体育館・プール】&#10;有形固定資産減価償却率">
          <a:extLst>
            <a:ext uri="{FF2B5EF4-FFF2-40B4-BE49-F238E27FC236}">
              <a16:creationId xmlns:a16="http://schemas.microsoft.com/office/drawing/2014/main" id="{A4968DA7-D441-44FA-BF0E-03AA5E9E29FB}"/>
            </a:ext>
          </a:extLst>
        </xdr:cNvPr>
        <xdr:cNvSpPr txBox="1"/>
      </xdr:nvSpPr>
      <xdr:spPr>
        <a:xfrm>
          <a:off x="927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9" name="正方形/長方形 108">
          <a:extLst>
            <a:ext uri="{FF2B5EF4-FFF2-40B4-BE49-F238E27FC236}">
              <a16:creationId xmlns:a16="http://schemas.microsoft.com/office/drawing/2014/main" id="{16AED178-030E-44BE-B541-F5059D2F10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10" name="正方形/長方形 109">
          <a:extLst>
            <a:ext uri="{FF2B5EF4-FFF2-40B4-BE49-F238E27FC236}">
              <a16:creationId xmlns:a16="http://schemas.microsoft.com/office/drawing/2014/main" id="{CE1D53EB-8249-4367-98DE-F2F33195DD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1" name="正方形/長方形 110">
          <a:extLst>
            <a:ext uri="{FF2B5EF4-FFF2-40B4-BE49-F238E27FC236}">
              <a16:creationId xmlns:a16="http://schemas.microsoft.com/office/drawing/2014/main" id="{324BC122-BAFC-4095-ADFE-8B718F3A9C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2" name="正方形/長方形 111">
          <a:extLst>
            <a:ext uri="{FF2B5EF4-FFF2-40B4-BE49-F238E27FC236}">
              <a16:creationId xmlns:a16="http://schemas.microsoft.com/office/drawing/2014/main" id="{A0901CB2-524B-40FA-87A8-7DD6CD8CDC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3" name="正方形/長方形 112">
          <a:extLst>
            <a:ext uri="{FF2B5EF4-FFF2-40B4-BE49-F238E27FC236}">
              <a16:creationId xmlns:a16="http://schemas.microsoft.com/office/drawing/2014/main" id="{B0DFE133-9D59-457D-9E11-9F6EE2B7E5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4" name="正方形/長方形 113">
          <a:extLst>
            <a:ext uri="{FF2B5EF4-FFF2-40B4-BE49-F238E27FC236}">
              <a16:creationId xmlns:a16="http://schemas.microsoft.com/office/drawing/2014/main" id="{F9A65E3D-4E71-477D-8144-E057D916F6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5" name="正方形/長方形 114">
          <a:extLst>
            <a:ext uri="{FF2B5EF4-FFF2-40B4-BE49-F238E27FC236}">
              <a16:creationId xmlns:a16="http://schemas.microsoft.com/office/drawing/2014/main" id="{CCF2C8C3-C7B1-44B8-BED2-A423B1A6A0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6" name="正方形/長方形 115">
          <a:extLst>
            <a:ext uri="{FF2B5EF4-FFF2-40B4-BE49-F238E27FC236}">
              <a16:creationId xmlns:a16="http://schemas.microsoft.com/office/drawing/2014/main" id="{C5B59CD5-E9EE-4B01-BB3A-EEB2F4EC47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7" name="テキスト ボックス 116">
          <a:extLst>
            <a:ext uri="{FF2B5EF4-FFF2-40B4-BE49-F238E27FC236}">
              <a16:creationId xmlns:a16="http://schemas.microsoft.com/office/drawing/2014/main" id="{8ACB466C-DAA4-44BA-9888-A05062DB68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8" name="直線コネクタ 117">
          <a:extLst>
            <a:ext uri="{FF2B5EF4-FFF2-40B4-BE49-F238E27FC236}">
              <a16:creationId xmlns:a16="http://schemas.microsoft.com/office/drawing/2014/main" id="{2830D5EF-56DC-430C-ABA6-15EC75DF85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9" name="テキスト ボックス 118">
          <a:extLst>
            <a:ext uri="{FF2B5EF4-FFF2-40B4-BE49-F238E27FC236}">
              <a16:creationId xmlns:a16="http://schemas.microsoft.com/office/drawing/2014/main" id="{ADE0D75B-9C0B-4482-8F80-C7030662F596}"/>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20" name="直線コネクタ 119">
          <a:extLst>
            <a:ext uri="{FF2B5EF4-FFF2-40B4-BE49-F238E27FC236}">
              <a16:creationId xmlns:a16="http://schemas.microsoft.com/office/drawing/2014/main" id="{CA927DD6-7B64-4A7A-A4E2-FF69040F58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21" name="テキスト ボックス 120">
          <a:extLst>
            <a:ext uri="{FF2B5EF4-FFF2-40B4-BE49-F238E27FC236}">
              <a16:creationId xmlns:a16="http://schemas.microsoft.com/office/drawing/2014/main" id="{BA1E8C9C-0FF7-4719-B26C-0AF8E4EE30A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2" name="直線コネクタ 121">
          <a:extLst>
            <a:ext uri="{FF2B5EF4-FFF2-40B4-BE49-F238E27FC236}">
              <a16:creationId xmlns:a16="http://schemas.microsoft.com/office/drawing/2014/main" id="{CB93117C-6C7B-418B-AC3C-9B216A1FCE0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3" name="テキスト ボックス 122">
          <a:extLst>
            <a:ext uri="{FF2B5EF4-FFF2-40B4-BE49-F238E27FC236}">
              <a16:creationId xmlns:a16="http://schemas.microsoft.com/office/drawing/2014/main" id="{A393F850-0179-418B-9917-7150E264BEF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4" name="直線コネクタ 123">
          <a:extLst>
            <a:ext uri="{FF2B5EF4-FFF2-40B4-BE49-F238E27FC236}">
              <a16:creationId xmlns:a16="http://schemas.microsoft.com/office/drawing/2014/main" id="{D420A066-930E-4F02-B2D9-83451A8498D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5" name="テキスト ボックス 124">
          <a:extLst>
            <a:ext uri="{FF2B5EF4-FFF2-40B4-BE49-F238E27FC236}">
              <a16:creationId xmlns:a16="http://schemas.microsoft.com/office/drawing/2014/main" id="{C2E4B72A-DF7A-4FC0-BC78-F43BF9F5DA0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6" name="直線コネクタ 125">
          <a:extLst>
            <a:ext uri="{FF2B5EF4-FFF2-40B4-BE49-F238E27FC236}">
              <a16:creationId xmlns:a16="http://schemas.microsoft.com/office/drawing/2014/main" id="{3E64C7CB-05DB-40AC-ACF6-A60BEF67361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7" name="テキスト ボックス 126">
          <a:extLst>
            <a:ext uri="{FF2B5EF4-FFF2-40B4-BE49-F238E27FC236}">
              <a16:creationId xmlns:a16="http://schemas.microsoft.com/office/drawing/2014/main" id="{2B50EF8D-AE52-4C52-B1F1-6DCB362E361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8" name="直線コネクタ 127">
          <a:extLst>
            <a:ext uri="{FF2B5EF4-FFF2-40B4-BE49-F238E27FC236}">
              <a16:creationId xmlns:a16="http://schemas.microsoft.com/office/drawing/2014/main" id="{076021DF-5C4A-4922-B53E-7D17FA1F36B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9" name="テキスト ボックス 128">
          <a:extLst>
            <a:ext uri="{FF2B5EF4-FFF2-40B4-BE49-F238E27FC236}">
              <a16:creationId xmlns:a16="http://schemas.microsoft.com/office/drawing/2014/main" id="{B357A155-22B0-4248-B780-FB23846268E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30" name="直線コネクタ 129">
          <a:extLst>
            <a:ext uri="{FF2B5EF4-FFF2-40B4-BE49-F238E27FC236}">
              <a16:creationId xmlns:a16="http://schemas.microsoft.com/office/drawing/2014/main" id="{D1A48A4E-D6B6-4497-AFA5-182B869485D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31" name="テキスト ボックス 130">
          <a:extLst>
            <a:ext uri="{FF2B5EF4-FFF2-40B4-BE49-F238E27FC236}">
              <a16:creationId xmlns:a16="http://schemas.microsoft.com/office/drawing/2014/main" id="{864C8377-ED30-4143-AB84-63B41E3161B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2" name="直線コネクタ 131">
          <a:extLst>
            <a:ext uri="{FF2B5EF4-FFF2-40B4-BE49-F238E27FC236}">
              <a16:creationId xmlns:a16="http://schemas.microsoft.com/office/drawing/2014/main" id="{CE4E8186-3F97-4604-822A-5BA162106B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3" name="テキスト ボックス 132">
          <a:extLst>
            <a:ext uri="{FF2B5EF4-FFF2-40B4-BE49-F238E27FC236}">
              <a16:creationId xmlns:a16="http://schemas.microsoft.com/office/drawing/2014/main" id="{B80511FC-B53C-4F99-A315-07874EF7235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4" name="【体育館・プール】&#10;一人当たり面積グラフ枠">
          <a:extLst>
            <a:ext uri="{FF2B5EF4-FFF2-40B4-BE49-F238E27FC236}">
              <a16:creationId xmlns:a16="http://schemas.microsoft.com/office/drawing/2014/main" id="{703A48B4-B38B-4704-9F59-870C4F53C5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146957</xdr:rowOff>
    </xdr:from>
    <xdr:to>
      <xdr:col>54</xdr:col>
      <xdr:colOff>189865</xdr:colOff>
      <xdr:row>63</xdr:row>
      <xdr:rowOff>151856</xdr:rowOff>
    </xdr:to>
    <xdr:cxnSp macro="">
      <xdr:nvCxnSpPr>
        <xdr:cNvPr id="135" name="直線コネクタ 134">
          <a:extLst>
            <a:ext uri="{FF2B5EF4-FFF2-40B4-BE49-F238E27FC236}">
              <a16:creationId xmlns:a16="http://schemas.microsoft.com/office/drawing/2014/main" id="{581F398B-05E6-4F91-BCE7-710474328BF8}"/>
            </a:ext>
          </a:extLst>
        </xdr:cNvPr>
        <xdr:cNvCxnSpPr/>
      </xdr:nvCxnSpPr>
      <xdr:spPr>
        <a:xfrm flipV="1">
          <a:off x="10476865" y="9576707"/>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155683</xdr:rowOff>
    </xdr:from>
    <xdr:ext cx="469744" cy="259045"/>
    <xdr:sp macro="" textlink="">
      <xdr:nvSpPr>
        <xdr:cNvPr id="136" name="【体育館・プール】&#10;一人当たり面積最小値テキスト">
          <a:extLst>
            <a:ext uri="{FF2B5EF4-FFF2-40B4-BE49-F238E27FC236}">
              <a16:creationId xmlns:a16="http://schemas.microsoft.com/office/drawing/2014/main" id="{E9AB5617-5019-4F70-B6BB-049ED1704B45}"/>
            </a:ext>
          </a:extLst>
        </xdr:cNvPr>
        <xdr:cNvSpPr txBox="1"/>
      </xdr:nvSpPr>
      <xdr:spPr>
        <a:xfrm>
          <a:off x="10515600" y="109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151856</xdr:rowOff>
    </xdr:from>
    <xdr:to>
      <xdr:col>55</xdr:col>
      <xdr:colOff>88900</xdr:colOff>
      <xdr:row>63</xdr:row>
      <xdr:rowOff>151856</xdr:rowOff>
    </xdr:to>
    <xdr:cxnSp macro="">
      <xdr:nvCxnSpPr>
        <xdr:cNvPr id="137" name="直線コネクタ 136">
          <a:extLst>
            <a:ext uri="{FF2B5EF4-FFF2-40B4-BE49-F238E27FC236}">
              <a16:creationId xmlns:a16="http://schemas.microsoft.com/office/drawing/2014/main" id="{8F4B9EC7-3DAE-49F0-971B-65715E76743F}"/>
            </a:ext>
          </a:extLst>
        </xdr:cNvPr>
        <xdr:cNvCxnSpPr/>
      </xdr:nvCxnSpPr>
      <xdr:spPr>
        <a:xfrm>
          <a:off x="10388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93634</xdr:rowOff>
    </xdr:from>
    <xdr:ext cx="469744" cy="259045"/>
    <xdr:sp macro="" textlink="">
      <xdr:nvSpPr>
        <xdr:cNvPr id="138" name="【体育館・プール】&#10;一人当たり面積最大値テキスト">
          <a:extLst>
            <a:ext uri="{FF2B5EF4-FFF2-40B4-BE49-F238E27FC236}">
              <a16:creationId xmlns:a16="http://schemas.microsoft.com/office/drawing/2014/main" id="{FD28BA04-73BB-44D2-BC7E-8B4B4CE0C510}"/>
            </a:ext>
          </a:extLst>
        </xdr:cNvPr>
        <xdr:cNvSpPr txBox="1"/>
      </xdr:nvSpPr>
      <xdr:spPr>
        <a:xfrm>
          <a:off x="10515600" y="93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146957</xdr:rowOff>
    </xdr:from>
    <xdr:to>
      <xdr:col>55</xdr:col>
      <xdr:colOff>88900</xdr:colOff>
      <xdr:row>55</xdr:row>
      <xdr:rowOff>146957</xdr:rowOff>
    </xdr:to>
    <xdr:cxnSp macro="">
      <xdr:nvCxnSpPr>
        <xdr:cNvPr id="139" name="直線コネクタ 138">
          <a:extLst>
            <a:ext uri="{FF2B5EF4-FFF2-40B4-BE49-F238E27FC236}">
              <a16:creationId xmlns:a16="http://schemas.microsoft.com/office/drawing/2014/main" id="{D136D216-84FC-4556-8F2E-A61C41ED80CD}"/>
            </a:ext>
          </a:extLst>
        </xdr:cNvPr>
        <xdr:cNvCxnSpPr/>
      </xdr:nvCxnSpPr>
      <xdr:spPr>
        <a:xfrm>
          <a:off x="10388600" y="957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150058</xdr:rowOff>
    </xdr:from>
    <xdr:ext cx="469744" cy="259045"/>
    <xdr:sp macro="" textlink="">
      <xdr:nvSpPr>
        <xdr:cNvPr id="140" name="【体育館・プール】&#10;一人当たり面積平均値テキスト">
          <a:extLst>
            <a:ext uri="{FF2B5EF4-FFF2-40B4-BE49-F238E27FC236}">
              <a16:creationId xmlns:a16="http://schemas.microsoft.com/office/drawing/2014/main" id="{C5B14952-8A76-4B26-B890-4E8E6C6BFB23}"/>
            </a:ext>
          </a:extLst>
        </xdr:cNvPr>
        <xdr:cNvSpPr txBox="1"/>
      </xdr:nvSpPr>
      <xdr:spPr>
        <a:xfrm>
          <a:off x="10515600" y="1043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127181</xdr:rowOff>
    </xdr:from>
    <xdr:to>
      <xdr:col>55</xdr:col>
      <xdr:colOff>50800</xdr:colOff>
      <xdr:row>62</xdr:row>
      <xdr:rowOff>57331</xdr:rowOff>
    </xdr:to>
    <xdr:sp macro="" textlink="">
      <xdr:nvSpPr>
        <xdr:cNvPr id="141" name="フローチャート: 判断 140">
          <a:extLst>
            <a:ext uri="{FF2B5EF4-FFF2-40B4-BE49-F238E27FC236}">
              <a16:creationId xmlns:a16="http://schemas.microsoft.com/office/drawing/2014/main" id="{B9B9BF1C-5DE7-4690-9816-2493319DF05E}"/>
            </a:ext>
          </a:extLst>
        </xdr:cNvPr>
        <xdr:cNvSpPr/>
      </xdr:nvSpPr>
      <xdr:spPr>
        <a:xfrm>
          <a:off x="104267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142" name="フローチャート: 判断 141">
          <a:extLst>
            <a:ext uri="{FF2B5EF4-FFF2-40B4-BE49-F238E27FC236}">
              <a16:creationId xmlns:a16="http://schemas.microsoft.com/office/drawing/2014/main" id="{8ABE7770-8729-4D90-B574-49064F34957C}"/>
            </a:ext>
          </a:extLst>
        </xdr:cNvPr>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107587</xdr:rowOff>
    </xdr:from>
    <xdr:to>
      <xdr:col>46</xdr:col>
      <xdr:colOff>38100</xdr:colOff>
      <xdr:row>62</xdr:row>
      <xdr:rowOff>37737</xdr:rowOff>
    </xdr:to>
    <xdr:sp macro="" textlink="">
      <xdr:nvSpPr>
        <xdr:cNvPr id="143" name="フローチャート: 判断 142">
          <a:extLst>
            <a:ext uri="{FF2B5EF4-FFF2-40B4-BE49-F238E27FC236}">
              <a16:creationId xmlns:a16="http://schemas.microsoft.com/office/drawing/2014/main" id="{9C582678-4543-4C41-9FE2-E04EC7BCEFF8}"/>
            </a:ext>
          </a:extLst>
        </xdr:cNvPr>
        <xdr:cNvSpPr/>
      </xdr:nvSpPr>
      <xdr:spPr>
        <a:xfrm>
          <a:off x="8699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166370</xdr:rowOff>
    </xdr:from>
    <xdr:to>
      <xdr:col>41</xdr:col>
      <xdr:colOff>101600</xdr:colOff>
      <xdr:row>64</xdr:row>
      <xdr:rowOff>96520</xdr:rowOff>
    </xdr:to>
    <xdr:sp macro="" textlink="">
      <xdr:nvSpPr>
        <xdr:cNvPr id="144" name="フローチャート: 判断 143">
          <a:extLst>
            <a:ext uri="{FF2B5EF4-FFF2-40B4-BE49-F238E27FC236}">
              <a16:creationId xmlns:a16="http://schemas.microsoft.com/office/drawing/2014/main" id="{E190C79B-C26F-403F-863A-67264814AA83}"/>
            </a:ext>
          </a:extLst>
        </xdr:cNvPr>
        <xdr:cNvSpPr/>
      </xdr:nvSpPr>
      <xdr:spPr>
        <a:xfrm>
          <a:off x="7810500" y="1096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6350</xdr:rowOff>
    </xdr:from>
    <xdr:to>
      <xdr:col>36</xdr:col>
      <xdr:colOff>165100</xdr:colOff>
      <xdr:row>64</xdr:row>
      <xdr:rowOff>107950</xdr:rowOff>
    </xdr:to>
    <xdr:sp macro="" textlink="">
      <xdr:nvSpPr>
        <xdr:cNvPr id="145" name="フローチャート: 判断 144">
          <a:extLst>
            <a:ext uri="{FF2B5EF4-FFF2-40B4-BE49-F238E27FC236}">
              <a16:creationId xmlns:a16="http://schemas.microsoft.com/office/drawing/2014/main" id="{30D7A71C-9E37-4C18-963E-C3394B7187CE}"/>
            </a:ext>
          </a:extLst>
        </xdr:cNvPr>
        <xdr:cNvSpPr/>
      </xdr:nvSpPr>
      <xdr:spPr>
        <a:xfrm>
          <a:off x="6921500" y="1097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C57338E-E700-4DC1-9C8E-DA9C2B9C93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CCF42F7-40FF-4863-9EE1-DEB1193C1C5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72247198-D193-4D80-9D6F-49BF8E338E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D870F912-EC62-4DAB-9541-41AD891731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5B1EAF8E-4575-4A8C-87B6-A92DBA7C3B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151" name="楕円 150">
          <a:extLst>
            <a:ext uri="{FF2B5EF4-FFF2-40B4-BE49-F238E27FC236}">
              <a16:creationId xmlns:a16="http://schemas.microsoft.com/office/drawing/2014/main" id="{4A5E2F16-5455-49AB-8750-42F21C6E5C82}"/>
            </a:ext>
          </a:extLst>
        </xdr:cNvPr>
        <xdr:cNvSpPr/>
      </xdr:nvSpPr>
      <xdr:spPr>
        <a:xfrm>
          <a:off x="10426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74584</xdr:rowOff>
    </xdr:from>
    <xdr:ext cx="469744" cy="259045"/>
    <xdr:sp macro="" textlink="">
      <xdr:nvSpPr>
        <xdr:cNvPr id="152" name="【体育館・プール】&#10;一人当たり面積該当値テキスト">
          <a:extLst>
            <a:ext uri="{FF2B5EF4-FFF2-40B4-BE49-F238E27FC236}">
              <a16:creationId xmlns:a16="http://schemas.microsoft.com/office/drawing/2014/main" id="{9047CCE6-719C-44E1-AD05-035B66A2197A}"/>
            </a:ext>
          </a:extLst>
        </xdr:cNvPr>
        <xdr:cNvSpPr txBox="1"/>
      </xdr:nvSpPr>
      <xdr:spPr>
        <a:xfrm>
          <a:off x="10515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110853</xdr:rowOff>
    </xdr:from>
    <xdr:to>
      <xdr:col>50</xdr:col>
      <xdr:colOff>165100</xdr:colOff>
      <xdr:row>63</xdr:row>
      <xdr:rowOff>41003</xdr:rowOff>
    </xdr:to>
    <xdr:sp macro="" textlink="">
      <xdr:nvSpPr>
        <xdr:cNvPr id="153" name="楕円 152">
          <a:extLst>
            <a:ext uri="{FF2B5EF4-FFF2-40B4-BE49-F238E27FC236}">
              <a16:creationId xmlns:a16="http://schemas.microsoft.com/office/drawing/2014/main" id="{15A12573-75EE-4F3C-ABFC-1FE84E94D786}"/>
            </a:ext>
          </a:extLst>
        </xdr:cNvPr>
        <xdr:cNvSpPr/>
      </xdr:nvSpPr>
      <xdr:spPr>
        <a:xfrm>
          <a:off x="9588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146957</xdr:rowOff>
    </xdr:from>
    <xdr:to>
      <xdr:col>55</xdr:col>
      <xdr:colOff>0</xdr:colOff>
      <xdr:row>62</xdr:row>
      <xdr:rowOff>161653</xdr:rowOff>
    </xdr:to>
    <xdr:cxnSp macro="">
      <xdr:nvCxnSpPr>
        <xdr:cNvPr id="154" name="直線コネクタ 153">
          <a:extLst>
            <a:ext uri="{FF2B5EF4-FFF2-40B4-BE49-F238E27FC236}">
              <a16:creationId xmlns:a16="http://schemas.microsoft.com/office/drawing/2014/main" id="{B74CE791-2E60-4430-B04B-A4F0321AA45D}"/>
            </a:ext>
          </a:extLst>
        </xdr:cNvPr>
        <xdr:cNvCxnSpPr/>
      </xdr:nvCxnSpPr>
      <xdr:spPr>
        <a:xfrm flipV="1">
          <a:off x="9639300" y="1077685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125549</xdr:rowOff>
    </xdr:from>
    <xdr:to>
      <xdr:col>46</xdr:col>
      <xdr:colOff>38100</xdr:colOff>
      <xdr:row>63</xdr:row>
      <xdr:rowOff>55699</xdr:rowOff>
    </xdr:to>
    <xdr:sp macro="" textlink="">
      <xdr:nvSpPr>
        <xdr:cNvPr id="155" name="楕円 154">
          <a:extLst>
            <a:ext uri="{FF2B5EF4-FFF2-40B4-BE49-F238E27FC236}">
              <a16:creationId xmlns:a16="http://schemas.microsoft.com/office/drawing/2014/main" id="{6C2F0B06-05DF-4F87-9519-04591F96FB83}"/>
            </a:ext>
          </a:extLst>
        </xdr:cNvPr>
        <xdr:cNvSpPr/>
      </xdr:nvSpPr>
      <xdr:spPr>
        <a:xfrm>
          <a:off x="8699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161653</xdr:rowOff>
    </xdr:from>
    <xdr:to>
      <xdr:col>50</xdr:col>
      <xdr:colOff>114300</xdr:colOff>
      <xdr:row>63</xdr:row>
      <xdr:rowOff>4899</xdr:rowOff>
    </xdr:to>
    <xdr:cxnSp macro="">
      <xdr:nvCxnSpPr>
        <xdr:cNvPr id="156" name="直線コネクタ 155">
          <a:extLst>
            <a:ext uri="{FF2B5EF4-FFF2-40B4-BE49-F238E27FC236}">
              <a16:creationId xmlns:a16="http://schemas.microsoft.com/office/drawing/2014/main" id="{5AC83829-D293-4295-903B-014D97689F37}"/>
            </a:ext>
          </a:extLst>
        </xdr:cNvPr>
        <xdr:cNvCxnSpPr/>
      </xdr:nvCxnSpPr>
      <xdr:spPr>
        <a:xfrm flipV="1">
          <a:off x="8750300" y="107915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91259</xdr:rowOff>
    </xdr:from>
    <xdr:to>
      <xdr:col>41</xdr:col>
      <xdr:colOff>101600</xdr:colOff>
      <xdr:row>63</xdr:row>
      <xdr:rowOff>21409</xdr:rowOff>
    </xdr:to>
    <xdr:sp macro="" textlink="">
      <xdr:nvSpPr>
        <xdr:cNvPr id="157" name="楕円 156">
          <a:extLst>
            <a:ext uri="{FF2B5EF4-FFF2-40B4-BE49-F238E27FC236}">
              <a16:creationId xmlns:a16="http://schemas.microsoft.com/office/drawing/2014/main" id="{88DF71FE-C8D9-468A-888F-4A1DE52B3EEE}"/>
            </a:ext>
          </a:extLst>
        </xdr:cNvPr>
        <xdr:cNvSpPr/>
      </xdr:nvSpPr>
      <xdr:spPr>
        <a:xfrm>
          <a:off x="7810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142059</xdr:rowOff>
    </xdr:from>
    <xdr:to>
      <xdr:col>45</xdr:col>
      <xdr:colOff>177800</xdr:colOff>
      <xdr:row>63</xdr:row>
      <xdr:rowOff>4899</xdr:rowOff>
    </xdr:to>
    <xdr:cxnSp macro="">
      <xdr:nvCxnSpPr>
        <xdr:cNvPr id="158" name="直線コネクタ 157">
          <a:extLst>
            <a:ext uri="{FF2B5EF4-FFF2-40B4-BE49-F238E27FC236}">
              <a16:creationId xmlns:a16="http://schemas.microsoft.com/office/drawing/2014/main" id="{FA865A23-A6ED-456D-ACFD-96E17B50F74A}"/>
            </a:ext>
          </a:extLst>
        </xdr:cNvPr>
        <xdr:cNvCxnSpPr/>
      </xdr:nvCxnSpPr>
      <xdr:spPr>
        <a:xfrm>
          <a:off x="7861300" y="107719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135346</xdr:rowOff>
    </xdr:from>
    <xdr:to>
      <xdr:col>36</xdr:col>
      <xdr:colOff>165100</xdr:colOff>
      <xdr:row>63</xdr:row>
      <xdr:rowOff>65496</xdr:rowOff>
    </xdr:to>
    <xdr:sp macro="" textlink="">
      <xdr:nvSpPr>
        <xdr:cNvPr id="159" name="楕円 158">
          <a:extLst>
            <a:ext uri="{FF2B5EF4-FFF2-40B4-BE49-F238E27FC236}">
              <a16:creationId xmlns:a16="http://schemas.microsoft.com/office/drawing/2014/main" id="{AF4EBCC0-473D-4A67-8C9A-1B7B191EC315}"/>
            </a:ext>
          </a:extLst>
        </xdr:cNvPr>
        <xdr:cNvSpPr/>
      </xdr:nvSpPr>
      <xdr:spPr>
        <a:xfrm>
          <a:off x="6921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142059</xdr:rowOff>
    </xdr:from>
    <xdr:to>
      <xdr:col>41</xdr:col>
      <xdr:colOff>50800</xdr:colOff>
      <xdr:row>63</xdr:row>
      <xdr:rowOff>14696</xdr:rowOff>
    </xdr:to>
    <xdr:cxnSp macro="">
      <xdr:nvCxnSpPr>
        <xdr:cNvPr id="160" name="直線コネクタ 159">
          <a:extLst>
            <a:ext uri="{FF2B5EF4-FFF2-40B4-BE49-F238E27FC236}">
              <a16:creationId xmlns:a16="http://schemas.microsoft.com/office/drawing/2014/main" id="{52CF2AC4-6621-48F7-8A71-7CA2DC371A03}"/>
            </a:ext>
          </a:extLst>
        </xdr:cNvPr>
        <xdr:cNvCxnSpPr/>
      </xdr:nvCxnSpPr>
      <xdr:spPr>
        <a:xfrm flipV="1">
          <a:off x="6972300" y="107719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161" name="n_1aveValue【体育館・プール】&#10;一人当たり面積">
          <a:extLst>
            <a:ext uri="{FF2B5EF4-FFF2-40B4-BE49-F238E27FC236}">
              <a16:creationId xmlns:a16="http://schemas.microsoft.com/office/drawing/2014/main" id="{9FACD9FD-4874-48CF-A274-0449073CA70E}"/>
            </a:ext>
          </a:extLst>
        </xdr:cNvPr>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54264</xdr:rowOff>
    </xdr:from>
    <xdr:ext cx="469744" cy="259045"/>
    <xdr:sp macro="" textlink="">
      <xdr:nvSpPr>
        <xdr:cNvPr id="162" name="n_2aveValue【体育館・プール】&#10;一人当たり面積">
          <a:extLst>
            <a:ext uri="{FF2B5EF4-FFF2-40B4-BE49-F238E27FC236}">
              <a16:creationId xmlns:a16="http://schemas.microsoft.com/office/drawing/2014/main" id="{DAB81640-6CB5-4437-86DC-A3CA18912A31}"/>
            </a:ext>
          </a:extLst>
        </xdr:cNvPr>
        <xdr:cNvSpPr txBox="1"/>
      </xdr:nvSpPr>
      <xdr:spPr>
        <a:xfrm>
          <a:off x="8515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87647</xdr:rowOff>
    </xdr:from>
    <xdr:ext cx="469744" cy="259045"/>
    <xdr:sp macro="" textlink="">
      <xdr:nvSpPr>
        <xdr:cNvPr id="163" name="n_3aveValue【体育館・プール】&#10;一人当たり面積">
          <a:extLst>
            <a:ext uri="{FF2B5EF4-FFF2-40B4-BE49-F238E27FC236}">
              <a16:creationId xmlns:a16="http://schemas.microsoft.com/office/drawing/2014/main" id="{6ABD8F09-982B-474B-9FFB-C101AAD60502}"/>
            </a:ext>
          </a:extLst>
        </xdr:cNvPr>
        <xdr:cNvSpPr txBox="1"/>
      </xdr:nvSpPr>
      <xdr:spPr>
        <a:xfrm>
          <a:off x="7626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99077</xdr:rowOff>
    </xdr:from>
    <xdr:ext cx="469744" cy="259045"/>
    <xdr:sp macro="" textlink="">
      <xdr:nvSpPr>
        <xdr:cNvPr id="164" name="n_4aveValue【体育館・プール】&#10;一人当たり面積">
          <a:extLst>
            <a:ext uri="{FF2B5EF4-FFF2-40B4-BE49-F238E27FC236}">
              <a16:creationId xmlns:a16="http://schemas.microsoft.com/office/drawing/2014/main" id="{ECE782B6-6F32-44E9-974C-18C812AEC13E}"/>
            </a:ext>
          </a:extLst>
        </xdr:cNvPr>
        <xdr:cNvSpPr txBox="1"/>
      </xdr:nvSpPr>
      <xdr:spPr>
        <a:xfrm>
          <a:off x="6737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32130</xdr:rowOff>
    </xdr:from>
    <xdr:ext cx="469744" cy="259045"/>
    <xdr:sp macro="" textlink="">
      <xdr:nvSpPr>
        <xdr:cNvPr id="165" name="n_1mainValue【体育館・プール】&#10;一人当たり面積">
          <a:extLst>
            <a:ext uri="{FF2B5EF4-FFF2-40B4-BE49-F238E27FC236}">
              <a16:creationId xmlns:a16="http://schemas.microsoft.com/office/drawing/2014/main" id="{D4C28899-34ED-47F4-82C2-2B52A7F122BB}"/>
            </a:ext>
          </a:extLst>
        </xdr:cNvPr>
        <xdr:cNvSpPr txBox="1"/>
      </xdr:nvSpPr>
      <xdr:spPr>
        <a:xfrm>
          <a:off x="9391727" y="1083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46826</xdr:rowOff>
    </xdr:from>
    <xdr:ext cx="469744" cy="259045"/>
    <xdr:sp macro="" textlink="">
      <xdr:nvSpPr>
        <xdr:cNvPr id="166" name="n_2mainValue【体育館・プール】&#10;一人当たり面積">
          <a:extLst>
            <a:ext uri="{FF2B5EF4-FFF2-40B4-BE49-F238E27FC236}">
              <a16:creationId xmlns:a16="http://schemas.microsoft.com/office/drawing/2014/main" id="{4CCB9AC5-64FA-4EF4-B8E4-D2C24AD2A6B5}"/>
            </a:ext>
          </a:extLst>
        </xdr:cNvPr>
        <xdr:cNvSpPr txBox="1"/>
      </xdr:nvSpPr>
      <xdr:spPr>
        <a:xfrm>
          <a:off x="8515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37936</xdr:rowOff>
    </xdr:from>
    <xdr:ext cx="469744" cy="259045"/>
    <xdr:sp macro="" textlink="">
      <xdr:nvSpPr>
        <xdr:cNvPr id="167" name="n_3mainValue【体育館・プール】&#10;一人当たり面積">
          <a:extLst>
            <a:ext uri="{FF2B5EF4-FFF2-40B4-BE49-F238E27FC236}">
              <a16:creationId xmlns:a16="http://schemas.microsoft.com/office/drawing/2014/main" id="{4B76E6B7-BF85-408E-B016-678BC22EE141}"/>
            </a:ext>
          </a:extLst>
        </xdr:cNvPr>
        <xdr:cNvSpPr txBox="1"/>
      </xdr:nvSpPr>
      <xdr:spPr>
        <a:xfrm>
          <a:off x="7626427" y="1049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82023</xdr:rowOff>
    </xdr:from>
    <xdr:ext cx="469744" cy="259045"/>
    <xdr:sp macro="" textlink="">
      <xdr:nvSpPr>
        <xdr:cNvPr id="168" name="n_4mainValue【体育館・プール】&#10;一人当たり面積">
          <a:extLst>
            <a:ext uri="{FF2B5EF4-FFF2-40B4-BE49-F238E27FC236}">
              <a16:creationId xmlns:a16="http://schemas.microsoft.com/office/drawing/2014/main" id="{E8F67888-D32D-4AD3-B390-51C561DF3283}"/>
            </a:ext>
          </a:extLst>
        </xdr:cNvPr>
        <xdr:cNvSpPr txBox="1"/>
      </xdr:nvSpPr>
      <xdr:spPr>
        <a:xfrm>
          <a:off x="673742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9" name="正方形/長方形 168">
          <a:extLst>
            <a:ext uri="{FF2B5EF4-FFF2-40B4-BE49-F238E27FC236}">
              <a16:creationId xmlns:a16="http://schemas.microsoft.com/office/drawing/2014/main" id="{DD1342FB-F210-4B00-B31B-8F6514715B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0" name="正方形/長方形 169">
          <a:extLst>
            <a:ext uri="{FF2B5EF4-FFF2-40B4-BE49-F238E27FC236}">
              <a16:creationId xmlns:a16="http://schemas.microsoft.com/office/drawing/2014/main" id="{62BADBE9-2959-4769-A13E-A82006E7ED2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1" name="正方形/長方形 170">
          <a:extLst>
            <a:ext uri="{FF2B5EF4-FFF2-40B4-BE49-F238E27FC236}">
              <a16:creationId xmlns:a16="http://schemas.microsoft.com/office/drawing/2014/main" id="{5697FB3B-1BA6-4CED-9532-6B940AC2D7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2" name="正方形/長方形 171">
          <a:extLst>
            <a:ext uri="{FF2B5EF4-FFF2-40B4-BE49-F238E27FC236}">
              <a16:creationId xmlns:a16="http://schemas.microsoft.com/office/drawing/2014/main" id="{FB562C7A-44F9-44D5-8058-805C73CC27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3" name="正方形/長方形 172">
          <a:extLst>
            <a:ext uri="{FF2B5EF4-FFF2-40B4-BE49-F238E27FC236}">
              <a16:creationId xmlns:a16="http://schemas.microsoft.com/office/drawing/2014/main" id="{109F139A-63B2-414C-B4DB-EE4052B8CB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4" name="正方形/長方形 173">
          <a:extLst>
            <a:ext uri="{FF2B5EF4-FFF2-40B4-BE49-F238E27FC236}">
              <a16:creationId xmlns:a16="http://schemas.microsoft.com/office/drawing/2014/main" id="{25BB6660-2DC5-4D06-829A-C4AE59D4574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5" name="正方形/長方形 174">
          <a:extLst>
            <a:ext uri="{FF2B5EF4-FFF2-40B4-BE49-F238E27FC236}">
              <a16:creationId xmlns:a16="http://schemas.microsoft.com/office/drawing/2014/main" id="{5A723F61-D088-4C3B-8372-F8A797FDCB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正方形/長方形 175">
          <a:extLst>
            <a:ext uri="{FF2B5EF4-FFF2-40B4-BE49-F238E27FC236}">
              <a16:creationId xmlns:a16="http://schemas.microsoft.com/office/drawing/2014/main" id="{86854805-9A66-4081-A175-1388A5C4A8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7" name="テキスト ボックス 176">
          <a:extLst>
            <a:ext uri="{FF2B5EF4-FFF2-40B4-BE49-F238E27FC236}">
              <a16:creationId xmlns:a16="http://schemas.microsoft.com/office/drawing/2014/main" id="{CB88CF34-8F12-4908-BCCF-8748DBE7D5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8" name="直線コネクタ 177">
          <a:extLst>
            <a:ext uri="{FF2B5EF4-FFF2-40B4-BE49-F238E27FC236}">
              <a16:creationId xmlns:a16="http://schemas.microsoft.com/office/drawing/2014/main" id="{8933F8A7-4F8C-4C84-B55E-3272D74245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9" name="テキスト ボックス 178">
          <a:extLst>
            <a:ext uri="{FF2B5EF4-FFF2-40B4-BE49-F238E27FC236}">
              <a16:creationId xmlns:a16="http://schemas.microsoft.com/office/drawing/2014/main" id="{F2D71535-7E04-47DA-BEA5-E6C2777CDF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80" name="直線コネクタ 179">
          <a:extLst>
            <a:ext uri="{FF2B5EF4-FFF2-40B4-BE49-F238E27FC236}">
              <a16:creationId xmlns:a16="http://schemas.microsoft.com/office/drawing/2014/main" id="{81B6A12B-7B6C-446C-A630-AE6A4340404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81" name="テキスト ボックス 180">
          <a:extLst>
            <a:ext uri="{FF2B5EF4-FFF2-40B4-BE49-F238E27FC236}">
              <a16:creationId xmlns:a16="http://schemas.microsoft.com/office/drawing/2014/main" id="{CE2D95F5-E200-4A5A-A459-EC55EC1D6EE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2" name="直線コネクタ 181">
          <a:extLst>
            <a:ext uri="{FF2B5EF4-FFF2-40B4-BE49-F238E27FC236}">
              <a16:creationId xmlns:a16="http://schemas.microsoft.com/office/drawing/2014/main" id="{A0BC4D69-15F0-4652-8B92-D65C0DEF528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3" name="テキスト ボックス 182">
          <a:extLst>
            <a:ext uri="{FF2B5EF4-FFF2-40B4-BE49-F238E27FC236}">
              <a16:creationId xmlns:a16="http://schemas.microsoft.com/office/drawing/2014/main" id="{75313417-6F2D-45B5-B361-37854B15507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4" name="直線コネクタ 183">
          <a:extLst>
            <a:ext uri="{FF2B5EF4-FFF2-40B4-BE49-F238E27FC236}">
              <a16:creationId xmlns:a16="http://schemas.microsoft.com/office/drawing/2014/main" id="{C60BB883-839B-420D-A1D0-D0790A55BC1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5" name="テキスト ボックス 184">
          <a:extLst>
            <a:ext uri="{FF2B5EF4-FFF2-40B4-BE49-F238E27FC236}">
              <a16:creationId xmlns:a16="http://schemas.microsoft.com/office/drawing/2014/main" id="{91710795-20E2-40EC-9E54-E191884CFA2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6" name="直線コネクタ 185">
          <a:extLst>
            <a:ext uri="{FF2B5EF4-FFF2-40B4-BE49-F238E27FC236}">
              <a16:creationId xmlns:a16="http://schemas.microsoft.com/office/drawing/2014/main" id="{88315A69-8FCB-4F46-A483-09E244A3EEA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7" name="テキスト ボックス 186">
          <a:extLst>
            <a:ext uri="{FF2B5EF4-FFF2-40B4-BE49-F238E27FC236}">
              <a16:creationId xmlns:a16="http://schemas.microsoft.com/office/drawing/2014/main" id="{03FFFE49-792D-4514-9371-310FB05DC0C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8" name="直線コネクタ 187">
          <a:extLst>
            <a:ext uri="{FF2B5EF4-FFF2-40B4-BE49-F238E27FC236}">
              <a16:creationId xmlns:a16="http://schemas.microsoft.com/office/drawing/2014/main" id="{35543EA5-A9EC-4323-8357-24A1B246C9E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9" name="テキスト ボックス 188">
          <a:extLst>
            <a:ext uri="{FF2B5EF4-FFF2-40B4-BE49-F238E27FC236}">
              <a16:creationId xmlns:a16="http://schemas.microsoft.com/office/drawing/2014/main" id="{0304EA82-E05A-4BBB-AF0D-B9C8DF76674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90" name="直線コネクタ 189">
          <a:extLst>
            <a:ext uri="{FF2B5EF4-FFF2-40B4-BE49-F238E27FC236}">
              <a16:creationId xmlns:a16="http://schemas.microsoft.com/office/drawing/2014/main" id="{7ABE864C-6BE4-42A2-A80F-F5BF60EAC6C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91" name="テキスト ボックス 190">
          <a:extLst>
            <a:ext uri="{FF2B5EF4-FFF2-40B4-BE49-F238E27FC236}">
              <a16:creationId xmlns:a16="http://schemas.microsoft.com/office/drawing/2014/main" id="{8E263766-D925-4897-9585-D9E7542AB6B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2" name="直線コネクタ 191">
          <a:extLst>
            <a:ext uri="{FF2B5EF4-FFF2-40B4-BE49-F238E27FC236}">
              <a16:creationId xmlns:a16="http://schemas.microsoft.com/office/drawing/2014/main" id="{26A96F05-1CF0-4CCD-AA59-3FB4600E48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3" name="【福祉施設】&#10;有形固定資産減価償却率グラフ枠">
          <a:extLst>
            <a:ext uri="{FF2B5EF4-FFF2-40B4-BE49-F238E27FC236}">
              <a16:creationId xmlns:a16="http://schemas.microsoft.com/office/drawing/2014/main" id="{40CEADFD-3C31-43C1-8709-801A718020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134438</xdr:rowOff>
    </xdr:to>
    <xdr:cxnSp macro="">
      <xdr:nvCxnSpPr>
        <xdr:cNvPr id="194" name="直線コネクタ 193">
          <a:extLst>
            <a:ext uri="{FF2B5EF4-FFF2-40B4-BE49-F238E27FC236}">
              <a16:creationId xmlns:a16="http://schemas.microsoft.com/office/drawing/2014/main" id="{ACE65E4A-1103-400C-A016-44827349C303}"/>
            </a:ext>
          </a:extLst>
        </xdr:cNvPr>
        <xdr:cNvCxnSpPr/>
      </xdr:nvCxnSpPr>
      <xdr:spPr>
        <a:xfrm flipV="1">
          <a:off x="4634865" y="1340466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195" name="【福祉施設】&#10;有形固定資産減価償却率最小値テキスト">
          <a:extLst>
            <a:ext uri="{FF2B5EF4-FFF2-40B4-BE49-F238E27FC236}">
              <a16:creationId xmlns:a16="http://schemas.microsoft.com/office/drawing/2014/main" id="{9E1699F1-4A61-4889-870F-4A0C42750F1F}"/>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196" name="直線コネクタ 195">
          <a:extLst>
            <a:ext uri="{FF2B5EF4-FFF2-40B4-BE49-F238E27FC236}">
              <a16:creationId xmlns:a16="http://schemas.microsoft.com/office/drawing/2014/main" id="{5461A4F6-E15D-442C-BD5D-3932073E3A6D}"/>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340478" cy="259045"/>
    <xdr:sp macro="" textlink="">
      <xdr:nvSpPr>
        <xdr:cNvPr id="197" name="【福祉施設】&#10;有形固定資産減価償却率最大値テキスト">
          <a:extLst>
            <a:ext uri="{FF2B5EF4-FFF2-40B4-BE49-F238E27FC236}">
              <a16:creationId xmlns:a16="http://schemas.microsoft.com/office/drawing/2014/main" id="{BAB2C5A9-A68F-4A79-ABBD-746C6663AFF9}"/>
            </a:ext>
          </a:extLst>
        </xdr:cNvPr>
        <xdr:cNvSpPr txBox="1"/>
      </xdr:nvSpPr>
      <xdr:spPr>
        <a:xfrm>
          <a:off x="4673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198" name="直線コネクタ 197">
          <a:extLst>
            <a:ext uri="{FF2B5EF4-FFF2-40B4-BE49-F238E27FC236}">
              <a16:creationId xmlns:a16="http://schemas.microsoft.com/office/drawing/2014/main" id="{1BBB34AF-B54A-49A3-95A9-39E584DC36F2}"/>
            </a:ext>
          </a:extLst>
        </xdr:cNvPr>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40839</xdr:rowOff>
    </xdr:from>
    <xdr:ext cx="405111" cy="259045"/>
    <xdr:sp macro="" textlink="">
      <xdr:nvSpPr>
        <xdr:cNvPr id="199" name="【福祉施設】&#10;有形固定資産減価償却率平均値テキスト">
          <a:extLst>
            <a:ext uri="{FF2B5EF4-FFF2-40B4-BE49-F238E27FC236}">
              <a16:creationId xmlns:a16="http://schemas.microsoft.com/office/drawing/2014/main" id="{492F983E-64C3-4216-AA2E-F397650081C1}"/>
            </a:ext>
          </a:extLst>
        </xdr:cNvPr>
        <xdr:cNvSpPr txBox="1"/>
      </xdr:nvSpPr>
      <xdr:spPr>
        <a:xfrm>
          <a:off x="4673600" y="1409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200" name="フローチャート: 判断 199">
          <a:extLst>
            <a:ext uri="{FF2B5EF4-FFF2-40B4-BE49-F238E27FC236}">
              <a16:creationId xmlns:a16="http://schemas.microsoft.com/office/drawing/2014/main" id="{FD59F708-D1F3-405C-8759-CE55AC7D3FB1}"/>
            </a:ext>
          </a:extLst>
        </xdr:cNvPr>
        <xdr:cNvSpPr/>
      </xdr:nvSpPr>
      <xdr:spPr>
        <a:xfrm>
          <a:off x="45847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01" name="フローチャート: 判断 200">
          <a:extLst>
            <a:ext uri="{FF2B5EF4-FFF2-40B4-BE49-F238E27FC236}">
              <a16:creationId xmlns:a16="http://schemas.microsoft.com/office/drawing/2014/main" id="{6C62CDAC-AB6B-4E3A-9BD0-E8F210642288}"/>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5262</xdr:rowOff>
    </xdr:from>
    <xdr:to>
      <xdr:col>15</xdr:col>
      <xdr:colOff>101600</xdr:colOff>
      <xdr:row>83</xdr:row>
      <xdr:rowOff>106862</xdr:rowOff>
    </xdr:to>
    <xdr:sp macro="" textlink="">
      <xdr:nvSpPr>
        <xdr:cNvPr id="202" name="フローチャート: 判断 201">
          <a:extLst>
            <a:ext uri="{FF2B5EF4-FFF2-40B4-BE49-F238E27FC236}">
              <a16:creationId xmlns:a16="http://schemas.microsoft.com/office/drawing/2014/main" id="{9875D9A8-B15E-45A0-A22D-4878ECD66DF5}"/>
            </a:ext>
          </a:extLst>
        </xdr:cNvPr>
        <xdr:cNvSpPr/>
      </xdr:nvSpPr>
      <xdr:spPr>
        <a:xfrm>
          <a:off x="2857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91802</xdr:rowOff>
    </xdr:from>
    <xdr:to>
      <xdr:col>10</xdr:col>
      <xdr:colOff>165100</xdr:colOff>
      <xdr:row>83</xdr:row>
      <xdr:rowOff>21952</xdr:rowOff>
    </xdr:to>
    <xdr:sp macro="" textlink="">
      <xdr:nvSpPr>
        <xdr:cNvPr id="203" name="フローチャート: 判断 202">
          <a:extLst>
            <a:ext uri="{FF2B5EF4-FFF2-40B4-BE49-F238E27FC236}">
              <a16:creationId xmlns:a16="http://schemas.microsoft.com/office/drawing/2014/main" id="{43153D15-708F-482D-B63A-21972C28ACB9}"/>
            </a:ext>
          </a:extLst>
        </xdr:cNvPr>
        <xdr:cNvSpPr/>
      </xdr:nvSpPr>
      <xdr:spPr>
        <a:xfrm>
          <a:off x="1968500" y="1415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70576</xdr:rowOff>
    </xdr:from>
    <xdr:to>
      <xdr:col>6</xdr:col>
      <xdr:colOff>38100</xdr:colOff>
      <xdr:row>83</xdr:row>
      <xdr:rowOff>726</xdr:rowOff>
    </xdr:to>
    <xdr:sp macro="" textlink="">
      <xdr:nvSpPr>
        <xdr:cNvPr id="204" name="フローチャート: 判断 203">
          <a:extLst>
            <a:ext uri="{FF2B5EF4-FFF2-40B4-BE49-F238E27FC236}">
              <a16:creationId xmlns:a16="http://schemas.microsoft.com/office/drawing/2014/main" id="{3D6B88CB-C760-4116-A8F3-6BE8930F0D46}"/>
            </a:ext>
          </a:extLst>
        </xdr:cNvPr>
        <xdr:cNvSpPr/>
      </xdr:nvSpPr>
      <xdr:spPr>
        <a:xfrm>
          <a:off x="1079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9B2F9903-40C4-4BB3-9268-CCE6555430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F8A709AC-24FD-4A98-B2E5-D269515AD4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42510398-14E2-49B5-9C52-0E0DDB7A6B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3098976E-482C-4A1F-922E-AA1D526F52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id="{DAAE53DA-D8ED-4CCD-8E56-B32E3F29C0E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119562</xdr:rowOff>
    </xdr:from>
    <xdr:to>
      <xdr:col>24</xdr:col>
      <xdr:colOff>114300</xdr:colOff>
      <xdr:row>82</xdr:row>
      <xdr:rowOff>49712</xdr:rowOff>
    </xdr:to>
    <xdr:sp macro="" textlink="">
      <xdr:nvSpPr>
        <xdr:cNvPr id="210" name="楕円 209">
          <a:extLst>
            <a:ext uri="{FF2B5EF4-FFF2-40B4-BE49-F238E27FC236}">
              <a16:creationId xmlns:a16="http://schemas.microsoft.com/office/drawing/2014/main" id="{5414239A-CBEB-473E-9B5F-F20898DE4ABB}"/>
            </a:ext>
          </a:extLst>
        </xdr:cNvPr>
        <xdr:cNvSpPr/>
      </xdr:nvSpPr>
      <xdr:spPr>
        <a:xfrm>
          <a:off x="45847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142439</xdr:rowOff>
    </xdr:from>
    <xdr:ext cx="405111" cy="259045"/>
    <xdr:sp macro="" textlink="">
      <xdr:nvSpPr>
        <xdr:cNvPr id="211" name="【福祉施設】&#10;有形固定資産減価償却率該当値テキスト">
          <a:extLst>
            <a:ext uri="{FF2B5EF4-FFF2-40B4-BE49-F238E27FC236}">
              <a16:creationId xmlns:a16="http://schemas.microsoft.com/office/drawing/2014/main" id="{E3D019A3-8AF0-4536-B576-4C54B18635E1}"/>
            </a:ext>
          </a:extLst>
        </xdr:cNvPr>
        <xdr:cNvSpPr txBox="1"/>
      </xdr:nvSpPr>
      <xdr:spPr>
        <a:xfrm>
          <a:off x="4673600" y="1385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46082</xdr:rowOff>
    </xdr:from>
    <xdr:to>
      <xdr:col>20</xdr:col>
      <xdr:colOff>38100</xdr:colOff>
      <xdr:row>81</xdr:row>
      <xdr:rowOff>147682</xdr:rowOff>
    </xdr:to>
    <xdr:sp macro="" textlink="">
      <xdr:nvSpPr>
        <xdr:cNvPr id="212" name="楕円 211">
          <a:extLst>
            <a:ext uri="{FF2B5EF4-FFF2-40B4-BE49-F238E27FC236}">
              <a16:creationId xmlns:a16="http://schemas.microsoft.com/office/drawing/2014/main" id="{B045F914-E8D1-4B66-9CDE-2FCCBF38E809}"/>
            </a:ext>
          </a:extLst>
        </xdr:cNvPr>
        <xdr:cNvSpPr/>
      </xdr:nvSpPr>
      <xdr:spPr>
        <a:xfrm>
          <a:off x="3746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96882</xdr:rowOff>
    </xdr:from>
    <xdr:to>
      <xdr:col>24</xdr:col>
      <xdr:colOff>63500</xdr:colOff>
      <xdr:row>81</xdr:row>
      <xdr:rowOff>170362</xdr:rowOff>
    </xdr:to>
    <xdr:cxnSp macro="">
      <xdr:nvCxnSpPr>
        <xdr:cNvPr id="213" name="直線コネクタ 212">
          <a:extLst>
            <a:ext uri="{FF2B5EF4-FFF2-40B4-BE49-F238E27FC236}">
              <a16:creationId xmlns:a16="http://schemas.microsoft.com/office/drawing/2014/main" id="{CD20EF2A-85A8-4AF9-AB4A-7DDDC76C9290}"/>
            </a:ext>
          </a:extLst>
        </xdr:cNvPr>
        <xdr:cNvCxnSpPr/>
      </xdr:nvCxnSpPr>
      <xdr:spPr>
        <a:xfrm>
          <a:off x="3797300" y="13984332"/>
          <a:ext cx="8382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11793</xdr:rowOff>
    </xdr:from>
    <xdr:to>
      <xdr:col>15</xdr:col>
      <xdr:colOff>101600</xdr:colOff>
      <xdr:row>81</xdr:row>
      <xdr:rowOff>113393</xdr:rowOff>
    </xdr:to>
    <xdr:sp macro="" textlink="">
      <xdr:nvSpPr>
        <xdr:cNvPr id="214" name="楕円 213">
          <a:extLst>
            <a:ext uri="{FF2B5EF4-FFF2-40B4-BE49-F238E27FC236}">
              <a16:creationId xmlns:a16="http://schemas.microsoft.com/office/drawing/2014/main" id="{7256F7FE-9860-4583-8A82-C25381E59820}"/>
            </a:ext>
          </a:extLst>
        </xdr:cNvPr>
        <xdr:cNvSpPr/>
      </xdr:nvSpPr>
      <xdr:spPr>
        <a:xfrm>
          <a:off x="2857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62593</xdr:rowOff>
    </xdr:from>
    <xdr:to>
      <xdr:col>19</xdr:col>
      <xdr:colOff>177800</xdr:colOff>
      <xdr:row>81</xdr:row>
      <xdr:rowOff>96882</xdr:rowOff>
    </xdr:to>
    <xdr:cxnSp macro="">
      <xdr:nvCxnSpPr>
        <xdr:cNvPr id="215" name="直線コネクタ 214">
          <a:extLst>
            <a:ext uri="{FF2B5EF4-FFF2-40B4-BE49-F238E27FC236}">
              <a16:creationId xmlns:a16="http://schemas.microsoft.com/office/drawing/2014/main" id="{6E2B5059-D78D-4427-8CDE-9B4377DC40A5}"/>
            </a:ext>
          </a:extLst>
        </xdr:cNvPr>
        <xdr:cNvCxnSpPr/>
      </xdr:nvCxnSpPr>
      <xdr:spPr>
        <a:xfrm>
          <a:off x="2908300" y="139500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16" name="楕円 215">
          <a:extLst>
            <a:ext uri="{FF2B5EF4-FFF2-40B4-BE49-F238E27FC236}">
              <a16:creationId xmlns:a16="http://schemas.microsoft.com/office/drawing/2014/main" id="{C90756FB-5DD5-474D-B48C-C6036FD05E3F}"/>
            </a:ext>
          </a:extLst>
        </xdr:cNvPr>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62593</xdr:rowOff>
    </xdr:to>
    <xdr:cxnSp macro="">
      <xdr:nvCxnSpPr>
        <xdr:cNvPr id="217" name="直線コネクタ 216">
          <a:extLst>
            <a:ext uri="{FF2B5EF4-FFF2-40B4-BE49-F238E27FC236}">
              <a16:creationId xmlns:a16="http://schemas.microsoft.com/office/drawing/2014/main" id="{158F2C8F-6318-4A73-8FAA-1B3FC32D740C}"/>
            </a:ext>
          </a:extLst>
        </xdr:cNvPr>
        <xdr:cNvCxnSpPr/>
      </xdr:nvCxnSpPr>
      <xdr:spPr>
        <a:xfrm>
          <a:off x="2019300" y="1391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116295</xdr:rowOff>
    </xdr:from>
    <xdr:to>
      <xdr:col>6</xdr:col>
      <xdr:colOff>38100</xdr:colOff>
      <xdr:row>81</xdr:row>
      <xdr:rowOff>46445</xdr:rowOff>
    </xdr:to>
    <xdr:sp macro="" textlink="">
      <xdr:nvSpPr>
        <xdr:cNvPr id="218" name="楕円 217">
          <a:extLst>
            <a:ext uri="{FF2B5EF4-FFF2-40B4-BE49-F238E27FC236}">
              <a16:creationId xmlns:a16="http://schemas.microsoft.com/office/drawing/2014/main" id="{60D68CF5-A696-4CF8-A417-6408B6C46C90}"/>
            </a:ext>
          </a:extLst>
        </xdr:cNvPr>
        <xdr:cNvSpPr/>
      </xdr:nvSpPr>
      <xdr:spPr>
        <a:xfrm>
          <a:off x="1079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167095</xdr:rowOff>
    </xdr:from>
    <xdr:to>
      <xdr:col>10</xdr:col>
      <xdr:colOff>114300</xdr:colOff>
      <xdr:row>81</xdr:row>
      <xdr:rowOff>26670</xdr:rowOff>
    </xdr:to>
    <xdr:cxnSp macro="">
      <xdr:nvCxnSpPr>
        <xdr:cNvPr id="219" name="直線コネクタ 218">
          <a:extLst>
            <a:ext uri="{FF2B5EF4-FFF2-40B4-BE49-F238E27FC236}">
              <a16:creationId xmlns:a16="http://schemas.microsoft.com/office/drawing/2014/main" id="{06A33E47-4714-4258-A191-652285FD9DE2}"/>
            </a:ext>
          </a:extLst>
        </xdr:cNvPr>
        <xdr:cNvCxnSpPr/>
      </xdr:nvCxnSpPr>
      <xdr:spPr>
        <a:xfrm>
          <a:off x="1130300" y="138830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220" name="n_1aveValue【福祉施設】&#10;有形固定資産減価償却率">
          <a:extLst>
            <a:ext uri="{FF2B5EF4-FFF2-40B4-BE49-F238E27FC236}">
              <a16:creationId xmlns:a16="http://schemas.microsoft.com/office/drawing/2014/main" id="{47B6FDEC-8FB1-4009-B2C4-5B318B040D32}"/>
            </a:ext>
          </a:extLst>
        </xdr:cNvPr>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221" name="n_2aveValue【福祉施設】&#10;有形固定資産減価償却率">
          <a:extLst>
            <a:ext uri="{FF2B5EF4-FFF2-40B4-BE49-F238E27FC236}">
              <a16:creationId xmlns:a16="http://schemas.microsoft.com/office/drawing/2014/main" id="{9C78BCFC-0091-4955-BEA1-05787A77AB88}"/>
            </a:ext>
          </a:extLst>
        </xdr:cNvPr>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13079</xdr:rowOff>
    </xdr:from>
    <xdr:ext cx="405111" cy="259045"/>
    <xdr:sp macro="" textlink="">
      <xdr:nvSpPr>
        <xdr:cNvPr id="222" name="n_3aveValue【福祉施設】&#10;有形固定資産減価償却率">
          <a:extLst>
            <a:ext uri="{FF2B5EF4-FFF2-40B4-BE49-F238E27FC236}">
              <a16:creationId xmlns:a16="http://schemas.microsoft.com/office/drawing/2014/main" id="{AE33684E-6497-47F3-BB69-5769CCEEC1CA}"/>
            </a:ext>
          </a:extLst>
        </xdr:cNvPr>
        <xdr:cNvSpPr txBox="1"/>
      </xdr:nvSpPr>
      <xdr:spPr>
        <a:xfrm>
          <a:off x="1816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163303</xdr:rowOff>
    </xdr:from>
    <xdr:ext cx="405111" cy="259045"/>
    <xdr:sp macro="" textlink="">
      <xdr:nvSpPr>
        <xdr:cNvPr id="223" name="n_4aveValue【福祉施設】&#10;有形固定資産減価償却率">
          <a:extLst>
            <a:ext uri="{FF2B5EF4-FFF2-40B4-BE49-F238E27FC236}">
              <a16:creationId xmlns:a16="http://schemas.microsoft.com/office/drawing/2014/main" id="{D51CED56-E455-4F9D-B745-7973429B5B0B}"/>
            </a:ext>
          </a:extLst>
        </xdr:cNvPr>
        <xdr:cNvSpPr txBox="1"/>
      </xdr:nvSpPr>
      <xdr:spPr>
        <a:xfrm>
          <a:off x="927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164209</xdr:rowOff>
    </xdr:from>
    <xdr:ext cx="405111" cy="259045"/>
    <xdr:sp macro="" textlink="">
      <xdr:nvSpPr>
        <xdr:cNvPr id="224" name="n_1mainValue【福祉施設】&#10;有形固定資産減価償却率">
          <a:extLst>
            <a:ext uri="{FF2B5EF4-FFF2-40B4-BE49-F238E27FC236}">
              <a16:creationId xmlns:a16="http://schemas.microsoft.com/office/drawing/2014/main" id="{EC820EA4-4CF3-4E73-B1B8-FD8FD6AE30A5}"/>
            </a:ext>
          </a:extLst>
        </xdr:cNvPr>
        <xdr:cNvSpPr txBox="1"/>
      </xdr:nvSpPr>
      <xdr:spPr>
        <a:xfrm>
          <a:off x="3582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129920</xdr:rowOff>
    </xdr:from>
    <xdr:ext cx="405111" cy="259045"/>
    <xdr:sp macro="" textlink="">
      <xdr:nvSpPr>
        <xdr:cNvPr id="225" name="n_2mainValue【福祉施設】&#10;有形固定資産減価償却率">
          <a:extLst>
            <a:ext uri="{FF2B5EF4-FFF2-40B4-BE49-F238E27FC236}">
              <a16:creationId xmlns:a16="http://schemas.microsoft.com/office/drawing/2014/main" id="{ABA012C7-09A3-4B3D-935E-56DEAD182EC7}"/>
            </a:ext>
          </a:extLst>
        </xdr:cNvPr>
        <xdr:cNvSpPr txBox="1"/>
      </xdr:nvSpPr>
      <xdr:spPr>
        <a:xfrm>
          <a:off x="2705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26" name="n_3mainValue【福祉施設】&#10;有形固定資産減価償却率">
          <a:extLst>
            <a:ext uri="{FF2B5EF4-FFF2-40B4-BE49-F238E27FC236}">
              <a16:creationId xmlns:a16="http://schemas.microsoft.com/office/drawing/2014/main" id="{4E3AB032-A0A8-47B2-9196-9330A17A6D14}"/>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62972</xdr:rowOff>
    </xdr:from>
    <xdr:ext cx="405111" cy="259045"/>
    <xdr:sp macro="" textlink="">
      <xdr:nvSpPr>
        <xdr:cNvPr id="227" name="n_4mainValue【福祉施設】&#10;有形固定資産減価償却率">
          <a:extLst>
            <a:ext uri="{FF2B5EF4-FFF2-40B4-BE49-F238E27FC236}">
              <a16:creationId xmlns:a16="http://schemas.microsoft.com/office/drawing/2014/main" id="{CA51E4F8-3094-41D8-9DE5-38D33F982194}"/>
            </a:ext>
          </a:extLst>
        </xdr:cNvPr>
        <xdr:cNvSpPr txBox="1"/>
      </xdr:nvSpPr>
      <xdr:spPr>
        <a:xfrm>
          <a:off x="927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8" name="正方形/長方形 227">
          <a:extLst>
            <a:ext uri="{FF2B5EF4-FFF2-40B4-BE49-F238E27FC236}">
              <a16:creationId xmlns:a16="http://schemas.microsoft.com/office/drawing/2014/main" id="{55D78EF8-51E9-42C8-BD03-5CD81D2641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9" name="正方形/長方形 228">
          <a:extLst>
            <a:ext uri="{FF2B5EF4-FFF2-40B4-BE49-F238E27FC236}">
              <a16:creationId xmlns:a16="http://schemas.microsoft.com/office/drawing/2014/main" id="{E2132775-F8AA-416E-8EB3-AF1C847EDCB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0" name="正方形/長方形 229">
          <a:extLst>
            <a:ext uri="{FF2B5EF4-FFF2-40B4-BE49-F238E27FC236}">
              <a16:creationId xmlns:a16="http://schemas.microsoft.com/office/drawing/2014/main" id="{E0DB08D4-1069-43CC-B2F3-7530019C69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1" name="正方形/長方形 230">
          <a:extLst>
            <a:ext uri="{FF2B5EF4-FFF2-40B4-BE49-F238E27FC236}">
              <a16:creationId xmlns:a16="http://schemas.microsoft.com/office/drawing/2014/main" id="{25968E90-C598-4906-9C81-50D3861441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2" name="正方形/長方形 231">
          <a:extLst>
            <a:ext uri="{FF2B5EF4-FFF2-40B4-BE49-F238E27FC236}">
              <a16:creationId xmlns:a16="http://schemas.microsoft.com/office/drawing/2014/main" id="{96E81972-ABFE-4CEB-91C4-ECDCE07DA4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3" name="正方形/長方形 232">
          <a:extLst>
            <a:ext uri="{FF2B5EF4-FFF2-40B4-BE49-F238E27FC236}">
              <a16:creationId xmlns:a16="http://schemas.microsoft.com/office/drawing/2014/main" id="{6683B1CC-6EA6-4652-9006-510F8EFFE2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4" name="正方形/長方形 233">
          <a:extLst>
            <a:ext uri="{FF2B5EF4-FFF2-40B4-BE49-F238E27FC236}">
              <a16:creationId xmlns:a16="http://schemas.microsoft.com/office/drawing/2014/main" id="{3E2FB9E0-5DF1-401E-ABD9-F6F7A87E6FC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5" name="正方形/長方形 234">
          <a:extLst>
            <a:ext uri="{FF2B5EF4-FFF2-40B4-BE49-F238E27FC236}">
              <a16:creationId xmlns:a16="http://schemas.microsoft.com/office/drawing/2014/main" id="{5F3B064A-BF80-41F5-8D9F-5309FEEFC4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6" name="テキスト ボックス 235">
          <a:extLst>
            <a:ext uri="{FF2B5EF4-FFF2-40B4-BE49-F238E27FC236}">
              <a16:creationId xmlns:a16="http://schemas.microsoft.com/office/drawing/2014/main" id="{F21C2940-8800-4FDF-A487-F8D2AC3C02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7" name="直線コネクタ 236">
          <a:extLst>
            <a:ext uri="{FF2B5EF4-FFF2-40B4-BE49-F238E27FC236}">
              <a16:creationId xmlns:a16="http://schemas.microsoft.com/office/drawing/2014/main" id="{9DB69D0E-2F4B-4A3B-BEAF-B78BF56722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8" name="直線コネクタ 237">
          <a:extLst>
            <a:ext uri="{FF2B5EF4-FFF2-40B4-BE49-F238E27FC236}">
              <a16:creationId xmlns:a16="http://schemas.microsoft.com/office/drawing/2014/main" id="{FDBE326D-5582-43CD-B0D2-E18B981CE8A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58B7E226-DDC4-4828-BCF8-3591BFCC972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40" name="直線コネクタ 239">
          <a:extLst>
            <a:ext uri="{FF2B5EF4-FFF2-40B4-BE49-F238E27FC236}">
              <a16:creationId xmlns:a16="http://schemas.microsoft.com/office/drawing/2014/main" id="{33E05F3F-51AE-4994-B2EF-11C5B6069C8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41" name="テキスト ボックス 240">
          <a:extLst>
            <a:ext uri="{FF2B5EF4-FFF2-40B4-BE49-F238E27FC236}">
              <a16:creationId xmlns:a16="http://schemas.microsoft.com/office/drawing/2014/main" id="{EF6328AE-1242-4EFB-AB25-C27892ECE53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2" name="直線コネクタ 241">
          <a:extLst>
            <a:ext uri="{FF2B5EF4-FFF2-40B4-BE49-F238E27FC236}">
              <a16:creationId xmlns:a16="http://schemas.microsoft.com/office/drawing/2014/main" id="{92D2EF75-46CA-4F0A-8D13-5BA916121CA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3" name="テキスト ボックス 242">
          <a:extLst>
            <a:ext uri="{FF2B5EF4-FFF2-40B4-BE49-F238E27FC236}">
              <a16:creationId xmlns:a16="http://schemas.microsoft.com/office/drawing/2014/main" id="{4ED25E05-2FD3-4E93-B975-904487472BB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4" name="直線コネクタ 243">
          <a:extLst>
            <a:ext uri="{FF2B5EF4-FFF2-40B4-BE49-F238E27FC236}">
              <a16:creationId xmlns:a16="http://schemas.microsoft.com/office/drawing/2014/main" id="{BAA39465-5685-45D9-A3D6-2113E7226B1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5" name="テキスト ボックス 244">
          <a:extLst>
            <a:ext uri="{FF2B5EF4-FFF2-40B4-BE49-F238E27FC236}">
              <a16:creationId xmlns:a16="http://schemas.microsoft.com/office/drawing/2014/main" id="{5E64C233-64C1-494B-9B3B-4CFFE491B09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6" name="直線コネクタ 245">
          <a:extLst>
            <a:ext uri="{FF2B5EF4-FFF2-40B4-BE49-F238E27FC236}">
              <a16:creationId xmlns:a16="http://schemas.microsoft.com/office/drawing/2014/main" id="{AE9760C1-5508-4E97-993F-D46AC017652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7" name="テキスト ボックス 246">
          <a:extLst>
            <a:ext uri="{FF2B5EF4-FFF2-40B4-BE49-F238E27FC236}">
              <a16:creationId xmlns:a16="http://schemas.microsoft.com/office/drawing/2014/main" id="{D95DC3CE-FCD7-4FC9-AFFC-D261EA8ED3A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8" name="直線コネクタ 247">
          <a:extLst>
            <a:ext uri="{FF2B5EF4-FFF2-40B4-BE49-F238E27FC236}">
              <a16:creationId xmlns:a16="http://schemas.microsoft.com/office/drawing/2014/main" id="{F67C57EE-4892-46D4-A10D-F0925F73CE5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9" name="テキスト ボックス 248">
          <a:extLst>
            <a:ext uri="{FF2B5EF4-FFF2-40B4-BE49-F238E27FC236}">
              <a16:creationId xmlns:a16="http://schemas.microsoft.com/office/drawing/2014/main" id="{87D6E242-47C4-40AF-ABC5-2E94956C1FA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0" name="直線コネクタ 249">
          <a:extLst>
            <a:ext uri="{FF2B5EF4-FFF2-40B4-BE49-F238E27FC236}">
              <a16:creationId xmlns:a16="http://schemas.microsoft.com/office/drawing/2014/main" id="{1E1C7277-8FE4-4B1E-B07C-40BA71F83D5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DA02A275-2034-4ACD-B9C3-60950CCCBD0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2" name="【福祉施設】&#10;一人当たり面積グラフ枠">
          <a:extLst>
            <a:ext uri="{FF2B5EF4-FFF2-40B4-BE49-F238E27FC236}">
              <a16:creationId xmlns:a16="http://schemas.microsoft.com/office/drawing/2014/main" id="{00F535C0-43FA-4022-AE6C-2EF406143B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76</xdr:row>
      <xdr:rowOff>165463</xdr:rowOff>
    </xdr:from>
    <xdr:to>
      <xdr:col>54</xdr:col>
      <xdr:colOff>189865</xdr:colOff>
      <xdr:row>85</xdr:row>
      <xdr:rowOff>124642</xdr:rowOff>
    </xdr:to>
    <xdr:cxnSp macro="">
      <xdr:nvCxnSpPr>
        <xdr:cNvPr id="253" name="直線コネクタ 252">
          <a:extLst>
            <a:ext uri="{FF2B5EF4-FFF2-40B4-BE49-F238E27FC236}">
              <a16:creationId xmlns:a16="http://schemas.microsoft.com/office/drawing/2014/main" id="{612AA6DB-879C-446F-815C-35EC76241661}"/>
            </a:ext>
          </a:extLst>
        </xdr:cNvPr>
        <xdr:cNvCxnSpPr/>
      </xdr:nvCxnSpPr>
      <xdr:spPr>
        <a:xfrm flipV="1">
          <a:off x="10476865" y="1319566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128469</xdr:rowOff>
    </xdr:from>
    <xdr:ext cx="469744" cy="259045"/>
    <xdr:sp macro="" textlink="">
      <xdr:nvSpPr>
        <xdr:cNvPr id="254" name="【福祉施設】&#10;一人当たり面積最小値テキスト">
          <a:extLst>
            <a:ext uri="{FF2B5EF4-FFF2-40B4-BE49-F238E27FC236}">
              <a16:creationId xmlns:a16="http://schemas.microsoft.com/office/drawing/2014/main" id="{70467541-F04D-4C36-ADE0-848A1A557778}"/>
            </a:ext>
          </a:extLst>
        </xdr:cNvPr>
        <xdr:cNvSpPr txBox="1"/>
      </xdr:nvSpPr>
      <xdr:spPr>
        <a:xfrm>
          <a:off x="105156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55" name="直線コネクタ 254">
          <a:extLst>
            <a:ext uri="{FF2B5EF4-FFF2-40B4-BE49-F238E27FC236}">
              <a16:creationId xmlns:a16="http://schemas.microsoft.com/office/drawing/2014/main" id="{E88E28EC-2A33-431F-AB80-C5AD533F046D}"/>
            </a:ext>
          </a:extLst>
        </xdr:cNvPr>
        <xdr:cNvCxnSpPr/>
      </xdr:nvCxnSpPr>
      <xdr:spPr>
        <a:xfrm>
          <a:off x="10388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112140</xdr:rowOff>
    </xdr:from>
    <xdr:ext cx="469744" cy="259045"/>
    <xdr:sp macro="" textlink="">
      <xdr:nvSpPr>
        <xdr:cNvPr id="256" name="【福祉施設】&#10;一人当たり面積最大値テキスト">
          <a:extLst>
            <a:ext uri="{FF2B5EF4-FFF2-40B4-BE49-F238E27FC236}">
              <a16:creationId xmlns:a16="http://schemas.microsoft.com/office/drawing/2014/main" id="{E223E943-E0EA-4824-89B8-D0EC98DC974A}"/>
            </a:ext>
          </a:extLst>
        </xdr:cNvPr>
        <xdr:cNvSpPr txBox="1"/>
      </xdr:nvSpPr>
      <xdr:spPr>
        <a:xfrm>
          <a:off x="10515600" y="129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165463</xdr:rowOff>
    </xdr:from>
    <xdr:to>
      <xdr:col>55</xdr:col>
      <xdr:colOff>88900</xdr:colOff>
      <xdr:row>76</xdr:row>
      <xdr:rowOff>165463</xdr:rowOff>
    </xdr:to>
    <xdr:cxnSp macro="">
      <xdr:nvCxnSpPr>
        <xdr:cNvPr id="257" name="直線コネクタ 256">
          <a:extLst>
            <a:ext uri="{FF2B5EF4-FFF2-40B4-BE49-F238E27FC236}">
              <a16:creationId xmlns:a16="http://schemas.microsoft.com/office/drawing/2014/main" id="{5FA6DAD8-BEDA-4B73-82FF-152D5D149479}"/>
            </a:ext>
          </a:extLst>
        </xdr:cNvPr>
        <xdr:cNvCxnSpPr/>
      </xdr:nvCxnSpPr>
      <xdr:spPr>
        <a:xfrm>
          <a:off x="10388600" y="131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122482</xdr:rowOff>
    </xdr:from>
    <xdr:ext cx="469744" cy="259045"/>
    <xdr:sp macro="" textlink="">
      <xdr:nvSpPr>
        <xdr:cNvPr id="258" name="【福祉施設】&#10;一人当たり面積平均値テキスト">
          <a:extLst>
            <a:ext uri="{FF2B5EF4-FFF2-40B4-BE49-F238E27FC236}">
              <a16:creationId xmlns:a16="http://schemas.microsoft.com/office/drawing/2014/main" id="{17E17BA9-3722-443A-B6F4-0B5A3E4D8CED}"/>
            </a:ext>
          </a:extLst>
        </xdr:cNvPr>
        <xdr:cNvSpPr txBox="1"/>
      </xdr:nvSpPr>
      <xdr:spPr>
        <a:xfrm>
          <a:off x="10515600" y="14181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144055</xdr:rowOff>
    </xdr:from>
    <xdr:to>
      <xdr:col>55</xdr:col>
      <xdr:colOff>50800</xdr:colOff>
      <xdr:row>83</xdr:row>
      <xdr:rowOff>74205</xdr:rowOff>
    </xdr:to>
    <xdr:sp macro="" textlink="">
      <xdr:nvSpPr>
        <xdr:cNvPr id="259" name="フローチャート: 判断 258">
          <a:extLst>
            <a:ext uri="{FF2B5EF4-FFF2-40B4-BE49-F238E27FC236}">
              <a16:creationId xmlns:a16="http://schemas.microsoft.com/office/drawing/2014/main" id="{C711AD45-C2BF-4E62-9572-ADCB377D8013}"/>
            </a:ext>
          </a:extLst>
        </xdr:cNvPr>
        <xdr:cNvSpPr/>
      </xdr:nvSpPr>
      <xdr:spPr>
        <a:xfrm>
          <a:off x="10426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260" name="フローチャート: 判断 259">
          <a:extLst>
            <a:ext uri="{FF2B5EF4-FFF2-40B4-BE49-F238E27FC236}">
              <a16:creationId xmlns:a16="http://schemas.microsoft.com/office/drawing/2014/main" id="{FA9B0E56-7F61-4C78-B4B4-3E934D45B374}"/>
            </a:ext>
          </a:extLst>
        </xdr:cNvPr>
        <xdr:cNvSpPr/>
      </xdr:nvSpPr>
      <xdr:spPr>
        <a:xfrm>
          <a:off x="958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106499</xdr:rowOff>
    </xdr:from>
    <xdr:to>
      <xdr:col>46</xdr:col>
      <xdr:colOff>38100</xdr:colOff>
      <xdr:row>84</xdr:row>
      <xdr:rowOff>36649</xdr:rowOff>
    </xdr:to>
    <xdr:sp macro="" textlink="">
      <xdr:nvSpPr>
        <xdr:cNvPr id="261" name="フローチャート: 判断 260">
          <a:extLst>
            <a:ext uri="{FF2B5EF4-FFF2-40B4-BE49-F238E27FC236}">
              <a16:creationId xmlns:a16="http://schemas.microsoft.com/office/drawing/2014/main" id="{E044CF80-5AAE-4675-B8C4-E81060555731}"/>
            </a:ext>
          </a:extLst>
        </xdr:cNvPr>
        <xdr:cNvSpPr/>
      </xdr:nvSpPr>
      <xdr:spPr>
        <a:xfrm>
          <a:off x="8699500" y="143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24856</xdr:rowOff>
    </xdr:from>
    <xdr:to>
      <xdr:col>41</xdr:col>
      <xdr:colOff>101600</xdr:colOff>
      <xdr:row>83</xdr:row>
      <xdr:rowOff>126456</xdr:rowOff>
    </xdr:to>
    <xdr:sp macro="" textlink="">
      <xdr:nvSpPr>
        <xdr:cNvPr id="262" name="フローチャート: 判断 261">
          <a:extLst>
            <a:ext uri="{FF2B5EF4-FFF2-40B4-BE49-F238E27FC236}">
              <a16:creationId xmlns:a16="http://schemas.microsoft.com/office/drawing/2014/main" id="{A3539628-ABAC-45E2-A4FB-DF1FC3E3338B}"/>
            </a:ext>
          </a:extLst>
        </xdr:cNvPr>
        <xdr:cNvSpPr/>
      </xdr:nvSpPr>
      <xdr:spPr>
        <a:xfrm>
          <a:off x="7810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67311</xdr:rowOff>
    </xdr:from>
    <xdr:to>
      <xdr:col>36</xdr:col>
      <xdr:colOff>165100</xdr:colOff>
      <xdr:row>83</xdr:row>
      <xdr:rowOff>168911</xdr:rowOff>
    </xdr:to>
    <xdr:sp macro="" textlink="">
      <xdr:nvSpPr>
        <xdr:cNvPr id="263" name="フローチャート: 判断 262">
          <a:extLst>
            <a:ext uri="{FF2B5EF4-FFF2-40B4-BE49-F238E27FC236}">
              <a16:creationId xmlns:a16="http://schemas.microsoft.com/office/drawing/2014/main" id="{A3176047-59FF-4C4F-87CA-EA70444E328C}"/>
            </a:ext>
          </a:extLst>
        </xdr:cNvPr>
        <xdr:cNvSpPr/>
      </xdr:nvSpPr>
      <xdr:spPr>
        <a:xfrm>
          <a:off x="692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95FA0FC-44F3-4639-A0F3-D9128B00CC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EE2625DB-8EC4-4E45-BB91-9C75C1B856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FE0B7145-C834-491A-93A7-049972E97B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CFC0E317-F14B-4D0F-A940-9E91147D0C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20D5137-720B-4DB9-8D7B-0C76A5E1C1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114663</xdr:rowOff>
    </xdr:from>
    <xdr:to>
      <xdr:col>55</xdr:col>
      <xdr:colOff>50800</xdr:colOff>
      <xdr:row>77</xdr:row>
      <xdr:rowOff>44813</xdr:rowOff>
    </xdr:to>
    <xdr:sp macro="" textlink="">
      <xdr:nvSpPr>
        <xdr:cNvPr id="269" name="楕円 268">
          <a:extLst>
            <a:ext uri="{FF2B5EF4-FFF2-40B4-BE49-F238E27FC236}">
              <a16:creationId xmlns:a16="http://schemas.microsoft.com/office/drawing/2014/main" id="{7C3BB745-F159-4BEE-96C8-D9E973F09C75}"/>
            </a:ext>
          </a:extLst>
        </xdr:cNvPr>
        <xdr:cNvSpPr/>
      </xdr:nvSpPr>
      <xdr:spPr>
        <a:xfrm>
          <a:off x="1042670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67690</xdr:rowOff>
    </xdr:from>
    <xdr:ext cx="469744" cy="259045"/>
    <xdr:sp macro="" textlink="">
      <xdr:nvSpPr>
        <xdr:cNvPr id="270" name="【福祉施設】&#10;一人当たり面積該当値テキスト">
          <a:extLst>
            <a:ext uri="{FF2B5EF4-FFF2-40B4-BE49-F238E27FC236}">
              <a16:creationId xmlns:a16="http://schemas.microsoft.com/office/drawing/2014/main" id="{F89E2977-7BAF-46F9-8AA5-C6BB6E28AE79}"/>
            </a:ext>
          </a:extLst>
        </xdr:cNvPr>
        <xdr:cNvSpPr txBox="1"/>
      </xdr:nvSpPr>
      <xdr:spPr>
        <a:xfrm>
          <a:off x="10515600" y="1309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129358</xdr:rowOff>
    </xdr:from>
    <xdr:to>
      <xdr:col>50</xdr:col>
      <xdr:colOff>165100</xdr:colOff>
      <xdr:row>78</xdr:row>
      <xdr:rowOff>59508</xdr:rowOff>
    </xdr:to>
    <xdr:sp macro="" textlink="">
      <xdr:nvSpPr>
        <xdr:cNvPr id="271" name="楕円 270">
          <a:extLst>
            <a:ext uri="{FF2B5EF4-FFF2-40B4-BE49-F238E27FC236}">
              <a16:creationId xmlns:a16="http://schemas.microsoft.com/office/drawing/2014/main" id="{10162960-06A4-4505-B0EC-BBCA9AA3B7B6}"/>
            </a:ext>
          </a:extLst>
        </xdr:cNvPr>
        <xdr:cNvSpPr/>
      </xdr:nvSpPr>
      <xdr:spPr>
        <a:xfrm>
          <a:off x="9588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76</xdr:row>
      <xdr:rowOff>165463</xdr:rowOff>
    </xdr:from>
    <xdr:to>
      <xdr:col>55</xdr:col>
      <xdr:colOff>0</xdr:colOff>
      <xdr:row>78</xdr:row>
      <xdr:rowOff>8708</xdr:rowOff>
    </xdr:to>
    <xdr:cxnSp macro="">
      <xdr:nvCxnSpPr>
        <xdr:cNvPr id="272" name="直線コネクタ 271">
          <a:extLst>
            <a:ext uri="{FF2B5EF4-FFF2-40B4-BE49-F238E27FC236}">
              <a16:creationId xmlns:a16="http://schemas.microsoft.com/office/drawing/2014/main" id="{5BC421B0-C21E-4B2C-9EDE-B5866DCD8F5F}"/>
            </a:ext>
          </a:extLst>
        </xdr:cNvPr>
        <xdr:cNvCxnSpPr/>
      </xdr:nvCxnSpPr>
      <xdr:spPr>
        <a:xfrm flipV="1">
          <a:off x="9639300" y="13195663"/>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162016</xdr:rowOff>
    </xdr:from>
    <xdr:to>
      <xdr:col>46</xdr:col>
      <xdr:colOff>38100</xdr:colOff>
      <xdr:row>78</xdr:row>
      <xdr:rowOff>92166</xdr:rowOff>
    </xdr:to>
    <xdr:sp macro="" textlink="">
      <xdr:nvSpPr>
        <xdr:cNvPr id="273" name="楕円 272">
          <a:extLst>
            <a:ext uri="{FF2B5EF4-FFF2-40B4-BE49-F238E27FC236}">
              <a16:creationId xmlns:a16="http://schemas.microsoft.com/office/drawing/2014/main" id="{11C3A9B3-34FD-4573-8ED7-13A2CE8A2C0F}"/>
            </a:ext>
          </a:extLst>
        </xdr:cNvPr>
        <xdr:cNvSpPr/>
      </xdr:nvSpPr>
      <xdr:spPr>
        <a:xfrm>
          <a:off x="8699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8708</xdr:rowOff>
    </xdr:from>
    <xdr:to>
      <xdr:col>50</xdr:col>
      <xdr:colOff>114300</xdr:colOff>
      <xdr:row>78</xdr:row>
      <xdr:rowOff>41366</xdr:rowOff>
    </xdr:to>
    <xdr:cxnSp macro="">
      <xdr:nvCxnSpPr>
        <xdr:cNvPr id="274" name="直線コネクタ 273">
          <a:extLst>
            <a:ext uri="{FF2B5EF4-FFF2-40B4-BE49-F238E27FC236}">
              <a16:creationId xmlns:a16="http://schemas.microsoft.com/office/drawing/2014/main" id="{28B16F26-2AF4-4393-9C7A-37FDD369E631}"/>
            </a:ext>
          </a:extLst>
        </xdr:cNvPr>
        <xdr:cNvCxnSpPr/>
      </xdr:nvCxnSpPr>
      <xdr:spPr>
        <a:xfrm flipV="1">
          <a:off x="8750300" y="133818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23223</xdr:rowOff>
    </xdr:from>
    <xdr:to>
      <xdr:col>41</xdr:col>
      <xdr:colOff>101600</xdr:colOff>
      <xdr:row>78</xdr:row>
      <xdr:rowOff>124823</xdr:rowOff>
    </xdr:to>
    <xdr:sp macro="" textlink="">
      <xdr:nvSpPr>
        <xdr:cNvPr id="275" name="楕円 274">
          <a:extLst>
            <a:ext uri="{FF2B5EF4-FFF2-40B4-BE49-F238E27FC236}">
              <a16:creationId xmlns:a16="http://schemas.microsoft.com/office/drawing/2014/main" id="{6D1F9844-D12C-4983-9FD0-81DA129D77BD}"/>
            </a:ext>
          </a:extLst>
        </xdr:cNvPr>
        <xdr:cNvSpPr/>
      </xdr:nvSpPr>
      <xdr:spPr>
        <a:xfrm>
          <a:off x="781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41366</xdr:rowOff>
    </xdr:from>
    <xdr:to>
      <xdr:col>45</xdr:col>
      <xdr:colOff>177800</xdr:colOff>
      <xdr:row>78</xdr:row>
      <xdr:rowOff>74023</xdr:rowOff>
    </xdr:to>
    <xdr:cxnSp macro="">
      <xdr:nvCxnSpPr>
        <xdr:cNvPr id="276" name="直線コネクタ 275">
          <a:extLst>
            <a:ext uri="{FF2B5EF4-FFF2-40B4-BE49-F238E27FC236}">
              <a16:creationId xmlns:a16="http://schemas.microsoft.com/office/drawing/2014/main" id="{EF1B756E-355B-438A-972A-14D699527DB8}"/>
            </a:ext>
          </a:extLst>
        </xdr:cNvPr>
        <xdr:cNvCxnSpPr/>
      </xdr:nvCxnSpPr>
      <xdr:spPr>
        <a:xfrm flipV="1">
          <a:off x="7861300" y="1341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59145</xdr:rowOff>
    </xdr:from>
    <xdr:to>
      <xdr:col>36</xdr:col>
      <xdr:colOff>165100</xdr:colOff>
      <xdr:row>78</xdr:row>
      <xdr:rowOff>160745</xdr:rowOff>
    </xdr:to>
    <xdr:sp macro="" textlink="">
      <xdr:nvSpPr>
        <xdr:cNvPr id="277" name="楕円 276">
          <a:extLst>
            <a:ext uri="{FF2B5EF4-FFF2-40B4-BE49-F238E27FC236}">
              <a16:creationId xmlns:a16="http://schemas.microsoft.com/office/drawing/2014/main" id="{7256AE68-AFDB-4412-B4CC-BDBE205A0E3A}"/>
            </a:ext>
          </a:extLst>
        </xdr:cNvPr>
        <xdr:cNvSpPr/>
      </xdr:nvSpPr>
      <xdr:spPr>
        <a:xfrm>
          <a:off x="6921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74023</xdr:rowOff>
    </xdr:from>
    <xdr:to>
      <xdr:col>41</xdr:col>
      <xdr:colOff>50800</xdr:colOff>
      <xdr:row>78</xdr:row>
      <xdr:rowOff>109945</xdr:rowOff>
    </xdr:to>
    <xdr:cxnSp macro="">
      <xdr:nvCxnSpPr>
        <xdr:cNvPr id="278" name="直線コネクタ 277">
          <a:extLst>
            <a:ext uri="{FF2B5EF4-FFF2-40B4-BE49-F238E27FC236}">
              <a16:creationId xmlns:a16="http://schemas.microsoft.com/office/drawing/2014/main" id="{20BD3CC6-1B22-4A84-A11B-D04A858452C4}"/>
            </a:ext>
          </a:extLst>
        </xdr:cNvPr>
        <xdr:cNvCxnSpPr/>
      </xdr:nvCxnSpPr>
      <xdr:spPr>
        <a:xfrm flipV="1">
          <a:off x="6972300" y="134471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104520</xdr:rowOff>
    </xdr:from>
    <xdr:ext cx="469744" cy="259045"/>
    <xdr:sp macro="" textlink="">
      <xdr:nvSpPr>
        <xdr:cNvPr id="279" name="n_1aveValue【福祉施設】&#10;一人当たり面積">
          <a:extLst>
            <a:ext uri="{FF2B5EF4-FFF2-40B4-BE49-F238E27FC236}">
              <a16:creationId xmlns:a16="http://schemas.microsoft.com/office/drawing/2014/main" id="{32C59543-9DD5-429B-B824-4704F44AB7FF}"/>
            </a:ext>
          </a:extLst>
        </xdr:cNvPr>
        <xdr:cNvSpPr txBox="1"/>
      </xdr:nvSpPr>
      <xdr:spPr>
        <a:xfrm>
          <a:off x="9391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27776</xdr:rowOff>
    </xdr:from>
    <xdr:ext cx="469744" cy="259045"/>
    <xdr:sp macro="" textlink="">
      <xdr:nvSpPr>
        <xdr:cNvPr id="280" name="n_2aveValue【福祉施設】&#10;一人当たり面積">
          <a:extLst>
            <a:ext uri="{FF2B5EF4-FFF2-40B4-BE49-F238E27FC236}">
              <a16:creationId xmlns:a16="http://schemas.microsoft.com/office/drawing/2014/main" id="{27B1DEA8-9BD1-494C-B602-0779AB632B44}"/>
            </a:ext>
          </a:extLst>
        </xdr:cNvPr>
        <xdr:cNvSpPr txBox="1"/>
      </xdr:nvSpPr>
      <xdr:spPr>
        <a:xfrm>
          <a:off x="8515427" y="14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117583</xdr:rowOff>
    </xdr:from>
    <xdr:ext cx="469744" cy="259045"/>
    <xdr:sp macro="" textlink="">
      <xdr:nvSpPr>
        <xdr:cNvPr id="281" name="n_3aveValue【福祉施設】&#10;一人当たり面積">
          <a:extLst>
            <a:ext uri="{FF2B5EF4-FFF2-40B4-BE49-F238E27FC236}">
              <a16:creationId xmlns:a16="http://schemas.microsoft.com/office/drawing/2014/main" id="{E861891B-2C89-4093-B990-7E7307EF2068}"/>
            </a:ext>
          </a:extLst>
        </xdr:cNvPr>
        <xdr:cNvSpPr txBox="1"/>
      </xdr:nvSpPr>
      <xdr:spPr>
        <a:xfrm>
          <a:off x="7626427" y="143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282" name="n_4aveValue【福祉施設】&#10;一人当たり面積">
          <a:extLst>
            <a:ext uri="{FF2B5EF4-FFF2-40B4-BE49-F238E27FC236}">
              <a16:creationId xmlns:a16="http://schemas.microsoft.com/office/drawing/2014/main" id="{96E60B43-9ACA-44E7-9C41-FB2F6E272851}"/>
            </a:ext>
          </a:extLst>
        </xdr:cNvPr>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76035</xdr:rowOff>
    </xdr:from>
    <xdr:ext cx="469744" cy="259045"/>
    <xdr:sp macro="" textlink="">
      <xdr:nvSpPr>
        <xdr:cNvPr id="283" name="n_1mainValue【福祉施設】&#10;一人当たり面積">
          <a:extLst>
            <a:ext uri="{FF2B5EF4-FFF2-40B4-BE49-F238E27FC236}">
              <a16:creationId xmlns:a16="http://schemas.microsoft.com/office/drawing/2014/main" id="{4B0E401D-FCE4-4EE4-ACFC-F66EBBC93593}"/>
            </a:ext>
          </a:extLst>
        </xdr:cNvPr>
        <xdr:cNvSpPr txBox="1"/>
      </xdr:nvSpPr>
      <xdr:spPr>
        <a:xfrm>
          <a:off x="9391727" y="1310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108693</xdr:rowOff>
    </xdr:from>
    <xdr:ext cx="469744" cy="259045"/>
    <xdr:sp macro="" textlink="">
      <xdr:nvSpPr>
        <xdr:cNvPr id="284" name="n_2mainValue【福祉施設】&#10;一人当たり面積">
          <a:extLst>
            <a:ext uri="{FF2B5EF4-FFF2-40B4-BE49-F238E27FC236}">
              <a16:creationId xmlns:a16="http://schemas.microsoft.com/office/drawing/2014/main" id="{E0B1428B-168A-42F9-8CE8-54A518E30400}"/>
            </a:ext>
          </a:extLst>
        </xdr:cNvPr>
        <xdr:cNvSpPr txBox="1"/>
      </xdr:nvSpPr>
      <xdr:spPr>
        <a:xfrm>
          <a:off x="8515427" y="131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141350</xdr:rowOff>
    </xdr:from>
    <xdr:ext cx="469744" cy="259045"/>
    <xdr:sp macro="" textlink="">
      <xdr:nvSpPr>
        <xdr:cNvPr id="285" name="n_3mainValue【福祉施設】&#10;一人当たり面積">
          <a:extLst>
            <a:ext uri="{FF2B5EF4-FFF2-40B4-BE49-F238E27FC236}">
              <a16:creationId xmlns:a16="http://schemas.microsoft.com/office/drawing/2014/main" id="{98FD83AC-9C85-40E3-9429-74BBB328CA96}"/>
            </a:ext>
          </a:extLst>
        </xdr:cNvPr>
        <xdr:cNvSpPr txBox="1"/>
      </xdr:nvSpPr>
      <xdr:spPr>
        <a:xfrm>
          <a:off x="7626427" y="1317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5822</xdr:rowOff>
    </xdr:from>
    <xdr:ext cx="469744" cy="259045"/>
    <xdr:sp macro="" textlink="">
      <xdr:nvSpPr>
        <xdr:cNvPr id="286" name="n_4mainValue【福祉施設】&#10;一人当たり面積">
          <a:extLst>
            <a:ext uri="{FF2B5EF4-FFF2-40B4-BE49-F238E27FC236}">
              <a16:creationId xmlns:a16="http://schemas.microsoft.com/office/drawing/2014/main" id="{6A2CA836-A3D0-47C0-8D7E-16D6D4BE85BA}"/>
            </a:ext>
          </a:extLst>
        </xdr:cNvPr>
        <xdr:cNvSpPr txBox="1"/>
      </xdr:nvSpPr>
      <xdr:spPr>
        <a:xfrm>
          <a:off x="6737427" y="1320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a:extLst>
            <a:ext uri="{FF2B5EF4-FFF2-40B4-BE49-F238E27FC236}">
              <a16:creationId xmlns:a16="http://schemas.microsoft.com/office/drawing/2014/main" id="{5798B9ED-1542-4195-B434-519D4C2BFB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8" name="正方形/長方形 287">
          <a:extLst>
            <a:ext uri="{FF2B5EF4-FFF2-40B4-BE49-F238E27FC236}">
              <a16:creationId xmlns:a16="http://schemas.microsoft.com/office/drawing/2014/main" id="{AE66FD95-5B6F-4969-9960-4951ECB53F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9" name="正方形/長方形 288">
          <a:extLst>
            <a:ext uri="{FF2B5EF4-FFF2-40B4-BE49-F238E27FC236}">
              <a16:creationId xmlns:a16="http://schemas.microsoft.com/office/drawing/2014/main" id="{5360FCB7-CCB0-4F7D-BC29-0433F206BB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0" name="正方形/長方形 289">
          <a:extLst>
            <a:ext uri="{FF2B5EF4-FFF2-40B4-BE49-F238E27FC236}">
              <a16:creationId xmlns:a16="http://schemas.microsoft.com/office/drawing/2014/main" id="{BF5DC42A-1537-4F10-B2FB-D1DD4315F6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1" name="正方形/長方形 290">
          <a:extLst>
            <a:ext uri="{FF2B5EF4-FFF2-40B4-BE49-F238E27FC236}">
              <a16:creationId xmlns:a16="http://schemas.microsoft.com/office/drawing/2014/main" id="{88C70981-4F1D-4BDF-A94A-5A97F978ED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2" name="正方形/長方形 291">
          <a:extLst>
            <a:ext uri="{FF2B5EF4-FFF2-40B4-BE49-F238E27FC236}">
              <a16:creationId xmlns:a16="http://schemas.microsoft.com/office/drawing/2014/main" id="{F8370987-F021-4D7B-8A3B-8C03202FF7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3" name="正方形/長方形 292">
          <a:extLst>
            <a:ext uri="{FF2B5EF4-FFF2-40B4-BE49-F238E27FC236}">
              <a16:creationId xmlns:a16="http://schemas.microsoft.com/office/drawing/2014/main" id="{C125AC41-F3E8-464D-8D87-39D497BFDA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正方形/長方形 293">
          <a:extLst>
            <a:ext uri="{FF2B5EF4-FFF2-40B4-BE49-F238E27FC236}">
              <a16:creationId xmlns:a16="http://schemas.microsoft.com/office/drawing/2014/main" id="{2C0B1BB2-C1B8-45A9-B20E-7E852720C94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5" name="テキスト ボックス 294">
          <a:extLst>
            <a:ext uri="{FF2B5EF4-FFF2-40B4-BE49-F238E27FC236}">
              <a16:creationId xmlns:a16="http://schemas.microsoft.com/office/drawing/2014/main" id="{771AF121-22E1-46D6-8E10-9DA027B74D0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6" name="直線コネクタ 295">
          <a:extLst>
            <a:ext uri="{FF2B5EF4-FFF2-40B4-BE49-F238E27FC236}">
              <a16:creationId xmlns:a16="http://schemas.microsoft.com/office/drawing/2014/main" id="{60330F66-E42C-4FAF-BB5F-15A06B8A18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7" name="テキスト ボックス 296">
          <a:extLst>
            <a:ext uri="{FF2B5EF4-FFF2-40B4-BE49-F238E27FC236}">
              <a16:creationId xmlns:a16="http://schemas.microsoft.com/office/drawing/2014/main" id="{CB5BA6F6-D136-419E-8C5B-892D2C5F167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8" name="直線コネクタ 297">
          <a:extLst>
            <a:ext uri="{FF2B5EF4-FFF2-40B4-BE49-F238E27FC236}">
              <a16:creationId xmlns:a16="http://schemas.microsoft.com/office/drawing/2014/main" id="{01715FFC-C122-4900-A05C-B9ABBCC4F4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9" name="テキスト ボックス 298">
          <a:extLst>
            <a:ext uri="{FF2B5EF4-FFF2-40B4-BE49-F238E27FC236}">
              <a16:creationId xmlns:a16="http://schemas.microsoft.com/office/drawing/2014/main" id="{F2C8AF61-6C40-4339-8C49-11DBD79C5A28}"/>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0" name="直線コネクタ 299">
          <a:extLst>
            <a:ext uri="{FF2B5EF4-FFF2-40B4-BE49-F238E27FC236}">
              <a16:creationId xmlns:a16="http://schemas.microsoft.com/office/drawing/2014/main" id="{59D5CEB1-F026-4C63-9F71-4D3A94CE3BB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1" name="テキスト ボックス 300">
          <a:extLst>
            <a:ext uri="{FF2B5EF4-FFF2-40B4-BE49-F238E27FC236}">
              <a16:creationId xmlns:a16="http://schemas.microsoft.com/office/drawing/2014/main" id="{747DB06E-3CB9-4E26-A369-4A7FBA35F42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2" name="直線コネクタ 301">
          <a:extLst>
            <a:ext uri="{FF2B5EF4-FFF2-40B4-BE49-F238E27FC236}">
              <a16:creationId xmlns:a16="http://schemas.microsoft.com/office/drawing/2014/main" id="{5B636257-305E-4CC5-9154-F5B10599ABE4}"/>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3" name="テキスト ボックス 302">
          <a:extLst>
            <a:ext uri="{FF2B5EF4-FFF2-40B4-BE49-F238E27FC236}">
              <a16:creationId xmlns:a16="http://schemas.microsoft.com/office/drawing/2014/main" id="{966D12EF-54B9-446C-8C31-3403AC15D4F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4" name="直線コネクタ 303">
          <a:extLst>
            <a:ext uri="{FF2B5EF4-FFF2-40B4-BE49-F238E27FC236}">
              <a16:creationId xmlns:a16="http://schemas.microsoft.com/office/drawing/2014/main" id="{F6942A3B-6272-4505-AD74-CCAAB34090D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5" name="テキスト ボックス 304">
          <a:extLst>
            <a:ext uri="{FF2B5EF4-FFF2-40B4-BE49-F238E27FC236}">
              <a16:creationId xmlns:a16="http://schemas.microsoft.com/office/drawing/2014/main" id="{0252E5BF-3132-4E1D-B7D1-D46CD11CA4C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a:extLst>
            <a:ext uri="{FF2B5EF4-FFF2-40B4-BE49-F238E27FC236}">
              <a16:creationId xmlns:a16="http://schemas.microsoft.com/office/drawing/2014/main" id="{0511C4D0-DA2D-453B-91E7-62FC98407D5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7" name="テキスト ボックス 306">
          <a:extLst>
            <a:ext uri="{FF2B5EF4-FFF2-40B4-BE49-F238E27FC236}">
              <a16:creationId xmlns:a16="http://schemas.microsoft.com/office/drawing/2014/main" id="{84789363-921F-427D-A89B-39838ACDA39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a:extLst>
            <a:ext uri="{FF2B5EF4-FFF2-40B4-BE49-F238E27FC236}">
              <a16:creationId xmlns:a16="http://schemas.microsoft.com/office/drawing/2014/main" id="{43C6B4C2-90F4-406D-B454-DF9190F0F1C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121920</xdr:rowOff>
    </xdr:from>
    <xdr:to>
      <xdr:col>24</xdr:col>
      <xdr:colOff>62865</xdr:colOff>
      <xdr:row>108</xdr:row>
      <xdr:rowOff>126492</xdr:rowOff>
    </xdr:to>
    <xdr:cxnSp macro="">
      <xdr:nvCxnSpPr>
        <xdr:cNvPr id="309" name="直線コネクタ 308">
          <a:extLst>
            <a:ext uri="{FF2B5EF4-FFF2-40B4-BE49-F238E27FC236}">
              <a16:creationId xmlns:a16="http://schemas.microsoft.com/office/drawing/2014/main" id="{9D5BE74A-170C-4610-9258-0168AF43E16D}"/>
            </a:ext>
          </a:extLst>
        </xdr:cNvPr>
        <xdr:cNvCxnSpPr/>
      </xdr:nvCxnSpPr>
      <xdr:spPr>
        <a:xfrm flipV="1">
          <a:off x="4634865" y="1743837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130319</xdr:rowOff>
    </xdr:from>
    <xdr:ext cx="405111" cy="259045"/>
    <xdr:sp macro="" textlink="">
      <xdr:nvSpPr>
        <xdr:cNvPr id="310" name="【市民会館】&#10;有形固定資産減価償却率最小値テキスト">
          <a:extLst>
            <a:ext uri="{FF2B5EF4-FFF2-40B4-BE49-F238E27FC236}">
              <a16:creationId xmlns:a16="http://schemas.microsoft.com/office/drawing/2014/main" id="{D5C693B6-4D7B-473C-936F-05BC75356971}"/>
            </a:ext>
          </a:extLst>
        </xdr:cNvPr>
        <xdr:cNvSpPr txBox="1"/>
      </xdr:nvSpPr>
      <xdr:spPr>
        <a:xfrm>
          <a:off x="4673600" y="186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126492</xdr:rowOff>
    </xdr:from>
    <xdr:to>
      <xdr:col>24</xdr:col>
      <xdr:colOff>152400</xdr:colOff>
      <xdr:row>108</xdr:row>
      <xdr:rowOff>126492</xdr:rowOff>
    </xdr:to>
    <xdr:cxnSp macro="">
      <xdr:nvCxnSpPr>
        <xdr:cNvPr id="311" name="直線コネクタ 310">
          <a:extLst>
            <a:ext uri="{FF2B5EF4-FFF2-40B4-BE49-F238E27FC236}">
              <a16:creationId xmlns:a16="http://schemas.microsoft.com/office/drawing/2014/main" id="{9089C373-BB3B-41D6-9816-A6715CD02518}"/>
            </a:ext>
          </a:extLst>
        </xdr:cNvPr>
        <xdr:cNvCxnSpPr/>
      </xdr:nvCxnSpPr>
      <xdr:spPr>
        <a:xfrm>
          <a:off x="4546600" y="186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68597</xdr:rowOff>
    </xdr:from>
    <xdr:ext cx="405111" cy="259045"/>
    <xdr:sp macro="" textlink="">
      <xdr:nvSpPr>
        <xdr:cNvPr id="312" name="【市民会館】&#10;有形固定資産減価償却率最大値テキスト">
          <a:extLst>
            <a:ext uri="{FF2B5EF4-FFF2-40B4-BE49-F238E27FC236}">
              <a16:creationId xmlns:a16="http://schemas.microsoft.com/office/drawing/2014/main" id="{D33188B1-1C09-47F8-B4B6-91596CD44AAA}"/>
            </a:ext>
          </a:extLst>
        </xdr:cNvPr>
        <xdr:cNvSpPr txBox="1"/>
      </xdr:nvSpPr>
      <xdr:spPr>
        <a:xfrm>
          <a:off x="4673600" y="1721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121920</xdr:rowOff>
    </xdr:from>
    <xdr:to>
      <xdr:col>24</xdr:col>
      <xdr:colOff>152400</xdr:colOff>
      <xdr:row>101</xdr:row>
      <xdr:rowOff>121920</xdr:rowOff>
    </xdr:to>
    <xdr:cxnSp macro="">
      <xdr:nvCxnSpPr>
        <xdr:cNvPr id="313" name="直線コネクタ 312">
          <a:extLst>
            <a:ext uri="{FF2B5EF4-FFF2-40B4-BE49-F238E27FC236}">
              <a16:creationId xmlns:a16="http://schemas.microsoft.com/office/drawing/2014/main" id="{8B9F96A8-23DD-40B6-833E-E521B0163BEC}"/>
            </a:ext>
          </a:extLst>
        </xdr:cNvPr>
        <xdr:cNvCxnSpPr/>
      </xdr:nvCxnSpPr>
      <xdr:spPr>
        <a:xfrm>
          <a:off x="4546600" y="1743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314" name="【市民会館】&#10;有形固定資産減価償却率平均値テキスト">
          <a:extLst>
            <a:ext uri="{FF2B5EF4-FFF2-40B4-BE49-F238E27FC236}">
              <a16:creationId xmlns:a16="http://schemas.microsoft.com/office/drawing/2014/main" id="{4F73D8B8-A729-4452-B9DC-ECA607BD896C}"/>
            </a:ext>
          </a:extLst>
        </xdr:cNvPr>
        <xdr:cNvSpPr txBox="1"/>
      </xdr:nvSpPr>
      <xdr:spPr>
        <a:xfrm>
          <a:off x="4673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15" name="フローチャート: 判断 314">
          <a:extLst>
            <a:ext uri="{FF2B5EF4-FFF2-40B4-BE49-F238E27FC236}">
              <a16:creationId xmlns:a16="http://schemas.microsoft.com/office/drawing/2014/main" id="{37F6BEA0-0C04-4121-8AEB-828018064FF3}"/>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316" name="フローチャート: 判断 315">
          <a:extLst>
            <a:ext uri="{FF2B5EF4-FFF2-40B4-BE49-F238E27FC236}">
              <a16:creationId xmlns:a16="http://schemas.microsoft.com/office/drawing/2014/main" id="{39F1345F-022F-4BC7-B738-1FEBD09A7094}"/>
            </a:ext>
          </a:extLst>
        </xdr:cNvPr>
        <xdr:cNvSpPr/>
      </xdr:nvSpPr>
      <xdr:spPr>
        <a:xfrm>
          <a:off x="3746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91694</xdr:rowOff>
    </xdr:from>
    <xdr:to>
      <xdr:col>15</xdr:col>
      <xdr:colOff>101600</xdr:colOff>
      <xdr:row>105</xdr:row>
      <xdr:rowOff>21844</xdr:rowOff>
    </xdr:to>
    <xdr:sp macro="" textlink="">
      <xdr:nvSpPr>
        <xdr:cNvPr id="317" name="フローチャート: 判断 316">
          <a:extLst>
            <a:ext uri="{FF2B5EF4-FFF2-40B4-BE49-F238E27FC236}">
              <a16:creationId xmlns:a16="http://schemas.microsoft.com/office/drawing/2014/main" id="{50192B92-8D71-45B1-825B-00393B8DFB61}"/>
            </a:ext>
          </a:extLst>
        </xdr:cNvPr>
        <xdr:cNvSpPr/>
      </xdr:nvSpPr>
      <xdr:spPr>
        <a:xfrm>
          <a:off x="2857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61976</xdr:rowOff>
    </xdr:from>
    <xdr:to>
      <xdr:col>10</xdr:col>
      <xdr:colOff>165100</xdr:colOff>
      <xdr:row>103</xdr:row>
      <xdr:rowOff>163576</xdr:rowOff>
    </xdr:to>
    <xdr:sp macro="" textlink="">
      <xdr:nvSpPr>
        <xdr:cNvPr id="318" name="フローチャート: 判断 317">
          <a:extLst>
            <a:ext uri="{FF2B5EF4-FFF2-40B4-BE49-F238E27FC236}">
              <a16:creationId xmlns:a16="http://schemas.microsoft.com/office/drawing/2014/main" id="{3A85FD1A-B654-4520-B9A2-BACD7B059064}"/>
            </a:ext>
          </a:extLst>
        </xdr:cNvPr>
        <xdr:cNvSpPr/>
      </xdr:nvSpPr>
      <xdr:spPr>
        <a:xfrm>
          <a:off x="19685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91694</xdr:rowOff>
    </xdr:from>
    <xdr:to>
      <xdr:col>6</xdr:col>
      <xdr:colOff>38100</xdr:colOff>
      <xdr:row>104</xdr:row>
      <xdr:rowOff>21844</xdr:rowOff>
    </xdr:to>
    <xdr:sp macro="" textlink="">
      <xdr:nvSpPr>
        <xdr:cNvPr id="319" name="フローチャート: 判断 318">
          <a:extLst>
            <a:ext uri="{FF2B5EF4-FFF2-40B4-BE49-F238E27FC236}">
              <a16:creationId xmlns:a16="http://schemas.microsoft.com/office/drawing/2014/main" id="{D8F946A6-A669-4089-ABAA-A3C0F50543E6}"/>
            </a:ext>
          </a:extLst>
        </xdr:cNvPr>
        <xdr:cNvSpPr/>
      </xdr:nvSpPr>
      <xdr:spPr>
        <a:xfrm>
          <a:off x="10795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3EF4278-53AE-4BA2-B880-B2090FE7341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579D8A50-A5C1-4B59-9E45-AB8F0870A01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EB296FAB-3DCD-40E5-B24A-1880ACA6ED4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5FBD6E91-9872-4F62-BCC5-804121767C7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9C91D66F-6026-480C-A8A2-873B41CC48C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55118</xdr:rowOff>
    </xdr:from>
    <xdr:to>
      <xdr:col>24</xdr:col>
      <xdr:colOff>114300</xdr:colOff>
      <xdr:row>105</xdr:row>
      <xdr:rowOff>156718</xdr:rowOff>
    </xdr:to>
    <xdr:sp macro="" textlink="">
      <xdr:nvSpPr>
        <xdr:cNvPr id="325" name="楕円 324">
          <a:extLst>
            <a:ext uri="{FF2B5EF4-FFF2-40B4-BE49-F238E27FC236}">
              <a16:creationId xmlns:a16="http://schemas.microsoft.com/office/drawing/2014/main" id="{0318E14B-5597-4FBC-8E58-9C814504CCBD}"/>
            </a:ext>
          </a:extLst>
        </xdr:cNvPr>
        <xdr:cNvSpPr/>
      </xdr:nvSpPr>
      <xdr:spPr>
        <a:xfrm>
          <a:off x="4584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33545</xdr:rowOff>
    </xdr:from>
    <xdr:ext cx="405111" cy="259045"/>
    <xdr:sp macro="" textlink="">
      <xdr:nvSpPr>
        <xdr:cNvPr id="326" name="【市民会館】&#10;有形固定資産減価償却率該当値テキスト">
          <a:extLst>
            <a:ext uri="{FF2B5EF4-FFF2-40B4-BE49-F238E27FC236}">
              <a16:creationId xmlns:a16="http://schemas.microsoft.com/office/drawing/2014/main" id="{0AAB2F39-EBEF-4BAF-B7B0-BAA0462A27B7}"/>
            </a:ext>
          </a:extLst>
        </xdr:cNvPr>
        <xdr:cNvSpPr txBox="1"/>
      </xdr:nvSpPr>
      <xdr:spPr>
        <a:xfrm>
          <a:off x="4673600"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80263</xdr:rowOff>
    </xdr:from>
    <xdr:to>
      <xdr:col>20</xdr:col>
      <xdr:colOff>38100</xdr:colOff>
      <xdr:row>106</xdr:row>
      <xdr:rowOff>10413</xdr:rowOff>
    </xdr:to>
    <xdr:sp macro="" textlink="">
      <xdr:nvSpPr>
        <xdr:cNvPr id="327" name="楕円 326">
          <a:extLst>
            <a:ext uri="{FF2B5EF4-FFF2-40B4-BE49-F238E27FC236}">
              <a16:creationId xmlns:a16="http://schemas.microsoft.com/office/drawing/2014/main" id="{6D1B32D5-075E-4EF4-AAEB-F8C4AC5C01ED}"/>
            </a:ext>
          </a:extLst>
        </xdr:cNvPr>
        <xdr:cNvSpPr/>
      </xdr:nvSpPr>
      <xdr:spPr>
        <a:xfrm>
          <a:off x="3746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105918</xdr:rowOff>
    </xdr:from>
    <xdr:to>
      <xdr:col>24</xdr:col>
      <xdr:colOff>63500</xdr:colOff>
      <xdr:row>105</xdr:row>
      <xdr:rowOff>131063</xdr:rowOff>
    </xdr:to>
    <xdr:cxnSp macro="">
      <xdr:nvCxnSpPr>
        <xdr:cNvPr id="328" name="直線コネクタ 327">
          <a:extLst>
            <a:ext uri="{FF2B5EF4-FFF2-40B4-BE49-F238E27FC236}">
              <a16:creationId xmlns:a16="http://schemas.microsoft.com/office/drawing/2014/main" id="{EE707EF5-E12B-4ACC-BBE2-B61E4DEDF4A8}"/>
            </a:ext>
          </a:extLst>
        </xdr:cNvPr>
        <xdr:cNvCxnSpPr/>
      </xdr:nvCxnSpPr>
      <xdr:spPr>
        <a:xfrm flipV="1">
          <a:off x="3797300" y="1810816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52832</xdr:rowOff>
    </xdr:from>
    <xdr:to>
      <xdr:col>15</xdr:col>
      <xdr:colOff>101600</xdr:colOff>
      <xdr:row>105</xdr:row>
      <xdr:rowOff>154432</xdr:rowOff>
    </xdr:to>
    <xdr:sp macro="" textlink="">
      <xdr:nvSpPr>
        <xdr:cNvPr id="329" name="楕円 328">
          <a:extLst>
            <a:ext uri="{FF2B5EF4-FFF2-40B4-BE49-F238E27FC236}">
              <a16:creationId xmlns:a16="http://schemas.microsoft.com/office/drawing/2014/main" id="{765BBF22-18F0-4199-B8FD-9CDD49C4C090}"/>
            </a:ext>
          </a:extLst>
        </xdr:cNvPr>
        <xdr:cNvSpPr/>
      </xdr:nvSpPr>
      <xdr:spPr>
        <a:xfrm>
          <a:off x="2857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103632</xdr:rowOff>
    </xdr:from>
    <xdr:to>
      <xdr:col>19</xdr:col>
      <xdr:colOff>177800</xdr:colOff>
      <xdr:row>105</xdr:row>
      <xdr:rowOff>131063</xdr:rowOff>
    </xdr:to>
    <xdr:cxnSp macro="">
      <xdr:nvCxnSpPr>
        <xdr:cNvPr id="330" name="直線コネクタ 329">
          <a:extLst>
            <a:ext uri="{FF2B5EF4-FFF2-40B4-BE49-F238E27FC236}">
              <a16:creationId xmlns:a16="http://schemas.microsoft.com/office/drawing/2014/main" id="{5723343D-0D84-4AA7-A286-E88FA160BC30}"/>
            </a:ext>
          </a:extLst>
        </xdr:cNvPr>
        <xdr:cNvCxnSpPr/>
      </xdr:nvCxnSpPr>
      <xdr:spPr>
        <a:xfrm>
          <a:off x="2908300" y="181058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148844</xdr:rowOff>
    </xdr:from>
    <xdr:to>
      <xdr:col>10</xdr:col>
      <xdr:colOff>165100</xdr:colOff>
      <xdr:row>105</xdr:row>
      <xdr:rowOff>78994</xdr:rowOff>
    </xdr:to>
    <xdr:sp macro="" textlink="">
      <xdr:nvSpPr>
        <xdr:cNvPr id="331" name="楕円 330">
          <a:extLst>
            <a:ext uri="{FF2B5EF4-FFF2-40B4-BE49-F238E27FC236}">
              <a16:creationId xmlns:a16="http://schemas.microsoft.com/office/drawing/2014/main" id="{A4FA0FE7-F7C7-40E6-94FC-FFE9DED4A22B}"/>
            </a:ext>
          </a:extLst>
        </xdr:cNvPr>
        <xdr:cNvSpPr/>
      </xdr:nvSpPr>
      <xdr:spPr>
        <a:xfrm>
          <a:off x="1968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28194</xdr:rowOff>
    </xdr:from>
    <xdr:to>
      <xdr:col>15</xdr:col>
      <xdr:colOff>50800</xdr:colOff>
      <xdr:row>105</xdr:row>
      <xdr:rowOff>103632</xdr:rowOff>
    </xdr:to>
    <xdr:cxnSp macro="">
      <xdr:nvCxnSpPr>
        <xdr:cNvPr id="332" name="直線コネクタ 331">
          <a:extLst>
            <a:ext uri="{FF2B5EF4-FFF2-40B4-BE49-F238E27FC236}">
              <a16:creationId xmlns:a16="http://schemas.microsoft.com/office/drawing/2014/main" id="{A8FB30B2-AF0A-4C19-A895-22A173337E6D}"/>
            </a:ext>
          </a:extLst>
        </xdr:cNvPr>
        <xdr:cNvCxnSpPr/>
      </xdr:nvCxnSpPr>
      <xdr:spPr>
        <a:xfrm>
          <a:off x="2019300" y="1803044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80263</xdr:rowOff>
    </xdr:from>
    <xdr:to>
      <xdr:col>6</xdr:col>
      <xdr:colOff>38100</xdr:colOff>
      <xdr:row>105</xdr:row>
      <xdr:rowOff>10413</xdr:rowOff>
    </xdr:to>
    <xdr:sp macro="" textlink="">
      <xdr:nvSpPr>
        <xdr:cNvPr id="333" name="楕円 332">
          <a:extLst>
            <a:ext uri="{FF2B5EF4-FFF2-40B4-BE49-F238E27FC236}">
              <a16:creationId xmlns:a16="http://schemas.microsoft.com/office/drawing/2014/main" id="{16BCF9E7-4904-41C3-A809-4B7A3C2717CA}"/>
            </a:ext>
          </a:extLst>
        </xdr:cNvPr>
        <xdr:cNvSpPr/>
      </xdr:nvSpPr>
      <xdr:spPr>
        <a:xfrm>
          <a:off x="1079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131063</xdr:rowOff>
    </xdr:from>
    <xdr:to>
      <xdr:col>10</xdr:col>
      <xdr:colOff>114300</xdr:colOff>
      <xdr:row>105</xdr:row>
      <xdr:rowOff>28194</xdr:rowOff>
    </xdr:to>
    <xdr:cxnSp macro="">
      <xdr:nvCxnSpPr>
        <xdr:cNvPr id="334" name="直線コネクタ 333">
          <a:extLst>
            <a:ext uri="{FF2B5EF4-FFF2-40B4-BE49-F238E27FC236}">
              <a16:creationId xmlns:a16="http://schemas.microsoft.com/office/drawing/2014/main" id="{2E16B3B4-CBB0-4996-9C51-71EEA25DDEBD}"/>
            </a:ext>
          </a:extLst>
        </xdr:cNvPr>
        <xdr:cNvCxnSpPr/>
      </xdr:nvCxnSpPr>
      <xdr:spPr>
        <a:xfrm>
          <a:off x="1130300" y="179618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335" name="n_1aveValue【市民会館】&#10;有形固定資産減価償却率">
          <a:extLst>
            <a:ext uri="{FF2B5EF4-FFF2-40B4-BE49-F238E27FC236}">
              <a16:creationId xmlns:a16="http://schemas.microsoft.com/office/drawing/2014/main" id="{95DF3372-68A3-4649-867A-CA80BA0A29D6}"/>
            </a:ext>
          </a:extLst>
        </xdr:cNvPr>
        <xdr:cNvSpPr txBox="1"/>
      </xdr:nvSpPr>
      <xdr:spPr>
        <a:xfrm>
          <a:off x="3582044" y="1774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38371</xdr:rowOff>
    </xdr:from>
    <xdr:ext cx="405111" cy="259045"/>
    <xdr:sp macro="" textlink="">
      <xdr:nvSpPr>
        <xdr:cNvPr id="336" name="n_2aveValue【市民会館】&#10;有形固定資産減価償却率">
          <a:extLst>
            <a:ext uri="{FF2B5EF4-FFF2-40B4-BE49-F238E27FC236}">
              <a16:creationId xmlns:a16="http://schemas.microsoft.com/office/drawing/2014/main" id="{1E50EA35-66F4-4D95-8A98-C6678C597A2A}"/>
            </a:ext>
          </a:extLst>
        </xdr:cNvPr>
        <xdr:cNvSpPr txBox="1"/>
      </xdr:nvSpPr>
      <xdr:spPr>
        <a:xfrm>
          <a:off x="27057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8653</xdr:rowOff>
    </xdr:from>
    <xdr:ext cx="405111" cy="259045"/>
    <xdr:sp macro="" textlink="">
      <xdr:nvSpPr>
        <xdr:cNvPr id="337" name="n_3aveValue【市民会館】&#10;有形固定資産減価償却率">
          <a:extLst>
            <a:ext uri="{FF2B5EF4-FFF2-40B4-BE49-F238E27FC236}">
              <a16:creationId xmlns:a16="http://schemas.microsoft.com/office/drawing/2014/main" id="{CE7AA3E9-1975-44BE-83FA-97899D24287D}"/>
            </a:ext>
          </a:extLst>
        </xdr:cNvPr>
        <xdr:cNvSpPr txBox="1"/>
      </xdr:nvSpPr>
      <xdr:spPr>
        <a:xfrm>
          <a:off x="1816744" y="1749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38371</xdr:rowOff>
    </xdr:from>
    <xdr:ext cx="405111" cy="259045"/>
    <xdr:sp macro="" textlink="">
      <xdr:nvSpPr>
        <xdr:cNvPr id="338" name="n_4aveValue【市民会館】&#10;有形固定資産減価償却率">
          <a:extLst>
            <a:ext uri="{FF2B5EF4-FFF2-40B4-BE49-F238E27FC236}">
              <a16:creationId xmlns:a16="http://schemas.microsoft.com/office/drawing/2014/main" id="{E8D63DC5-E4B5-4567-A764-22AAE8143BA3}"/>
            </a:ext>
          </a:extLst>
        </xdr:cNvPr>
        <xdr:cNvSpPr txBox="1"/>
      </xdr:nvSpPr>
      <xdr:spPr>
        <a:xfrm>
          <a:off x="927744" y="1752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1540</xdr:rowOff>
    </xdr:from>
    <xdr:ext cx="405111" cy="259045"/>
    <xdr:sp macro="" textlink="">
      <xdr:nvSpPr>
        <xdr:cNvPr id="339" name="n_1mainValue【市民会館】&#10;有形固定資産減価償却率">
          <a:extLst>
            <a:ext uri="{FF2B5EF4-FFF2-40B4-BE49-F238E27FC236}">
              <a16:creationId xmlns:a16="http://schemas.microsoft.com/office/drawing/2014/main" id="{A4D60FEF-0DA2-4E36-8FD7-DA9C0F2438B1}"/>
            </a:ext>
          </a:extLst>
        </xdr:cNvPr>
        <xdr:cNvSpPr txBox="1"/>
      </xdr:nvSpPr>
      <xdr:spPr>
        <a:xfrm>
          <a:off x="3582044" y="181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145559</xdr:rowOff>
    </xdr:from>
    <xdr:ext cx="405111" cy="259045"/>
    <xdr:sp macro="" textlink="">
      <xdr:nvSpPr>
        <xdr:cNvPr id="340" name="n_2mainValue【市民会館】&#10;有形固定資産減価償却率">
          <a:extLst>
            <a:ext uri="{FF2B5EF4-FFF2-40B4-BE49-F238E27FC236}">
              <a16:creationId xmlns:a16="http://schemas.microsoft.com/office/drawing/2014/main" id="{F0EFC92B-A81D-41D4-A3BB-E729FB6C98CF}"/>
            </a:ext>
          </a:extLst>
        </xdr:cNvPr>
        <xdr:cNvSpPr txBox="1"/>
      </xdr:nvSpPr>
      <xdr:spPr>
        <a:xfrm>
          <a:off x="27057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70121</xdr:rowOff>
    </xdr:from>
    <xdr:ext cx="405111" cy="259045"/>
    <xdr:sp macro="" textlink="">
      <xdr:nvSpPr>
        <xdr:cNvPr id="341" name="n_3mainValue【市民会館】&#10;有形固定資産減価償却率">
          <a:extLst>
            <a:ext uri="{FF2B5EF4-FFF2-40B4-BE49-F238E27FC236}">
              <a16:creationId xmlns:a16="http://schemas.microsoft.com/office/drawing/2014/main" id="{F727185E-7295-48FE-B719-34B200AD1268}"/>
            </a:ext>
          </a:extLst>
        </xdr:cNvPr>
        <xdr:cNvSpPr txBox="1"/>
      </xdr:nvSpPr>
      <xdr:spPr>
        <a:xfrm>
          <a:off x="1816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1540</xdr:rowOff>
    </xdr:from>
    <xdr:ext cx="405111" cy="259045"/>
    <xdr:sp macro="" textlink="">
      <xdr:nvSpPr>
        <xdr:cNvPr id="342" name="n_4mainValue【市民会館】&#10;有形固定資産減価償却率">
          <a:extLst>
            <a:ext uri="{FF2B5EF4-FFF2-40B4-BE49-F238E27FC236}">
              <a16:creationId xmlns:a16="http://schemas.microsoft.com/office/drawing/2014/main" id="{5E314F97-3E36-46D8-9D02-973317E10791}"/>
            </a:ext>
          </a:extLst>
        </xdr:cNvPr>
        <xdr:cNvSpPr txBox="1"/>
      </xdr:nvSpPr>
      <xdr:spPr>
        <a:xfrm>
          <a:off x="927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a:extLst>
            <a:ext uri="{FF2B5EF4-FFF2-40B4-BE49-F238E27FC236}">
              <a16:creationId xmlns:a16="http://schemas.microsoft.com/office/drawing/2014/main" id="{2BCCF67C-51BC-4957-9C5E-7F824ABD06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a:extLst>
            <a:ext uri="{FF2B5EF4-FFF2-40B4-BE49-F238E27FC236}">
              <a16:creationId xmlns:a16="http://schemas.microsoft.com/office/drawing/2014/main" id="{BC88AD0C-ADEB-4323-A682-3D567B9696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a:extLst>
            <a:ext uri="{FF2B5EF4-FFF2-40B4-BE49-F238E27FC236}">
              <a16:creationId xmlns:a16="http://schemas.microsoft.com/office/drawing/2014/main" id="{14DA04BD-DB6E-4039-8676-F16F9A468A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a:extLst>
            <a:ext uri="{FF2B5EF4-FFF2-40B4-BE49-F238E27FC236}">
              <a16:creationId xmlns:a16="http://schemas.microsoft.com/office/drawing/2014/main" id="{3E540ACB-9339-4310-81B6-89FF067BC8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a:extLst>
            <a:ext uri="{FF2B5EF4-FFF2-40B4-BE49-F238E27FC236}">
              <a16:creationId xmlns:a16="http://schemas.microsoft.com/office/drawing/2014/main" id="{497978C8-608D-40B4-9DAB-A1DDA965C0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a:extLst>
            <a:ext uri="{FF2B5EF4-FFF2-40B4-BE49-F238E27FC236}">
              <a16:creationId xmlns:a16="http://schemas.microsoft.com/office/drawing/2014/main" id="{3B261EB7-0A2B-4C3E-AD42-64E11D530C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a:extLst>
            <a:ext uri="{FF2B5EF4-FFF2-40B4-BE49-F238E27FC236}">
              <a16:creationId xmlns:a16="http://schemas.microsoft.com/office/drawing/2014/main" id="{F4E0F52F-D36C-4859-945C-99F4EE3A10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a:extLst>
            <a:ext uri="{FF2B5EF4-FFF2-40B4-BE49-F238E27FC236}">
              <a16:creationId xmlns:a16="http://schemas.microsoft.com/office/drawing/2014/main" id="{B9FC5666-D5D8-4D2E-BCD7-30381AAD4A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a:extLst>
            <a:ext uri="{FF2B5EF4-FFF2-40B4-BE49-F238E27FC236}">
              <a16:creationId xmlns:a16="http://schemas.microsoft.com/office/drawing/2014/main" id="{6019AA51-31E2-410D-8B5A-3F22A688849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a:extLst>
            <a:ext uri="{FF2B5EF4-FFF2-40B4-BE49-F238E27FC236}">
              <a16:creationId xmlns:a16="http://schemas.microsoft.com/office/drawing/2014/main" id="{3D5F557A-F0F9-4E4C-9760-D5C3A26154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200935B3-5908-4029-86F5-ABE0D0893F9C}"/>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54" name="直線コネクタ 353">
          <a:extLst>
            <a:ext uri="{FF2B5EF4-FFF2-40B4-BE49-F238E27FC236}">
              <a16:creationId xmlns:a16="http://schemas.microsoft.com/office/drawing/2014/main" id="{FACA0B95-7BA3-4BB8-B90E-BC191D6E88A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5" name="テキスト ボックス 354">
          <a:extLst>
            <a:ext uri="{FF2B5EF4-FFF2-40B4-BE49-F238E27FC236}">
              <a16:creationId xmlns:a16="http://schemas.microsoft.com/office/drawing/2014/main" id="{11866D24-F0B7-4579-BDA9-392007C7706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6" name="直線コネクタ 355">
          <a:extLst>
            <a:ext uri="{FF2B5EF4-FFF2-40B4-BE49-F238E27FC236}">
              <a16:creationId xmlns:a16="http://schemas.microsoft.com/office/drawing/2014/main" id="{43D00758-4737-44BB-96C4-07A2F3557C1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7" name="テキスト ボックス 356">
          <a:extLst>
            <a:ext uri="{FF2B5EF4-FFF2-40B4-BE49-F238E27FC236}">
              <a16:creationId xmlns:a16="http://schemas.microsoft.com/office/drawing/2014/main" id="{49B9F44E-8073-4D66-97A7-363359532EB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a:extLst>
            <a:ext uri="{FF2B5EF4-FFF2-40B4-BE49-F238E27FC236}">
              <a16:creationId xmlns:a16="http://schemas.microsoft.com/office/drawing/2014/main" id="{E5A9ED52-4EA4-4767-A0D0-BBC9CBC3BE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9" name="テキスト ボックス 358">
          <a:extLst>
            <a:ext uri="{FF2B5EF4-FFF2-40B4-BE49-F238E27FC236}">
              <a16:creationId xmlns:a16="http://schemas.microsoft.com/office/drawing/2014/main" id="{F84FBB5A-1815-44B6-8DB0-F752ED0ED4F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0" name="直線コネクタ 359">
          <a:extLst>
            <a:ext uri="{FF2B5EF4-FFF2-40B4-BE49-F238E27FC236}">
              <a16:creationId xmlns:a16="http://schemas.microsoft.com/office/drawing/2014/main" id="{95EE9C7C-05C5-49DD-AC57-1A4D068D87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1" name="テキスト ボックス 360">
          <a:extLst>
            <a:ext uri="{FF2B5EF4-FFF2-40B4-BE49-F238E27FC236}">
              <a16:creationId xmlns:a16="http://schemas.microsoft.com/office/drawing/2014/main" id="{FFF0EF1B-2F30-4A1C-9D3A-39BB1EE1FCF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2" name="直線コネクタ 361">
          <a:extLst>
            <a:ext uri="{FF2B5EF4-FFF2-40B4-BE49-F238E27FC236}">
              <a16:creationId xmlns:a16="http://schemas.microsoft.com/office/drawing/2014/main" id="{6D2305F6-8DEF-4C01-A721-0D19888C6A2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3" name="テキスト ボックス 362">
          <a:extLst>
            <a:ext uri="{FF2B5EF4-FFF2-40B4-BE49-F238E27FC236}">
              <a16:creationId xmlns:a16="http://schemas.microsoft.com/office/drawing/2014/main" id="{766C1E1F-1BF7-4802-A274-9CB6130AEDC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a:extLst>
            <a:ext uri="{FF2B5EF4-FFF2-40B4-BE49-F238E27FC236}">
              <a16:creationId xmlns:a16="http://schemas.microsoft.com/office/drawing/2014/main" id="{C3E4A079-2642-478C-9E7E-9120DC0743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ECB0BDF4-9991-45F6-B9F6-034289A78A2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市民会館】&#10;一人当たり面積グラフ枠">
          <a:extLst>
            <a:ext uri="{FF2B5EF4-FFF2-40B4-BE49-F238E27FC236}">
              <a16:creationId xmlns:a16="http://schemas.microsoft.com/office/drawing/2014/main" id="{4F5EF482-8EC5-4B17-BA13-2412C3DD72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15239</xdr:rowOff>
    </xdr:from>
    <xdr:to>
      <xdr:col>54</xdr:col>
      <xdr:colOff>189865</xdr:colOff>
      <xdr:row>108</xdr:row>
      <xdr:rowOff>125730</xdr:rowOff>
    </xdr:to>
    <xdr:cxnSp macro="">
      <xdr:nvCxnSpPr>
        <xdr:cNvPr id="367" name="直線コネクタ 366">
          <a:extLst>
            <a:ext uri="{FF2B5EF4-FFF2-40B4-BE49-F238E27FC236}">
              <a16:creationId xmlns:a16="http://schemas.microsoft.com/office/drawing/2014/main" id="{7052DAEA-D9A9-4526-B732-7D8F8B10AE7A}"/>
            </a:ext>
          </a:extLst>
        </xdr:cNvPr>
        <xdr:cNvCxnSpPr/>
      </xdr:nvCxnSpPr>
      <xdr:spPr>
        <a:xfrm flipV="1">
          <a:off x="10476865" y="1733168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129557</xdr:rowOff>
    </xdr:from>
    <xdr:ext cx="469744" cy="259045"/>
    <xdr:sp macro="" textlink="">
      <xdr:nvSpPr>
        <xdr:cNvPr id="368" name="【市民会館】&#10;一人当たり面積最小値テキスト">
          <a:extLst>
            <a:ext uri="{FF2B5EF4-FFF2-40B4-BE49-F238E27FC236}">
              <a16:creationId xmlns:a16="http://schemas.microsoft.com/office/drawing/2014/main" id="{045E8C2B-EFE0-42D4-99F2-10D066B5F13E}"/>
            </a:ext>
          </a:extLst>
        </xdr:cNvPr>
        <xdr:cNvSpPr txBox="1"/>
      </xdr:nvSpPr>
      <xdr:spPr>
        <a:xfrm>
          <a:off x="10515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125730</xdr:rowOff>
    </xdr:from>
    <xdr:to>
      <xdr:col>55</xdr:col>
      <xdr:colOff>88900</xdr:colOff>
      <xdr:row>108</xdr:row>
      <xdr:rowOff>125730</xdr:rowOff>
    </xdr:to>
    <xdr:cxnSp macro="">
      <xdr:nvCxnSpPr>
        <xdr:cNvPr id="369" name="直線コネクタ 368">
          <a:extLst>
            <a:ext uri="{FF2B5EF4-FFF2-40B4-BE49-F238E27FC236}">
              <a16:creationId xmlns:a16="http://schemas.microsoft.com/office/drawing/2014/main" id="{8F46219E-2702-45CA-BDF8-0EF29EF1C608}"/>
            </a:ext>
          </a:extLst>
        </xdr:cNvPr>
        <xdr:cNvCxnSpPr/>
      </xdr:nvCxnSpPr>
      <xdr:spPr>
        <a:xfrm>
          <a:off x="10388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133366</xdr:rowOff>
    </xdr:from>
    <xdr:ext cx="469744" cy="259045"/>
    <xdr:sp macro="" textlink="">
      <xdr:nvSpPr>
        <xdr:cNvPr id="370" name="【市民会館】&#10;一人当たり面積最大値テキスト">
          <a:extLst>
            <a:ext uri="{FF2B5EF4-FFF2-40B4-BE49-F238E27FC236}">
              <a16:creationId xmlns:a16="http://schemas.microsoft.com/office/drawing/2014/main" id="{38A7B8CE-2A92-416F-82F1-5FC66B462540}"/>
            </a:ext>
          </a:extLst>
        </xdr:cNvPr>
        <xdr:cNvSpPr txBox="1"/>
      </xdr:nvSpPr>
      <xdr:spPr>
        <a:xfrm>
          <a:off x="10515600" y="1710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15239</xdr:rowOff>
    </xdr:from>
    <xdr:to>
      <xdr:col>55</xdr:col>
      <xdr:colOff>88900</xdr:colOff>
      <xdr:row>101</xdr:row>
      <xdr:rowOff>15239</xdr:rowOff>
    </xdr:to>
    <xdr:cxnSp macro="">
      <xdr:nvCxnSpPr>
        <xdr:cNvPr id="371" name="直線コネクタ 370">
          <a:extLst>
            <a:ext uri="{FF2B5EF4-FFF2-40B4-BE49-F238E27FC236}">
              <a16:creationId xmlns:a16="http://schemas.microsoft.com/office/drawing/2014/main" id="{1662FAB1-CA49-4219-A923-12B51076472B}"/>
            </a:ext>
          </a:extLst>
        </xdr:cNvPr>
        <xdr:cNvCxnSpPr/>
      </xdr:nvCxnSpPr>
      <xdr:spPr>
        <a:xfrm>
          <a:off x="10388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125747</xdr:rowOff>
    </xdr:from>
    <xdr:ext cx="469744" cy="259045"/>
    <xdr:sp macro="" textlink="">
      <xdr:nvSpPr>
        <xdr:cNvPr id="372" name="【市民会館】&#10;一人当たり面積平均値テキスト">
          <a:extLst>
            <a:ext uri="{FF2B5EF4-FFF2-40B4-BE49-F238E27FC236}">
              <a16:creationId xmlns:a16="http://schemas.microsoft.com/office/drawing/2014/main" id="{FCD4278A-BEA4-4D3A-9614-C470111EC412}"/>
            </a:ext>
          </a:extLst>
        </xdr:cNvPr>
        <xdr:cNvSpPr txBox="1"/>
      </xdr:nvSpPr>
      <xdr:spPr>
        <a:xfrm>
          <a:off x="10515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373" name="フローチャート: 判断 372">
          <a:extLst>
            <a:ext uri="{FF2B5EF4-FFF2-40B4-BE49-F238E27FC236}">
              <a16:creationId xmlns:a16="http://schemas.microsoft.com/office/drawing/2014/main" id="{1163FA9F-B43C-42AA-8D39-5D7C184988D6}"/>
            </a:ext>
          </a:extLst>
        </xdr:cNvPr>
        <xdr:cNvSpPr/>
      </xdr:nvSpPr>
      <xdr:spPr>
        <a:xfrm>
          <a:off x="10426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74" name="フローチャート: 判断 373">
          <a:extLst>
            <a:ext uri="{FF2B5EF4-FFF2-40B4-BE49-F238E27FC236}">
              <a16:creationId xmlns:a16="http://schemas.microsoft.com/office/drawing/2014/main" id="{08B9934A-38CC-4DE1-992B-FB47D8D483A7}"/>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5" name="フローチャート: 判断 374">
          <a:extLst>
            <a:ext uri="{FF2B5EF4-FFF2-40B4-BE49-F238E27FC236}">
              <a16:creationId xmlns:a16="http://schemas.microsoft.com/office/drawing/2014/main" id="{B418612E-BB63-4831-9464-FA452F6813FA}"/>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139700</xdr:rowOff>
    </xdr:from>
    <xdr:to>
      <xdr:col>41</xdr:col>
      <xdr:colOff>101600</xdr:colOff>
      <xdr:row>106</xdr:row>
      <xdr:rowOff>69850</xdr:rowOff>
    </xdr:to>
    <xdr:sp macro="" textlink="">
      <xdr:nvSpPr>
        <xdr:cNvPr id="376" name="フローチャート: 判断 375">
          <a:extLst>
            <a:ext uri="{FF2B5EF4-FFF2-40B4-BE49-F238E27FC236}">
              <a16:creationId xmlns:a16="http://schemas.microsoft.com/office/drawing/2014/main" id="{9D761804-1C46-40F1-A5C9-66A43ADAC085}"/>
            </a:ext>
          </a:extLst>
        </xdr:cNvPr>
        <xdr:cNvSpPr/>
      </xdr:nvSpPr>
      <xdr:spPr>
        <a:xfrm>
          <a:off x="7810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120650</xdr:rowOff>
    </xdr:from>
    <xdr:to>
      <xdr:col>36</xdr:col>
      <xdr:colOff>165100</xdr:colOff>
      <xdr:row>105</xdr:row>
      <xdr:rowOff>50800</xdr:rowOff>
    </xdr:to>
    <xdr:sp macro="" textlink="">
      <xdr:nvSpPr>
        <xdr:cNvPr id="377" name="フローチャート: 判断 376">
          <a:extLst>
            <a:ext uri="{FF2B5EF4-FFF2-40B4-BE49-F238E27FC236}">
              <a16:creationId xmlns:a16="http://schemas.microsoft.com/office/drawing/2014/main" id="{1A1BC862-66A9-4E51-BBCE-DC4E8D651AE1}"/>
            </a:ext>
          </a:extLst>
        </xdr:cNvPr>
        <xdr:cNvSpPr/>
      </xdr:nvSpPr>
      <xdr:spPr>
        <a:xfrm>
          <a:off x="692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E19F35BE-30F4-4197-81D3-39B9EB3B445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CE8AB1B9-51C4-4057-BEDF-150AD0DAE33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80011778-C4FA-4415-92E3-68F09BE822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6D2C549D-A5AA-41B0-8954-6C45B87C54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C643E8D2-4F8E-423B-9E88-930B0727006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44450</xdr:rowOff>
    </xdr:from>
    <xdr:to>
      <xdr:col>55</xdr:col>
      <xdr:colOff>50800</xdr:colOff>
      <xdr:row>104</xdr:row>
      <xdr:rowOff>146050</xdr:rowOff>
    </xdr:to>
    <xdr:sp macro="" textlink="">
      <xdr:nvSpPr>
        <xdr:cNvPr id="383" name="楕円 382">
          <a:extLst>
            <a:ext uri="{FF2B5EF4-FFF2-40B4-BE49-F238E27FC236}">
              <a16:creationId xmlns:a16="http://schemas.microsoft.com/office/drawing/2014/main" id="{66A56711-5C00-486F-8AA8-6696B30FBE19}"/>
            </a:ext>
          </a:extLst>
        </xdr:cNvPr>
        <xdr:cNvSpPr/>
      </xdr:nvSpPr>
      <xdr:spPr>
        <a:xfrm>
          <a:off x="10426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67327</xdr:rowOff>
    </xdr:from>
    <xdr:ext cx="469744" cy="259045"/>
    <xdr:sp macro="" textlink="">
      <xdr:nvSpPr>
        <xdr:cNvPr id="384" name="【市民会館】&#10;一人当たり面積該当値テキスト">
          <a:extLst>
            <a:ext uri="{FF2B5EF4-FFF2-40B4-BE49-F238E27FC236}">
              <a16:creationId xmlns:a16="http://schemas.microsoft.com/office/drawing/2014/main" id="{D23AC2BB-2C6C-4865-995C-B3F8F5DC5661}"/>
            </a:ext>
          </a:extLst>
        </xdr:cNvPr>
        <xdr:cNvSpPr txBox="1"/>
      </xdr:nvSpPr>
      <xdr:spPr>
        <a:xfrm>
          <a:off x="10515600"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385" name="楕円 384">
          <a:extLst>
            <a:ext uri="{FF2B5EF4-FFF2-40B4-BE49-F238E27FC236}">
              <a16:creationId xmlns:a16="http://schemas.microsoft.com/office/drawing/2014/main" id="{13F5433A-71CB-4636-A787-00C35306568C}"/>
            </a:ext>
          </a:extLst>
        </xdr:cNvPr>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95250</xdr:rowOff>
    </xdr:from>
    <xdr:to>
      <xdr:col>55</xdr:col>
      <xdr:colOff>0</xdr:colOff>
      <xdr:row>104</xdr:row>
      <xdr:rowOff>121920</xdr:rowOff>
    </xdr:to>
    <xdr:cxnSp macro="">
      <xdr:nvCxnSpPr>
        <xdr:cNvPr id="386" name="直線コネクタ 385">
          <a:extLst>
            <a:ext uri="{FF2B5EF4-FFF2-40B4-BE49-F238E27FC236}">
              <a16:creationId xmlns:a16="http://schemas.microsoft.com/office/drawing/2014/main" id="{E976D762-A81D-4586-96A5-980FB1A17312}"/>
            </a:ext>
          </a:extLst>
        </xdr:cNvPr>
        <xdr:cNvCxnSpPr/>
      </xdr:nvCxnSpPr>
      <xdr:spPr>
        <a:xfrm flipV="1">
          <a:off x="9639300" y="179260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387" name="楕円 386">
          <a:extLst>
            <a:ext uri="{FF2B5EF4-FFF2-40B4-BE49-F238E27FC236}">
              <a16:creationId xmlns:a16="http://schemas.microsoft.com/office/drawing/2014/main" id="{9DD64519-0769-4E9E-A857-D59BC498A76C}"/>
            </a:ext>
          </a:extLst>
        </xdr:cNvPr>
        <xdr:cNvSpPr/>
      </xdr:nvSpPr>
      <xdr:spPr>
        <a:xfrm>
          <a:off x="869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144780</xdr:rowOff>
    </xdr:to>
    <xdr:cxnSp macro="">
      <xdr:nvCxnSpPr>
        <xdr:cNvPr id="388" name="直線コネクタ 387">
          <a:extLst>
            <a:ext uri="{FF2B5EF4-FFF2-40B4-BE49-F238E27FC236}">
              <a16:creationId xmlns:a16="http://schemas.microsoft.com/office/drawing/2014/main" id="{7CAF946B-2400-4B9A-B847-2A3E7B77483E}"/>
            </a:ext>
          </a:extLst>
        </xdr:cNvPr>
        <xdr:cNvCxnSpPr/>
      </xdr:nvCxnSpPr>
      <xdr:spPr>
        <a:xfrm flipV="1">
          <a:off x="8750300" y="1795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120650</xdr:rowOff>
    </xdr:from>
    <xdr:to>
      <xdr:col>41</xdr:col>
      <xdr:colOff>101600</xdr:colOff>
      <xdr:row>105</xdr:row>
      <xdr:rowOff>50800</xdr:rowOff>
    </xdr:to>
    <xdr:sp macro="" textlink="">
      <xdr:nvSpPr>
        <xdr:cNvPr id="389" name="楕円 388">
          <a:extLst>
            <a:ext uri="{FF2B5EF4-FFF2-40B4-BE49-F238E27FC236}">
              <a16:creationId xmlns:a16="http://schemas.microsoft.com/office/drawing/2014/main" id="{59483C4B-2864-4818-AB63-FB805D96D82B}"/>
            </a:ext>
          </a:extLst>
        </xdr:cNvPr>
        <xdr:cNvSpPr/>
      </xdr:nvSpPr>
      <xdr:spPr>
        <a:xfrm>
          <a:off x="7810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105</xdr:row>
      <xdr:rowOff>0</xdr:rowOff>
    </xdr:to>
    <xdr:cxnSp macro="">
      <xdr:nvCxnSpPr>
        <xdr:cNvPr id="390" name="直線コネクタ 389">
          <a:extLst>
            <a:ext uri="{FF2B5EF4-FFF2-40B4-BE49-F238E27FC236}">
              <a16:creationId xmlns:a16="http://schemas.microsoft.com/office/drawing/2014/main" id="{27EDA1D0-3548-48DF-8014-FC42533C2A5F}"/>
            </a:ext>
          </a:extLst>
        </xdr:cNvPr>
        <xdr:cNvCxnSpPr/>
      </xdr:nvCxnSpPr>
      <xdr:spPr>
        <a:xfrm flipV="1">
          <a:off x="7861300" y="17975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143511</xdr:rowOff>
    </xdr:from>
    <xdr:to>
      <xdr:col>36</xdr:col>
      <xdr:colOff>165100</xdr:colOff>
      <xdr:row>105</xdr:row>
      <xdr:rowOff>73661</xdr:rowOff>
    </xdr:to>
    <xdr:sp macro="" textlink="">
      <xdr:nvSpPr>
        <xdr:cNvPr id="391" name="楕円 390">
          <a:extLst>
            <a:ext uri="{FF2B5EF4-FFF2-40B4-BE49-F238E27FC236}">
              <a16:creationId xmlns:a16="http://schemas.microsoft.com/office/drawing/2014/main" id="{E06B2B65-B3F0-4CB6-8CBD-BB918798CE1E}"/>
            </a:ext>
          </a:extLst>
        </xdr:cNvPr>
        <xdr:cNvSpPr/>
      </xdr:nvSpPr>
      <xdr:spPr>
        <a:xfrm>
          <a:off x="6921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0</xdr:rowOff>
    </xdr:from>
    <xdr:to>
      <xdr:col>41</xdr:col>
      <xdr:colOff>50800</xdr:colOff>
      <xdr:row>105</xdr:row>
      <xdr:rowOff>22861</xdr:rowOff>
    </xdr:to>
    <xdr:cxnSp macro="">
      <xdr:nvCxnSpPr>
        <xdr:cNvPr id="392" name="直線コネクタ 391">
          <a:extLst>
            <a:ext uri="{FF2B5EF4-FFF2-40B4-BE49-F238E27FC236}">
              <a16:creationId xmlns:a16="http://schemas.microsoft.com/office/drawing/2014/main" id="{8B8D5CE6-35A1-49C9-8E63-482762F64BF5}"/>
            </a:ext>
          </a:extLst>
        </xdr:cNvPr>
        <xdr:cNvCxnSpPr/>
      </xdr:nvCxnSpPr>
      <xdr:spPr>
        <a:xfrm flipV="1">
          <a:off x="6972300" y="18002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393" name="n_1aveValue【市民会館】&#10;一人当たり面積">
          <a:extLst>
            <a:ext uri="{FF2B5EF4-FFF2-40B4-BE49-F238E27FC236}">
              <a16:creationId xmlns:a16="http://schemas.microsoft.com/office/drawing/2014/main" id="{27B8FFDE-1320-4418-839A-ACB6B74F1BEC}"/>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394" name="n_2aveValue【市民会館】&#10;一人当たり面積">
          <a:extLst>
            <a:ext uri="{FF2B5EF4-FFF2-40B4-BE49-F238E27FC236}">
              <a16:creationId xmlns:a16="http://schemas.microsoft.com/office/drawing/2014/main" id="{0CE704F9-7B99-42D9-A2A6-867073EFFE09}"/>
            </a:ext>
          </a:extLst>
        </xdr:cNvPr>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395" name="n_3aveValue【市民会館】&#10;一人当たり面積">
          <a:extLst>
            <a:ext uri="{FF2B5EF4-FFF2-40B4-BE49-F238E27FC236}">
              <a16:creationId xmlns:a16="http://schemas.microsoft.com/office/drawing/2014/main" id="{20ACD42E-5723-4F66-85AD-0D914493B204}"/>
            </a:ext>
          </a:extLst>
        </xdr:cNvPr>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67327</xdr:rowOff>
    </xdr:from>
    <xdr:ext cx="469744" cy="259045"/>
    <xdr:sp macro="" textlink="">
      <xdr:nvSpPr>
        <xdr:cNvPr id="396" name="n_4aveValue【市民会館】&#10;一人当たり面積">
          <a:extLst>
            <a:ext uri="{FF2B5EF4-FFF2-40B4-BE49-F238E27FC236}">
              <a16:creationId xmlns:a16="http://schemas.microsoft.com/office/drawing/2014/main" id="{9E00239D-D686-4115-A6FA-255F40347745}"/>
            </a:ext>
          </a:extLst>
        </xdr:cNvPr>
        <xdr:cNvSpPr txBox="1"/>
      </xdr:nvSpPr>
      <xdr:spPr>
        <a:xfrm>
          <a:off x="6737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397" name="n_1mainValue【市民会館】&#10;一人当たり面積">
          <a:extLst>
            <a:ext uri="{FF2B5EF4-FFF2-40B4-BE49-F238E27FC236}">
              <a16:creationId xmlns:a16="http://schemas.microsoft.com/office/drawing/2014/main" id="{4F748A11-C673-4F95-981D-666E559B6B7F}"/>
            </a:ext>
          </a:extLst>
        </xdr:cNvPr>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398" name="n_2mainValue【市民会館】&#10;一人当たり面積">
          <a:extLst>
            <a:ext uri="{FF2B5EF4-FFF2-40B4-BE49-F238E27FC236}">
              <a16:creationId xmlns:a16="http://schemas.microsoft.com/office/drawing/2014/main" id="{6B11912B-B389-4C8A-8E2F-55F8EAC0C849}"/>
            </a:ext>
          </a:extLst>
        </xdr:cNvPr>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67327</xdr:rowOff>
    </xdr:from>
    <xdr:ext cx="469744" cy="259045"/>
    <xdr:sp macro="" textlink="">
      <xdr:nvSpPr>
        <xdr:cNvPr id="399" name="n_3mainValue【市民会館】&#10;一人当たり面積">
          <a:extLst>
            <a:ext uri="{FF2B5EF4-FFF2-40B4-BE49-F238E27FC236}">
              <a16:creationId xmlns:a16="http://schemas.microsoft.com/office/drawing/2014/main" id="{C6EA179F-0C55-4E9C-8537-BAC353491102}"/>
            </a:ext>
          </a:extLst>
        </xdr:cNvPr>
        <xdr:cNvSpPr txBox="1"/>
      </xdr:nvSpPr>
      <xdr:spPr>
        <a:xfrm>
          <a:off x="7626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64788</xdr:rowOff>
    </xdr:from>
    <xdr:ext cx="469744" cy="259045"/>
    <xdr:sp macro="" textlink="">
      <xdr:nvSpPr>
        <xdr:cNvPr id="400" name="n_4mainValue【市民会館】&#10;一人当たり面積">
          <a:extLst>
            <a:ext uri="{FF2B5EF4-FFF2-40B4-BE49-F238E27FC236}">
              <a16:creationId xmlns:a16="http://schemas.microsoft.com/office/drawing/2014/main" id="{48FB0DF2-864C-4E4D-B108-E5C8F740294C}"/>
            </a:ext>
          </a:extLst>
        </xdr:cNvPr>
        <xdr:cNvSpPr txBox="1"/>
      </xdr:nvSpPr>
      <xdr:spPr>
        <a:xfrm>
          <a:off x="6737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a:extLst>
            <a:ext uri="{FF2B5EF4-FFF2-40B4-BE49-F238E27FC236}">
              <a16:creationId xmlns:a16="http://schemas.microsoft.com/office/drawing/2014/main" id="{12472ABC-133B-4546-9215-EC9F81E918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a:extLst>
            <a:ext uri="{FF2B5EF4-FFF2-40B4-BE49-F238E27FC236}">
              <a16:creationId xmlns:a16="http://schemas.microsoft.com/office/drawing/2014/main" id="{12C58916-CAF8-4E44-BFF5-EE499CD7C8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a:extLst>
            <a:ext uri="{FF2B5EF4-FFF2-40B4-BE49-F238E27FC236}">
              <a16:creationId xmlns:a16="http://schemas.microsoft.com/office/drawing/2014/main" id="{1AB005A0-399D-4030-ACBA-D321B76315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a:extLst>
            <a:ext uri="{FF2B5EF4-FFF2-40B4-BE49-F238E27FC236}">
              <a16:creationId xmlns:a16="http://schemas.microsoft.com/office/drawing/2014/main" id="{BBFB3438-3412-4746-9117-C8E70689D2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a:extLst>
            <a:ext uri="{FF2B5EF4-FFF2-40B4-BE49-F238E27FC236}">
              <a16:creationId xmlns:a16="http://schemas.microsoft.com/office/drawing/2014/main" id="{DC01F16D-CD29-4216-8631-BA0A961189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a:extLst>
            <a:ext uri="{FF2B5EF4-FFF2-40B4-BE49-F238E27FC236}">
              <a16:creationId xmlns:a16="http://schemas.microsoft.com/office/drawing/2014/main" id="{75F9E259-9B7B-451C-8D96-17FF86FD513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a:extLst>
            <a:ext uri="{FF2B5EF4-FFF2-40B4-BE49-F238E27FC236}">
              <a16:creationId xmlns:a16="http://schemas.microsoft.com/office/drawing/2014/main" id="{3F06F113-54A5-497C-A322-1ACA86496E9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a:extLst>
            <a:ext uri="{FF2B5EF4-FFF2-40B4-BE49-F238E27FC236}">
              <a16:creationId xmlns:a16="http://schemas.microsoft.com/office/drawing/2014/main" id="{9DECC704-0142-48D7-8A44-F0C7A3DD29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a:extLst>
            <a:ext uri="{FF2B5EF4-FFF2-40B4-BE49-F238E27FC236}">
              <a16:creationId xmlns:a16="http://schemas.microsoft.com/office/drawing/2014/main" id="{0A471FFA-DEF7-421B-89FD-F4912FB26B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a:extLst>
            <a:ext uri="{FF2B5EF4-FFF2-40B4-BE49-F238E27FC236}">
              <a16:creationId xmlns:a16="http://schemas.microsoft.com/office/drawing/2014/main" id="{1D06383F-5961-41F4-91AB-791953B341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1" name="テキスト ボックス 410">
          <a:extLst>
            <a:ext uri="{FF2B5EF4-FFF2-40B4-BE49-F238E27FC236}">
              <a16:creationId xmlns:a16="http://schemas.microsoft.com/office/drawing/2014/main" id="{BA6BA576-1A39-4194-A60D-DB93752F48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2" name="直線コネクタ 411">
          <a:extLst>
            <a:ext uri="{FF2B5EF4-FFF2-40B4-BE49-F238E27FC236}">
              <a16:creationId xmlns:a16="http://schemas.microsoft.com/office/drawing/2014/main" id="{320C953E-E05C-4561-8C46-1620FB48A8E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3" name="テキスト ボックス 412">
          <a:extLst>
            <a:ext uri="{FF2B5EF4-FFF2-40B4-BE49-F238E27FC236}">
              <a16:creationId xmlns:a16="http://schemas.microsoft.com/office/drawing/2014/main" id="{8C4BCC57-898F-487B-923A-86BFDCCE207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4" name="直線コネクタ 413">
          <a:extLst>
            <a:ext uri="{FF2B5EF4-FFF2-40B4-BE49-F238E27FC236}">
              <a16:creationId xmlns:a16="http://schemas.microsoft.com/office/drawing/2014/main" id="{22B588B2-4712-4F06-80C3-FE891C44878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5" name="テキスト ボックス 414">
          <a:extLst>
            <a:ext uri="{FF2B5EF4-FFF2-40B4-BE49-F238E27FC236}">
              <a16:creationId xmlns:a16="http://schemas.microsoft.com/office/drawing/2014/main" id="{453C929C-9D6F-41B0-ACC5-84AB919CC4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6" name="直線コネクタ 415">
          <a:extLst>
            <a:ext uri="{FF2B5EF4-FFF2-40B4-BE49-F238E27FC236}">
              <a16:creationId xmlns:a16="http://schemas.microsoft.com/office/drawing/2014/main" id="{20027BA7-8781-422C-AD99-39F44AB3648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7" name="テキスト ボックス 416">
          <a:extLst>
            <a:ext uri="{FF2B5EF4-FFF2-40B4-BE49-F238E27FC236}">
              <a16:creationId xmlns:a16="http://schemas.microsoft.com/office/drawing/2014/main" id="{82B3DBD5-A3E6-45A9-B032-8DD0FDD1337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8" name="直線コネクタ 417">
          <a:extLst>
            <a:ext uri="{FF2B5EF4-FFF2-40B4-BE49-F238E27FC236}">
              <a16:creationId xmlns:a16="http://schemas.microsoft.com/office/drawing/2014/main" id="{A6334435-35F2-4C2B-B450-717C29D7CB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9" name="テキスト ボックス 418">
          <a:extLst>
            <a:ext uri="{FF2B5EF4-FFF2-40B4-BE49-F238E27FC236}">
              <a16:creationId xmlns:a16="http://schemas.microsoft.com/office/drawing/2014/main" id="{174C3F9D-15BC-45A7-839E-A9F709DCC81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0" name="直線コネクタ 419">
          <a:extLst>
            <a:ext uri="{FF2B5EF4-FFF2-40B4-BE49-F238E27FC236}">
              <a16:creationId xmlns:a16="http://schemas.microsoft.com/office/drawing/2014/main" id="{7507E6E6-7C7B-4DE3-818B-EF94FED0FF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1" name="テキスト ボックス 420">
          <a:extLst>
            <a:ext uri="{FF2B5EF4-FFF2-40B4-BE49-F238E27FC236}">
              <a16:creationId xmlns:a16="http://schemas.microsoft.com/office/drawing/2014/main" id="{C006D69B-7352-4CBC-8355-D49D121CC0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754BDC8A-2920-482B-A6B4-55FE8161AA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3" name="テキスト ボックス 422">
          <a:extLst>
            <a:ext uri="{FF2B5EF4-FFF2-40B4-BE49-F238E27FC236}">
              <a16:creationId xmlns:a16="http://schemas.microsoft.com/office/drawing/2014/main" id="{B8B6980D-9E91-455D-8C7B-0FEC1D6954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4058D667-920F-4AD7-A787-B55C3244DE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40</xdr:row>
      <xdr:rowOff>108585</xdr:rowOff>
    </xdr:to>
    <xdr:cxnSp macro="">
      <xdr:nvCxnSpPr>
        <xdr:cNvPr id="425" name="直線コネクタ 424">
          <a:extLst>
            <a:ext uri="{FF2B5EF4-FFF2-40B4-BE49-F238E27FC236}">
              <a16:creationId xmlns:a16="http://schemas.microsoft.com/office/drawing/2014/main" id="{BBBE1D28-60D3-4E0E-AFD1-57BAE8262C70}"/>
            </a:ext>
          </a:extLst>
        </xdr:cNvPr>
        <xdr:cNvCxnSpPr/>
      </xdr:nvCxnSpPr>
      <xdr:spPr>
        <a:xfrm flipV="1">
          <a:off x="16318864" y="589407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112412</xdr:rowOff>
    </xdr:from>
    <xdr:ext cx="405111" cy="259045"/>
    <xdr:sp macro="" textlink="">
      <xdr:nvSpPr>
        <xdr:cNvPr id="426" name="【一般廃棄物処理施設】&#10;有形固定資産減価償却率最小値テキスト">
          <a:extLst>
            <a:ext uri="{FF2B5EF4-FFF2-40B4-BE49-F238E27FC236}">
              <a16:creationId xmlns:a16="http://schemas.microsoft.com/office/drawing/2014/main" id="{EBDADD06-8FA4-4A88-940F-2B638BA579BF}"/>
            </a:ext>
          </a:extLst>
        </xdr:cNvPr>
        <xdr:cNvSpPr txBox="1"/>
      </xdr:nvSpPr>
      <xdr:spPr>
        <a:xfrm>
          <a:off x="1635760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108585</xdr:rowOff>
    </xdr:from>
    <xdr:to>
      <xdr:col>86</xdr:col>
      <xdr:colOff>25400</xdr:colOff>
      <xdr:row>40</xdr:row>
      <xdr:rowOff>108585</xdr:rowOff>
    </xdr:to>
    <xdr:cxnSp macro="">
      <xdr:nvCxnSpPr>
        <xdr:cNvPr id="427" name="直線コネクタ 426">
          <a:extLst>
            <a:ext uri="{FF2B5EF4-FFF2-40B4-BE49-F238E27FC236}">
              <a16:creationId xmlns:a16="http://schemas.microsoft.com/office/drawing/2014/main" id="{726C4AD8-3DDE-42E8-BA63-0FCD4303174E}"/>
            </a:ext>
          </a:extLst>
        </xdr:cNvPr>
        <xdr:cNvCxnSpPr/>
      </xdr:nvCxnSpPr>
      <xdr:spPr>
        <a:xfrm>
          <a:off x="16230600" y="69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FC5A24DF-2883-4EAA-88B9-1D0F5F05C275}"/>
            </a:ext>
          </a:extLst>
        </xdr:cNvPr>
        <xdr:cNvSpPr txBox="1"/>
      </xdr:nvSpPr>
      <xdr:spPr>
        <a:xfrm>
          <a:off x="16357600"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429" name="直線コネクタ 428">
          <a:extLst>
            <a:ext uri="{FF2B5EF4-FFF2-40B4-BE49-F238E27FC236}">
              <a16:creationId xmlns:a16="http://schemas.microsoft.com/office/drawing/2014/main" id="{09A6D2AC-80BE-41A4-B8E4-09BE07FC472B}"/>
            </a:ext>
          </a:extLst>
        </xdr:cNvPr>
        <xdr:cNvCxnSpPr/>
      </xdr:nvCxnSpPr>
      <xdr:spPr>
        <a:xfrm>
          <a:off x="16230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420432E5-0E6D-4E59-9C83-ED7D13583A47}"/>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31" name="フローチャート: 判断 430">
          <a:extLst>
            <a:ext uri="{FF2B5EF4-FFF2-40B4-BE49-F238E27FC236}">
              <a16:creationId xmlns:a16="http://schemas.microsoft.com/office/drawing/2014/main" id="{87E558C6-1E53-4BB6-9123-738AE93C11A0}"/>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32" name="フローチャート: 判断 431">
          <a:extLst>
            <a:ext uri="{FF2B5EF4-FFF2-40B4-BE49-F238E27FC236}">
              <a16:creationId xmlns:a16="http://schemas.microsoft.com/office/drawing/2014/main" id="{F80E4F5E-1CCC-42C9-889B-8AE08366B889}"/>
            </a:ext>
          </a:extLst>
        </xdr:cNvPr>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33" name="フローチャート: 判断 432">
          <a:extLst>
            <a:ext uri="{FF2B5EF4-FFF2-40B4-BE49-F238E27FC236}">
              <a16:creationId xmlns:a16="http://schemas.microsoft.com/office/drawing/2014/main" id="{E1F90094-4BC5-41A6-B724-C96DA5460F75}"/>
            </a:ext>
          </a:extLst>
        </xdr:cNvPr>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57785</xdr:rowOff>
    </xdr:from>
    <xdr:to>
      <xdr:col>72</xdr:col>
      <xdr:colOff>38100</xdr:colOff>
      <xdr:row>34</xdr:row>
      <xdr:rowOff>159385</xdr:rowOff>
    </xdr:to>
    <xdr:sp macro="" textlink="">
      <xdr:nvSpPr>
        <xdr:cNvPr id="434" name="フローチャート: 判断 433">
          <a:extLst>
            <a:ext uri="{FF2B5EF4-FFF2-40B4-BE49-F238E27FC236}">
              <a16:creationId xmlns:a16="http://schemas.microsoft.com/office/drawing/2014/main" id="{AB14B3EC-8C5D-4954-B4A7-06403DF8EF3D}"/>
            </a:ext>
          </a:extLst>
        </xdr:cNvPr>
        <xdr:cNvSpPr/>
      </xdr:nvSpPr>
      <xdr:spPr>
        <a:xfrm>
          <a:off x="13652500" y="58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124460</xdr:rowOff>
    </xdr:from>
    <xdr:to>
      <xdr:col>67</xdr:col>
      <xdr:colOff>101600</xdr:colOff>
      <xdr:row>34</xdr:row>
      <xdr:rowOff>54610</xdr:rowOff>
    </xdr:to>
    <xdr:sp macro="" textlink="">
      <xdr:nvSpPr>
        <xdr:cNvPr id="435" name="フローチャート: 判断 434">
          <a:extLst>
            <a:ext uri="{FF2B5EF4-FFF2-40B4-BE49-F238E27FC236}">
              <a16:creationId xmlns:a16="http://schemas.microsoft.com/office/drawing/2014/main" id="{3FE288AE-41BE-451A-8BAC-C19762578226}"/>
            </a:ext>
          </a:extLst>
        </xdr:cNvPr>
        <xdr:cNvSpPr/>
      </xdr:nvSpPr>
      <xdr:spPr>
        <a:xfrm>
          <a:off x="12763500" y="578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D662170-395A-4D86-BE33-4F0D8185F1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8089FB-3B84-40DF-9B21-BB5595BCD1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59A2F8B-DD85-4AF4-B5D3-C38E2168DC7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E550808-1F99-41D9-AAAC-7CE7D48F33D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F4BE2DD-1487-49EC-9DDE-71A7AFB1A5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90170</xdr:rowOff>
    </xdr:from>
    <xdr:to>
      <xdr:col>85</xdr:col>
      <xdr:colOff>177800</xdr:colOff>
      <xdr:row>36</xdr:row>
      <xdr:rowOff>20320</xdr:rowOff>
    </xdr:to>
    <xdr:sp macro="" textlink="">
      <xdr:nvSpPr>
        <xdr:cNvPr id="441" name="楕円 440">
          <a:extLst>
            <a:ext uri="{FF2B5EF4-FFF2-40B4-BE49-F238E27FC236}">
              <a16:creationId xmlns:a16="http://schemas.microsoft.com/office/drawing/2014/main" id="{97259BBB-FD10-47BB-AC82-8E7D6E71983F}"/>
            </a:ext>
          </a:extLst>
        </xdr:cNvPr>
        <xdr:cNvSpPr/>
      </xdr:nvSpPr>
      <xdr:spPr>
        <a:xfrm>
          <a:off x="162687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113047</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B7AE78A0-FD25-4DF5-897A-96D62DA82006}"/>
            </a:ext>
          </a:extLst>
        </xdr:cNvPr>
        <xdr:cNvSpPr txBox="1"/>
      </xdr:nvSpPr>
      <xdr:spPr>
        <a:xfrm>
          <a:off x="16357600"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443" name="楕円 442">
          <a:extLst>
            <a:ext uri="{FF2B5EF4-FFF2-40B4-BE49-F238E27FC236}">
              <a16:creationId xmlns:a16="http://schemas.microsoft.com/office/drawing/2014/main" id="{2AD9EBF5-F083-40DD-B1A5-24780E1C3EF9}"/>
            </a:ext>
          </a:extLst>
        </xdr:cNvPr>
        <xdr:cNvSpPr/>
      </xdr:nvSpPr>
      <xdr:spPr>
        <a:xfrm>
          <a:off x="15430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36195</xdr:rowOff>
    </xdr:from>
    <xdr:to>
      <xdr:col>85</xdr:col>
      <xdr:colOff>127000</xdr:colOff>
      <xdr:row>35</xdr:row>
      <xdr:rowOff>140970</xdr:rowOff>
    </xdr:to>
    <xdr:cxnSp macro="">
      <xdr:nvCxnSpPr>
        <xdr:cNvPr id="444" name="直線コネクタ 443">
          <a:extLst>
            <a:ext uri="{FF2B5EF4-FFF2-40B4-BE49-F238E27FC236}">
              <a16:creationId xmlns:a16="http://schemas.microsoft.com/office/drawing/2014/main" id="{9E16AC66-1B02-4111-B2F5-37BAAADAE40C}"/>
            </a:ext>
          </a:extLst>
        </xdr:cNvPr>
        <xdr:cNvCxnSpPr/>
      </xdr:nvCxnSpPr>
      <xdr:spPr>
        <a:xfrm>
          <a:off x="15481300" y="603694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445" name="楕円 444">
          <a:extLst>
            <a:ext uri="{FF2B5EF4-FFF2-40B4-BE49-F238E27FC236}">
              <a16:creationId xmlns:a16="http://schemas.microsoft.com/office/drawing/2014/main" id="{92CD97E4-C3A1-4F5E-B61E-3C642CBED3BD}"/>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35</xdr:row>
      <xdr:rowOff>36195</xdr:rowOff>
    </xdr:to>
    <xdr:cxnSp macro="">
      <xdr:nvCxnSpPr>
        <xdr:cNvPr id="446" name="直線コネクタ 445">
          <a:extLst>
            <a:ext uri="{FF2B5EF4-FFF2-40B4-BE49-F238E27FC236}">
              <a16:creationId xmlns:a16="http://schemas.microsoft.com/office/drawing/2014/main" id="{4567906B-7A7F-4416-A380-1A5BE9B60CFB}"/>
            </a:ext>
          </a:extLst>
        </xdr:cNvPr>
        <xdr:cNvCxnSpPr/>
      </xdr:nvCxnSpPr>
      <xdr:spPr>
        <a:xfrm>
          <a:off x="14592300" y="59283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113030</xdr:rowOff>
    </xdr:from>
    <xdr:to>
      <xdr:col>72</xdr:col>
      <xdr:colOff>38100</xdr:colOff>
      <xdr:row>34</xdr:row>
      <xdr:rowOff>43180</xdr:rowOff>
    </xdr:to>
    <xdr:sp macro="" textlink="">
      <xdr:nvSpPr>
        <xdr:cNvPr id="447" name="楕円 446">
          <a:extLst>
            <a:ext uri="{FF2B5EF4-FFF2-40B4-BE49-F238E27FC236}">
              <a16:creationId xmlns:a16="http://schemas.microsoft.com/office/drawing/2014/main" id="{39CF90DD-C493-408D-A913-368984F4263A}"/>
            </a:ext>
          </a:extLst>
        </xdr:cNvPr>
        <xdr:cNvSpPr/>
      </xdr:nvSpPr>
      <xdr:spPr>
        <a:xfrm>
          <a:off x="13652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163830</xdr:rowOff>
    </xdr:from>
    <xdr:to>
      <xdr:col>76</xdr:col>
      <xdr:colOff>114300</xdr:colOff>
      <xdr:row>34</xdr:row>
      <xdr:rowOff>99060</xdr:rowOff>
    </xdr:to>
    <xdr:cxnSp macro="">
      <xdr:nvCxnSpPr>
        <xdr:cNvPr id="448" name="直線コネクタ 447">
          <a:extLst>
            <a:ext uri="{FF2B5EF4-FFF2-40B4-BE49-F238E27FC236}">
              <a16:creationId xmlns:a16="http://schemas.microsoft.com/office/drawing/2014/main" id="{B3D218FC-9E09-4CE0-A337-3A55E32A5413}"/>
            </a:ext>
          </a:extLst>
        </xdr:cNvPr>
        <xdr:cNvCxnSpPr/>
      </xdr:nvCxnSpPr>
      <xdr:spPr>
        <a:xfrm>
          <a:off x="13703300" y="5821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154940</xdr:rowOff>
    </xdr:from>
    <xdr:to>
      <xdr:col>67</xdr:col>
      <xdr:colOff>101600</xdr:colOff>
      <xdr:row>33</xdr:row>
      <xdr:rowOff>85090</xdr:rowOff>
    </xdr:to>
    <xdr:sp macro="" textlink="">
      <xdr:nvSpPr>
        <xdr:cNvPr id="449" name="楕円 448">
          <a:extLst>
            <a:ext uri="{FF2B5EF4-FFF2-40B4-BE49-F238E27FC236}">
              <a16:creationId xmlns:a16="http://schemas.microsoft.com/office/drawing/2014/main" id="{135BB2EC-DA4F-4866-AC7E-A6BBF1AD14B7}"/>
            </a:ext>
          </a:extLst>
        </xdr:cNvPr>
        <xdr:cNvSpPr/>
      </xdr:nvSpPr>
      <xdr:spPr>
        <a:xfrm>
          <a:off x="12763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34290</xdr:rowOff>
    </xdr:from>
    <xdr:to>
      <xdr:col>71</xdr:col>
      <xdr:colOff>177800</xdr:colOff>
      <xdr:row>33</xdr:row>
      <xdr:rowOff>163830</xdr:rowOff>
    </xdr:to>
    <xdr:cxnSp macro="">
      <xdr:nvCxnSpPr>
        <xdr:cNvPr id="450" name="直線コネクタ 449">
          <a:extLst>
            <a:ext uri="{FF2B5EF4-FFF2-40B4-BE49-F238E27FC236}">
              <a16:creationId xmlns:a16="http://schemas.microsoft.com/office/drawing/2014/main" id="{AE5621D6-F28D-4ACC-BA74-2037393D2817}"/>
            </a:ext>
          </a:extLst>
        </xdr:cNvPr>
        <xdr:cNvCxnSpPr/>
      </xdr:nvCxnSpPr>
      <xdr:spPr>
        <a:xfrm>
          <a:off x="12814300" y="5692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21337AE9-3E2D-4B5E-8CA4-AD3F0FA127A8}"/>
            </a:ext>
          </a:extLst>
        </xdr:cNvPr>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269273D4-7653-4776-A1CD-B6879F5AC5E7}"/>
            </a:ext>
          </a:extLst>
        </xdr:cNvPr>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150512</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4C607D5C-653F-4DCA-AF8E-9F214CF7B99D}"/>
            </a:ext>
          </a:extLst>
        </xdr:cNvPr>
        <xdr:cNvSpPr txBox="1"/>
      </xdr:nvSpPr>
      <xdr:spPr>
        <a:xfrm>
          <a:off x="13500744" y="597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45737</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80612C15-B1C9-4ED1-B93C-3512F23139CC}"/>
            </a:ext>
          </a:extLst>
        </xdr:cNvPr>
        <xdr:cNvSpPr txBox="1"/>
      </xdr:nvSpPr>
      <xdr:spPr>
        <a:xfrm>
          <a:off x="12611744"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103522</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22291AA2-89E9-4A43-8E23-CCAB03AD3FDC}"/>
            </a:ext>
          </a:extLst>
        </xdr:cNvPr>
        <xdr:cNvSpPr txBox="1"/>
      </xdr:nvSpPr>
      <xdr:spPr>
        <a:xfrm>
          <a:off x="152660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88470F2A-F4A0-4ACD-A87E-AAE1F745F9EB}"/>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59707</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FC8D219B-B022-4E73-8F6C-C04361BD3004}"/>
            </a:ext>
          </a:extLst>
        </xdr:cNvPr>
        <xdr:cNvSpPr txBox="1"/>
      </xdr:nvSpPr>
      <xdr:spPr>
        <a:xfrm>
          <a:off x="135007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101617</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4C0B0966-485F-43B4-A189-482EDE43BF86}"/>
            </a:ext>
          </a:extLst>
        </xdr:cNvPr>
        <xdr:cNvSpPr txBox="1"/>
      </xdr:nvSpPr>
      <xdr:spPr>
        <a:xfrm>
          <a:off x="12611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5B0158B4-383D-4EE4-9CE8-AFA629DF60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BF7945B5-19DD-4097-A3BC-63E69ADD8A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E25B2A4-466D-49C4-A2C8-E129FBA7E0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B95FA57-5DB3-4C2D-B621-B78F3CC4DE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F202C3B7-D019-41A8-8009-F8A374E8F77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C2F8FA0E-27BE-410D-BFF7-0BD4A67705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9F35E187-466E-4683-ACCC-0DEFD0F983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28573542-BDF1-400B-8156-10F3B01F63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C341F170-3F3C-4A32-A507-0A3FF6F790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17ABE87B-2C76-48B7-A6E3-0067FCFD2F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a:extLst>
            <a:ext uri="{FF2B5EF4-FFF2-40B4-BE49-F238E27FC236}">
              <a16:creationId xmlns:a16="http://schemas.microsoft.com/office/drawing/2014/main" id="{AA2CD909-5B96-41BE-9D7B-73B7374DB75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0" name="テキスト ボックス 469">
          <a:extLst>
            <a:ext uri="{FF2B5EF4-FFF2-40B4-BE49-F238E27FC236}">
              <a16:creationId xmlns:a16="http://schemas.microsoft.com/office/drawing/2014/main" id="{88DD62F3-3894-45F0-B141-997DF375C39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a:extLst>
            <a:ext uri="{FF2B5EF4-FFF2-40B4-BE49-F238E27FC236}">
              <a16:creationId xmlns:a16="http://schemas.microsoft.com/office/drawing/2014/main" id="{DC7AC627-460A-4580-A5F0-F1AEEB8F20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2" name="テキスト ボックス 471">
          <a:extLst>
            <a:ext uri="{FF2B5EF4-FFF2-40B4-BE49-F238E27FC236}">
              <a16:creationId xmlns:a16="http://schemas.microsoft.com/office/drawing/2014/main" id="{3D2064EC-065C-4965-9B4E-D513ED6CB2E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a:extLst>
            <a:ext uri="{FF2B5EF4-FFF2-40B4-BE49-F238E27FC236}">
              <a16:creationId xmlns:a16="http://schemas.microsoft.com/office/drawing/2014/main" id="{42446DD4-D40D-422B-B838-FEE74A8FD9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4" name="テキスト ボックス 473">
          <a:extLst>
            <a:ext uri="{FF2B5EF4-FFF2-40B4-BE49-F238E27FC236}">
              <a16:creationId xmlns:a16="http://schemas.microsoft.com/office/drawing/2014/main" id="{6EB83B23-DA17-4EA8-88CF-F0052CA8D82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a:extLst>
            <a:ext uri="{FF2B5EF4-FFF2-40B4-BE49-F238E27FC236}">
              <a16:creationId xmlns:a16="http://schemas.microsoft.com/office/drawing/2014/main" id="{E3030CE4-D0BF-4CAF-B6FD-720CB5DA29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6" name="テキスト ボックス 475">
          <a:extLst>
            <a:ext uri="{FF2B5EF4-FFF2-40B4-BE49-F238E27FC236}">
              <a16:creationId xmlns:a16="http://schemas.microsoft.com/office/drawing/2014/main" id="{1F606266-D4D4-420D-B5BE-843997BA7A5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a:extLst>
            <a:ext uri="{FF2B5EF4-FFF2-40B4-BE49-F238E27FC236}">
              <a16:creationId xmlns:a16="http://schemas.microsoft.com/office/drawing/2014/main" id="{AC0B2BB0-EE26-4D92-BD67-33D9E5A693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8" name="テキスト ボックス 477">
          <a:extLst>
            <a:ext uri="{FF2B5EF4-FFF2-40B4-BE49-F238E27FC236}">
              <a16:creationId xmlns:a16="http://schemas.microsoft.com/office/drawing/2014/main" id="{E3F6AD2A-2D64-497B-B5FA-060D360F8EF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70D1819-3E7A-48DB-AF6E-42B77DE796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a:extLst>
            <a:ext uri="{FF2B5EF4-FFF2-40B4-BE49-F238E27FC236}">
              <a16:creationId xmlns:a16="http://schemas.microsoft.com/office/drawing/2014/main" id="{5E868DDF-76B3-4D72-BA00-D8BC61E781D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a:extLst>
            <a:ext uri="{FF2B5EF4-FFF2-40B4-BE49-F238E27FC236}">
              <a16:creationId xmlns:a16="http://schemas.microsoft.com/office/drawing/2014/main" id="{FF21ACD1-7A06-4592-A5C8-E5213F7F4EA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2023</xdr:rowOff>
    </xdr:from>
    <xdr:to>
      <xdr:col>116</xdr:col>
      <xdr:colOff>62864</xdr:colOff>
      <xdr:row>42</xdr:row>
      <xdr:rowOff>23454</xdr:rowOff>
    </xdr:to>
    <xdr:cxnSp macro="">
      <xdr:nvCxnSpPr>
        <xdr:cNvPr id="482" name="直線コネクタ 481">
          <a:extLst>
            <a:ext uri="{FF2B5EF4-FFF2-40B4-BE49-F238E27FC236}">
              <a16:creationId xmlns:a16="http://schemas.microsoft.com/office/drawing/2014/main" id="{43FC63B0-01DF-4BEA-9DBD-3FA892D295E8}"/>
            </a:ext>
          </a:extLst>
        </xdr:cNvPr>
        <xdr:cNvCxnSpPr/>
      </xdr:nvCxnSpPr>
      <xdr:spPr>
        <a:xfrm flipV="1">
          <a:off x="22160864" y="5831323"/>
          <a:ext cx="0" cy="139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27281</xdr:rowOff>
    </xdr:from>
    <xdr:ext cx="469744" cy="259045"/>
    <xdr:sp macro="" textlink="">
      <xdr:nvSpPr>
        <xdr:cNvPr id="483" name="【一般廃棄物処理施設】&#10;一人当たり有形固定資産（償却資産）額最小値テキスト">
          <a:extLst>
            <a:ext uri="{FF2B5EF4-FFF2-40B4-BE49-F238E27FC236}">
              <a16:creationId xmlns:a16="http://schemas.microsoft.com/office/drawing/2014/main" id="{C41D0532-924D-434F-B3A8-D79A0485AE4C}"/>
            </a:ext>
          </a:extLst>
        </xdr:cNvPr>
        <xdr:cNvSpPr txBox="1"/>
      </xdr:nvSpPr>
      <xdr:spPr>
        <a:xfrm>
          <a:off x="22199600" y="722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23454</xdr:rowOff>
    </xdr:from>
    <xdr:to>
      <xdr:col>116</xdr:col>
      <xdr:colOff>152400</xdr:colOff>
      <xdr:row>42</xdr:row>
      <xdr:rowOff>23454</xdr:rowOff>
    </xdr:to>
    <xdr:cxnSp macro="">
      <xdr:nvCxnSpPr>
        <xdr:cNvPr id="484" name="直線コネクタ 483">
          <a:extLst>
            <a:ext uri="{FF2B5EF4-FFF2-40B4-BE49-F238E27FC236}">
              <a16:creationId xmlns:a16="http://schemas.microsoft.com/office/drawing/2014/main" id="{1FC2699C-D39C-490B-A8B1-F79AEF694820}"/>
            </a:ext>
          </a:extLst>
        </xdr:cNvPr>
        <xdr:cNvCxnSpPr/>
      </xdr:nvCxnSpPr>
      <xdr:spPr>
        <a:xfrm>
          <a:off x="22072600" y="722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120150</xdr:rowOff>
    </xdr:from>
    <xdr:ext cx="599010" cy="259045"/>
    <xdr:sp macro="" textlink="">
      <xdr:nvSpPr>
        <xdr:cNvPr id="485" name="【一般廃棄物処理施設】&#10;一人当たり有形固定資産（償却資産）額最大値テキスト">
          <a:extLst>
            <a:ext uri="{FF2B5EF4-FFF2-40B4-BE49-F238E27FC236}">
              <a16:creationId xmlns:a16="http://schemas.microsoft.com/office/drawing/2014/main" id="{EAF8BAAB-88A2-4EFD-91C6-561C86B7DCAC}"/>
            </a:ext>
          </a:extLst>
        </xdr:cNvPr>
        <xdr:cNvSpPr txBox="1"/>
      </xdr:nvSpPr>
      <xdr:spPr>
        <a:xfrm>
          <a:off x="22199600" y="560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2023</xdr:rowOff>
    </xdr:from>
    <xdr:to>
      <xdr:col>116</xdr:col>
      <xdr:colOff>152400</xdr:colOff>
      <xdr:row>34</xdr:row>
      <xdr:rowOff>2023</xdr:rowOff>
    </xdr:to>
    <xdr:cxnSp macro="">
      <xdr:nvCxnSpPr>
        <xdr:cNvPr id="486" name="直線コネクタ 485">
          <a:extLst>
            <a:ext uri="{FF2B5EF4-FFF2-40B4-BE49-F238E27FC236}">
              <a16:creationId xmlns:a16="http://schemas.microsoft.com/office/drawing/2014/main" id="{057CE635-6900-4651-9763-331993CA1235}"/>
            </a:ext>
          </a:extLst>
        </xdr:cNvPr>
        <xdr:cNvCxnSpPr/>
      </xdr:nvCxnSpPr>
      <xdr:spPr>
        <a:xfrm>
          <a:off x="22072600" y="583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58489</xdr:rowOff>
    </xdr:from>
    <xdr:ext cx="599010" cy="259045"/>
    <xdr:sp macro="" textlink="">
      <xdr:nvSpPr>
        <xdr:cNvPr id="487" name="【一般廃棄物処理施設】&#10;一人当たり有形固定資産（償却資産）額平均値テキスト">
          <a:extLst>
            <a:ext uri="{FF2B5EF4-FFF2-40B4-BE49-F238E27FC236}">
              <a16:creationId xmlns:a16="http://schemas.microsoft.com/office/drawing/2014/main" id="{0DF6C84A-04C7-4606-BA9D-2428016D60A1}"/>
            </a:ext>
          </a:extLst>
        </xdr:cNvPr>
        <xdr:cNvSpPr txBox="1"/>
      </xdr:nvSpPr>
      <xdr:spPr>
        <a:xfrm>
          <a:off x="22199600" y="674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80062</xdr:rowOff>
    </xdr:from>
    <xdr:to>
      <xdr:col>116</xdr:col>
      <xdr:colOff>114300</xdr:colOff>
      <xdr:row>40</xdr:row>
      <xdr:rowOff>10212</xdr:rowOff>
    </xdr:to>
    <xdr:sp macro="" textlink="">
      <xdr:nvSpPr>
        <xdr:cNvPr id="488" name="フローチャート: 判断 487">
          <a:extLst>
            <a:ext uri="{FF2B5EF4-FFF2-40B4-BE49-F238E27FC236}">
              <a16:creationId xmlns:a16="http://schemas.microsoft.com/office/drawing/2014/main" id="{86D4303E-3D55-4D62-BC32-6463F7AAB285}"/>
            </a:ext>
          </a:extLst>
        </xdr:cNvPr>
        <xdr:cNvSpPr/>
      </xdr:nvSpPr>
      <xdr:spPr>
        <a:xfrm>
          <a:off x="221107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111682</xdr:rowOff>
    </xdr:from>
    <xdr:to>
      <xdr:col>112</xdr:col>
      <xdr:colOff>38100</xdr:colOff>
      <xdr:row>40</xdr:row>
      <xdr:rowOff>41832</xdr:rowOff>
    </xdr:to>
    <xdr:sp macro="" textlink="">
      <xdr:nvSpPr>
        <xdr:cNvPr id="489" name="フローチャート: 判断 488">
          <a:extLst>
            <a:ext uri="{FF2B5EF4-FFF2-40B4-BE49-F238E27FC236}">
              <a16:creationId xmlns:a16="http://schemas.microsoft.com/office/drawing/2014/main" id="{A85277BB-E888-4138-B5D3-D165726F644C}"/>
            </a:ext>
          </a:extLst>
        </xdr:cNvPr>
        <xdr:cNvSpPr/>
      </xdr:nvSpPr>
      <xdr:spPr>
        <a:xfrm>
          <a:off x="21272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101622</xdr:rowOff>
    </xdr:from>
    <xdr:to>
      <xdr:col>107</xdr:col>
      <xdr:colOff>101600</xdr:colOff>
      <xdr:row>40</xdr:row>
      <xdr:rowOff>31772</xdr:rowOff>
    </xdr:to>
    <xdr:sp macro="" textlink="">
      <xdr:nvSpPr>
        <xdr:cNvPr id="490" name="フローチャート: 判断 489">
          <a:extLst>
            <a:ext uri="{FF2B5EF4-FFF2-40B4-BE49-F238E27FC236}">
              <a16:creationId xmlns:a16="http://schemas.microsoft.com/office/drawing/2014/main" id="{9CD7EFBE-6614-4FFE-A51C-F90979DE52F3}"/>
            </a:ext>
          </a:extLst>
        </xdr:cNvPr>
        <xdr:cNvSpPr/>
      </xdr:nvSpPr>
      <xdr:spPr>
        <a:xfrm>
          <a:off x="20383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87671</xdr:rowOff>
    </xdr:from>
    <xdr:to>
      <xdr:col>102</xdr:col>
      <xdr:colOff>165100</xdr:colOff>
      <xdr:row>41</xdr:row>
      <xdr:rowOff>17821</xdr:rowOff>
    </xdr:to>
    <xdr:sp macro="" textlink="">
      <xdr:nvSpPr>
        <xdr:cNvPr id="491" name="フローチャート: 判断 490">
          <a:extLst>
            <a:ext uri="{FF2B5EF4-FFF2-40B4-BE49-F238E27FC236}">
              <a16:creationId xmlns:a16="http://schemas.microsoft.com/office/drawing/2014/main" id="{6A890944-A79C-456E-95E6-FC09E67225A9}"/>
            </a:ext>
          </a:extLst>
        </xdr:cNvPr>
        <xdr:cNvSpPr/>
      </xdr:nvSpPr>
      <xdr:spPr>
        <a:xfrm>
          <a:off x="19494500" y="69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98453</xdr:rowOff>
    </xdr:from>
    <xdr:to>
      <xdr:col>98</xdr:col>
      <xdr:colOff>38100</xdr:colOff>
      <xdr:row>41</xdr:row>
      <xdr:rowOff>28603</xdr:rowOff>
    </xdr:to>
    <xdr:sp macro="" textlink="">
      <xdr:nvSpPr>
        <xdr:cNvPr id="492" name="フローチャート: 判断 491">
          <a:extLst>
            <a:ext uri="{FF2B5EF4-FFF2-40B4-BE49-F238E27FC236}">
              <a16:creationId xmlns:a16="http://schemas.microsoft.com/office/drawing/2014/main" id="{BAA0A725-1F32-4050-8EC5-DC589A0B95F2}"/>
            </a:ext>
          </a:extLst>
        </xdr:cNvPr>
        <xdr:cNvSpPr/>
      </xdr:nvSpPr>
      <xdr:spPr>
        <a:xfrm>
          <a:off x="18605500" y="695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6B5067F-240A-45D9-A44D-F6860A2B4A9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9775C67-5FD3-44A3-93BF-50ADCB3D01D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DA84AED-9667-4A93-970A-5157F562CD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226ECFD-3975-4F26-B648-42C71D7A31E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9D214D1A-02CB-4790-A7DC-6E6F367B72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3268</xdr:rowOff>
    </xdr:from>
    <xdr:to>
      <xdr:col>116</xdr:col>
      <xdr:colOff>114300</xdr:colOff>
      <xdr:row>38</xdr:row>
      <xdr:rowOff>104868</xdr:rowOff>
    </xdr:to>
    <xdr:sp macro="" textlink="">
      <xdr:nvSpPr>
        <xdr:cNvPr id="498" name="楕円 497">
          <a:extLst>
            <a:ext uri="{FF2B5EF4-FFF2-40B4-BE49-F238E27FC236}">
              <a16:creationId xmlns:a16="http://schemas.microsoft.com/office/drawing/2014/main" id="{1A91E3D3-DCA8-4984-BDDD-FBF32695C8D9}"/>
            </a:ext>
          </a:extLst>
        </xdr:cNvPr>
        <xdr:cNvSpPr/>
      </xdr:nvSpPr>
      <xdr:spPr>
        <a:xfrm>
          <a:off x="22110700" y="65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26145</xdr:rowOff>
    </xdr:from>
    <xdr:ext cx="599010" cy="259045"/>
    <xdr:sp macro="" textlink="">
      <xdr:nvSpPr>
        <xdr:cNvPr id="499" name="【一般廃棄物処理施設】&#10;一人当たり有形固定資産（償却資産）額該当値テキスト">
          <a:extLst>
            <a:ext uri="{FF2B5EF4-FFF2-40B4-BE49-F238E27FC236}">
              <a16:creationId xmlns:a16="http://schemas.microsoft.com/office/drawing/2014/main" id="{3D686FBB-1199-4A52-B8F6-E39B1F8D47C0}"/>
            </a:ext>
          </a:extLst>
        </xdr:cNvPr>
        <xdr:cNvSpPr txBox="1"/>
      </xdr:nvSpPr>
      <xdr:spPr>
        <a:xfrm>
          <a:off x="22199600" y="636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25758</xdr:rowOff>
    </xdr:from>
    <xdr:to>
      <xdr:col>112</xdr:col>
      <xdr:colOff>38100</xdr:colOff>
      <xdr:row>38</xdr:row>
      <xdr:rowOff>127358</xdr:rowOff>
    </xdr:to>
    <xdr:sp macro="" textlink="">
      <xdr:nvSpPr>
        <xdr:cNvPr id="500" name="楕円 499">
          <a:extLst>
            <a:ext uri="{FF2B5EF4-FFF2-40B4-BE49-F238E27FC236}">
              <a16:creationId xmlns:a16="http://schemas.microsoft.com/office/drawing/2014/main" id="{E3070D02-E25A-4323-8DF0-2B336298F1C5}"/>
            </a:ext>
          </a:extLst>
        </xdr:cNvPr>
        <xdr:cNvSpPr/>
      </xdr:nvSpPr>
      <xdr:spPr>
        <a:xfrm>
          <a:off x="21272500" y="654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54068</xdr:rowOff>
    </xdr:from>
    <xdr:to>
      <xdr:col>116</xdr:col>
      <xdr:colOff>63500</xdr:colOff>
      <xdr:row>38</xdr:row>
      <xdr:rowOff>76558</xdr:rowOff>
    </xdr:to>
    <xdr:cxnSp macro="">
      <xdr:nvCxnSpPr>
        <xdr:cNvPr id="501" name="直線コネクタ 500">
          <a:extLst>
            <a:ext uri="{FF2B5EF4-FFF2-40B4-BE49-F238E27FC236}">
              <a16:creationId xmlns:a16="http://schemas.microsoft.com/office/drawing/2014/main" id="{0CD31D68-AFB4-43C5-AB44-C7623871FF04}"/>
            </a:ext>
          </a:extLst>
        </xdr:cNvPr>
        <xdr:cNvCxnSpPr/>
      </xdr:nvCxnSpPr>
      <xdr:spPr>
        <a:xfrm flipV="1">
          <a:off x="21323300" y="6569168"/>
          <a:ext cx="838200" cy="2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38457</xdr:rowOff>
    </xdr:from>
    <xdr:to>
      <xdr:col>107</xdr:col>
      <xdr:colOff>101600</xdr:colOff>
      <xdr:row>38</xdr:row>
      <xdr:rowOff>140057</xdr:rowOff>
    </xdr:to>
    <xdr:sp macro="" textlink="">
      <xdr:nvSpPr>
        <xdr:cNvPr id="502" name="楕円 501">
          <a:extLst>
            <a:ext uri="{FF2B5EF4-FFF2-40B4-BE49-F238E27FC236}">
              <a16:creationId xmlns:a16="http://schemas.microsoft.com/office/drawing/2014/main" id="{DD9836F0-6C4C-4A80-A7BB-F96814427304}"/>
            </a:ext>
          </a:extLst>
        </xdr:cNvPr>
        <xdr:cNvSpPr/>
      </xdr:nvSpPr>
      <xdr:spPr>
        <a:xfrm>
          <a:off x="20383500" y="65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76558</xdr:rowOff>
    </xdr:from>
    <xdr:to>
      <xdr:col>111</xdr:col>
      <xdr:colOff>177800</xdr:colOff>
      <xdr:row>38</xdr:row>
      <xdr:rowOff>89257</xdr:rowOff>
    </xdr:to>
    <xdr:cxnSp macro="">
      <xdr:nvCxnSpPr>
        <xdr:cNvPr id="503" name="直線コネクタ 502">
          <a:extLst>
            <a:ext uri="{FF2B5EF4-FFF2-40B4-BE49-F238E27FC236}">
              <a16:creationId xmlns:a16="http://schemas.microsoft.com/office/drawing/2014/main" id="{91225E7C-033B-4288-AE01-001B4842258B}"/>
            </a:ext>
          </a:extLst>
        </xdr:cNvPr>
        <xdr:cNvCxnSpPr/>
      </xdr:nvCxnSpPr>
      <xdr:spPr>
        <a:xfrm flipV="1">
          <a:off x="20434300" y="6591658"/>
          <a:ext cx="88900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52577</xdr:rowOff>
    </xdr:from>
    <xdr:to>
      <xdr:col>102</xdr:col>
      <xdr:colOff>165100</xdr:colOff>
      <xdr:row>38</xdr:row>
      <xdr:rowOff>154177</xdr:rowOff>
    </xdr:to>
    <xdr:sp macro="" textlink="">
      <xdr:nvSpPr>
        <xdr:cNvPr id="504" name="楕円 503">
          <a:extLst>
            <a:ext uri="{FF2B5EF4-FFF2-40B4-BE49-F238E27FC236}">
              <a16:creationId xmlns:a16="http://schemas.microsoft.com/office/drawing/2014/main" id="{401F685C-AD16-4D62-9754-F62846822C0D}"/>
            </a:ext>
          </a:extLst>
        </xdr:cNvPr>
        <xdr:cNvSpPr/>
      </xdr:nvSpPr>
      <xdr:spPr>
        <a:xfrm>
          <a:off x="19494500" y="65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89257</xdr:rowOff>
    </xdr:from>
    <xdr:to>
      <xdr:col>107</xdr:col>
      <xdr:colOff>50800</xdr:colOff>
      <xdr:row>38</xdr:row>
      <xdr:rowOff>103377</xdr:rowOff>
    </xdr:to>
    <xdr:cxnSp macro="">
      <xdr:nvCxnSpPr>
        <xdr:cNvPr id="505" name="直線コネクタ 504">
          <a:extLst>
            <a:ext uri="{FF2B5EF4-FFF2-40B4-BE49-F238E27FC236}">
              <a16:creationId xmlns:a16="http://schemas.microsoft.com/office/drawing/2014/main" id="{D688CB5C-12D7-4DC7-B35C-A497E917C9B6}"/>
            </a:ext>
          </a:extLst>
        </xdr:cNvPr>
        <xdr:cNvCxnSpPr/>
      </xdr:nvCxnSpPr>
      <xdr:spPr>
        <a:xfrm flipV="1">
          <a:off x="19545300" y="6604357"/>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75364</xdr:rowOff>
    </xdr:from>
    <xdr:to>
      <xdr:col>98</xdr:col>
      <xdr:colOff>38100</xdr:colOff>
      <xdr:row>39</xdr:row>
      <xdr:rowOff>5514</xdr:rowOff>
    </xdr:to>
    <xdr:sp macro="" textlink="">
      <xdr:nvSpPr>
        <xdr:cNvPr id="506" name="楕円 505">
          <a:extLst>
            <a:ext uri="{FF2B5EF4-FFF2-40B4-BE49-F238E27FC236}">
              <a16:creationId xmlns:a16="http://schemas.microsoft.com/office/drawing/2014/main" id="{DA66F700-739D-45BD-99BB-EBE08D1BEA62}"/>
            </a:ext>
          </a:extLst>
        </xdr:cNvPr>
        <xdr:cNvSpPr/>
      </xdr:nvSpPr>
      <xdr:spPr>
        <a:xfrm>
          <a:off x="18605500" y="65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103377</xdr:rowOff>
    </xdr:from>
    <xdr:to>
      <xdr:col>102</xdr:col>
      <xdr:colOff>114300</xdr:colOff>
      <xdr:row>38</xdr:row>
      <xdr:rowOff>126164</xdr:rowOff>
    </xdr:to>
    <xdr:cxnSp macro="">
      <xdr:nvCxnSpPr>
        <xdr:cNvPr id="507" name="直線コネクタ 506">
          <a:extLst>
            <a:ext uri="{FF2B5EF4-FFF2-40B4-BE49-F238E27FC236}">
              <a16:creationId xmlns:a16="http://schemas.microsoft.com/office/drawing/2014/main" id="{F8D1E1B6-52B2-4E3B-9909-4ACB038E0DC4}"/>
            </a:ext>
          </a:extLst>
        </xdr:cNvPr>
        <xdr:cNvCxnSpPr/>
      </xdr:nvCxnSpPr>
      <xdr:spPr>
        <a:xfrm flipV="1">
          <a:off x="18656300" y="6618477"/>
          <a:ext cx="8890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32959</xdr:rowOff>
    </xdr:from>
    <xdr:ext cx="599010" cy="259045"/>
    <xdr:sp macro="" textlink="">
      <xdr:nvSpPr>
        <xdr:cNvPr id="508" name="n_1aveValue【一般廃棄物処理施設】&#10;一人当たり有形固定資産（償却資産）額">
          <a:extLst>
            <a:ext uri="{FF2B5EF4-FFF2-40B4-BE49-F238E27FC236}">
              <a16:creationId xmlns:a16="http://schemas.microsoft.com/office/drawing/2014/main" id="{A6B5E5CF-A869-4FC2-9AFB-EBAA6A69FA0E}"/>
            </a:ext>
          </a:extLst>
        </xdr:cNvPr>
        <xdr:cNvSpPr txBox="1"/>
      </xdr:nvSpPr>
      <xdr:spPr>
        <a:xfrm>
          <a:off x="21011095" y="68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22899</xdr:rowOff>
    </xdr:from>
    <xdr:ext cx="599010" cy="259045"/>
    <xdr:sp macro="" textlink="">
      <xdr:nvSpPr>
        <xdr:cNvPr id="509" name="n_2aveValue【一般廃棄物処理施設】&#10;一人当たり有形固定資産（償却資産）額">
          <a:extLst>
            <a:ext uri="{FF2B5EF4-FFF2-40B4-BE49-F238E27FC236}">
              <a16:creationId xmlns:a16="http://schemas.microsoft.com/office/drawing/2014/main" id="{7FD9A012-8F79-4906-BDE7-D937A3EF926C}"/>
            </a:ext>
          </a:extLst>
        </xdr:cNvPr>
        <xdr:cNvSpPr txBox="1"/>
      </xdr:nvSpPr>
      <xdr:spPr>
        <a:xfrm>
          <a:off x="20134795" y="68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8948</xdr:rowOff>
    </xdr:from>
    <xdr:ext cx="534377" cy="259045"/>
    <xdr:sp macro="" textlink="">
      <xdr:nvSpPr>
        <xdr:cNvPr id="510" name="n_3aveValue【一般廃棄物処理施設】&#10;一人当たり有形固定資産（償却資産）額">
          <a:extLst>
            <a:ext uri="{FF2B5EF4-FFF2-40B4-BE49-F238E27FC236}">
              <a16:creationId xmlns:a16="http://schemas.microsoft.com/office/drawing/2014/main" id="{7AD330F4-FBCF-48FD-80C0-AD310881BCEF}"/>
            </a:ext>
          </a:extLst>
        </xdr:cNvPr>
        <xdr:cNvSpPr txBox="1"/>
      </xdr:nvSpPr>
      <xdr:spPr>
        <a:xfrm>
          <a:off x="19278111" y="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19730</xdr:rowOff>
    </xdr:from>
    <xdr:ext cx="534377" cy="259045"/>
    <xdr:sp macro="" textlink="">
      <xdr:nvSpPr>
        <xdr:cNvPr id="511" name="n_4aveValue【一般廃棄物処理施設】&#10;一人当たり有形固定資産（償却資産）額">
          <a:extLst>
            <a:ext uri="{FF2B5EF4-FFF2-40B4-BE49-F238E27FC236}">
              <a16:creationId xmlns:a16="http://schemas.microsoft.com/office/drawing/2014/main" id="{47F8BFAD-98E2-42EB-9AF1-8C61B0A8C909}"/>
            </a:ext>
          </a:extLst>
        </xdr:cNvPr>
        <xdr:cNvSpPr txBox="1"/>
      </xdr:nvSpPr>
      <xdr:spPr>
        <a:xfrm>
          <a:off x="18389111" y="70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143885</xdr:rowOff>
    </xdr:from>
    <xdr:ext cx="599010" cy="259045"/>
    <xdr:sp macro="" textlink="">
      <xdr:nvSpPr>
        <xdr:cNvPr id="512" name="n_1mainValue【一般廃棄物処理施設】&#10;一人当たり有形固定資産（償却資産）額">
          <a:extLst>
            <a:ext uri="{FF2B5EF4-FFF2-40B4-BE49-F238E27FC236}">
              <a16:creationId xmlns:a16="http://schemas.microsoft.com/office/drawing/2014/main" id="{4A607848-42B9-4FA6-8D70-D2F6986647F8}"/>
            </a:ext>
          </a:extLst>
        </xdr:cNvPr>
        <xdr:cNvSpPr txBox="1"/>
      </xdr:nvSpPr>
      <xdr:spPr>
        <a:xfrm>
          <a:off x="21011095" y="63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156584</xdr:rowOff>
    </xdr:from>
    <xdr:ext cx="599010" cy="259045"/>
    <xdr:sp macro="" textlink="">
      <xdr:nvSpPr>
        <xdr:cNvPr id="513" name="n_2mainValue【一般廃棄物処理施設】&#10;一人当たり有形固定資産（償却資産）額">
          <a:extLst>
            <a:ext uri="{FF2B5EF4-FFF2-40B4-BE49-F238E27FC236}">
              <a16:creationId xmlns:a16="http://schemas.microsoft.com/office/drawing/2014/main" id="{FBCC4496-6B6E-4610-A6C9-10151A5526AB}"/>
            </a:ext>
          </a:extLst>
        </xdr:cNvPr>
        <xdr:cNvSpPr txBox="1"/>
      </xdr:nvSpPr>
      <xdr:spPr>
        <a:xfrm>
          <a:off x="20134795" y="63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170704</xdr:rowOff>
    </xdr:from>
    <xdr:ext cx="599010" cy="259045"/>
    <xdr:sp macro="" textlink="">
      <xdr:nvSpPr>
        <xdr:cNvPr id="514" name="n_3mainValue【一般廃棄物処理施設】&#10;一人当たり有形固定資産（償却資産）額">
          <a:extLst>
            <a:ext uri="{FF2B5EF4-FFF2-40B4-BE49-F238E27FC236}">
              <a16:creationId xmlns:a16="http://schemas.microsoft.com/office/drawing/2014/main" id="{7C154D1F-2D31-46B8-A57F-66E4075F3FAC}"/>
            </a:ext>
          </a:extLst>
        </xdr:cNvPr>
        <xdr:cNvSpPr txBox="1"/>
      </xdr:nvSpPr>
      <xdr:spPr>
        <a:xfrm>
          <a:off x="19245795" y="63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22041</xdr:rowOff>
    </xdr:from>
    <xdr:ext cx="599010" cy="259045"/>
    <xdr:sp macro="" textlink="">
      <xdr:nvSpPr>
        <xdr:cNvPr id="515" name="n_4mainValue【一般廃棄物処理施設】&#10;一人当たり有形固定資産（償却資産）額">
          <a:extLst>
            <a:ext uri="{FF2B5EF4-FFF2-40B4-BE49-F238E27FC236}">
              <a16:creationId xmlns:a16="http://schemas.microsoft.com/office/drawing/2014/main" id="{F4B1BEEB-D0E1-4791-897C-D02B04174EBB}"/>
            </a:ext>
          </a:extLst>
        </xdr:cNvPr>
        <xdr:cNvSpPr txBox="1"/>
      </xdr:nvSpPr>
      <xdr:spPr>
        <a:xfrm>
          <a:off x="18356795" y="636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A8F0234C-F124-47DC-8778-F478B03265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15470A11-2D85-403F-93BF-D6E8E216E6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600D5D71-157C-4C21-8470-703DE3C6A7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732077CB-8309-4AD2-93DD-10229F9661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11C8E15-B8AC-40C6-9745-C3BFC6611E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AC10D613-6F0E-4CEA-9F87-3944542627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F49A130C-D7F6-4CE8-B551-0FD117B45C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799CD07F-DE2D-4941-8B61-6834C0EBE7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D60D6351-738C-4882-B3F7-3D2EEAF6DF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A65420CA-E1A3-4505-86CD-C35A992827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E7214E-7557-4AFD-A206-0EDF2D74A8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7" name="直線コネクタ 526">
          <a:extLst>
            <a:ext uri="{FF2B5EF4-FFF2-40B4-BE49-F238E27FC236}">
              <a16:creationId xmlns:a16="http://schemas.microsoft.com/office/drawing/2014/main" id="{0F406655-AEF2-4DFA-AD43-00F8F2B9358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2BB31767-5E50-44C9-9902-6FA74D3E23D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9" name="直線コネクタ 528">
          <a:extLst>
            <a:ext uri="{FF2B5EF4-FFF2-40B4-BE49-F238E27FC236}">
              <a16:creationId xmlns:a16="http://schemas.microsoft.com/office/drawing/2014/main" id="{38604617-009C-4F5B-83E6-F9D71775B6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0" name="テキスト ボックス 529">
          <a:extLst>
            <a:ext uri="{FF2B5EF4-FFF2-40B4-BE49-F238E27FC236}">
              <a16:creationId xmlns:a16="http://schemas.microsoft.com/office/drawing/2014/main" id="{840B32BD-8C78-48D2-8836-9FD01772406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1" name="直線コネクタ 530">
          <a:extLst>
            <a:ext uri="{FF2B5EF4-FFF2-40B4-BE49-F238E27FC236}">
              <a16:creationId xmlns:a16="http://schemas.microsoft.com/office/drawing/2014/main" id="{B5276EDC-84A3-4C95-ADD3-30AE8EA44F7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2" name="テキスト ボックス 531">
          <a:extLst>
            <a:ext uri="{FF2B5EF4-FFF2-40B4-BE49-F238E27FC236}">
              <a16:creationId xmlns:a16="http://schemas.microsoft.com/office/drawing/2014/main" id="{D62335D0-4A4A-4CE9-A52B-6F979E49FFA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3" name="直線コネクタ 532">
          <a:extLst>
            <a:ext uri="{FF2B5EF4-FFF2-40B4-BE49-F238E27FC236}">
              <a16:creationId xmlns:a16="http://schemas.microsoft.com/office/drawing/2014/main" id="{F6445949-649D-4B8C-AAA6-4BA7B65E01B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4" name="テキスト ボックス 533">
          <a:extLst>
            <a:ext uri="{FF2B5EF4-FFF2-40B4-BE49-F238E27FC236}">
              <a16:creationId xmlns:a16="http://schemas.microsoft.com/office/drawing/2014/main" id="{C31A18AE-A21E-4973-99A6-BFC00A60CE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5" name="直線コネクタ 534">
          <a:extLst>
            <a:ext uri="{FF2B5EF4-FFF2-40B4-BE49-F238E27FC236}">
              <a16:creationId xmlns:a16="http://schemas.microsoft.com/office/drawing/2014/main" id="{5A8F0029-EE90-4601-B1E2-49D707996C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6" name="テキスト ボックス 535">
          <a:extLst>
            <a:ext uri="{FF2B5EF4-FFF2-40B4-BE49-F238E27FC236}">
              <a16:creationId xmlns:a16="http://schemas.microsoft.com/office/drawing/2014/main" id="{4001B4FE-9D2D-451D-8CE7-06A9F495C1E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7" name="直線コネクタ 536">
          <a:extLst>
            <a:ext uri="{FF2B5EF4-FFF2-40B4-BE49-F238E27FC236}">
              <a16:creationId xmlns:a16="http://schemas.microsoft.com/office/drawing/2014/main" id="{0128FA73-2735-4F31-9FBC-FA6EFD000DD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8" name="テキスト ボックス 537">
          <a:extLst>
            <a:ext uri="{FF2B5EF4-FFF2-40B4-BE49-F238E27FC236}">
              <a16:creationId xmlns:a16="http://schemas.microsoft.com/office/drawing/2014/main" id="{86870868-3174-43B6-A49B-5BCC090760E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C6284671-574A-44BA-8B30-B71EA222BE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0" name="【保健センター・保健所】&#10;有形固定資産減価償却率グラフ枠">
          <a:extLst>
            <a:ext uri="{FF2B5EF4-FFF2-40B4-BE49-F238E27FC236}">
              <a16:creationId xmlns:a16="http://schemas.microsoft.com/office/drawing/2014/main" id="{3508B941-F337-4E6E-A4E1-BD0FF50D6C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73478</xdr:rowOff>
    </xdr:to>
    <xdr:cxnSp macro="">
      <xdr:nvCxnSpPr>
        <xdr:cNvPr id="541" name="直線コネクタ 540">
          <a:extLst>
            <a:ext uri="{FF2B5EF4-FFF2-40B4-BE49-F238E27FC236}">
              <a16:creationId xmlns:a16="http://schemas.microsoft.com/office/drawing/2014/main" id="{859397FD-24C1-4AA2-BDBE-38D6B3083C9A}"/>
            </a:ext>
          </a:extLst>
        </xdr:cNvPr>
        <xdr:cNvCxnSpPr/>
      </xdr:nvCxnSpPr>
      <xdr:spPr>
        <a:xfrm flipV="1">
          <a:off x="16318864" y="9658350"/>
          <a:ext cx="0" cy="1216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42" name="【保健センター・保健所】&#10;有形固定資産減価償却率最小値テキスト">
          <a:extLst>
            <a:ext uri="{FF2B5EF4-FFF2-40B4-BE49-F238E27FC236}">
              <a16:creationId xmlns:a16="http://schemas.microsoft.com/office/drawing/2014/main" id="{940D5520-D722-4893-AF62-07B12011B318}"/>
            </a:ext>
          </a:extLst>
        </xdr:cNvPr>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43" name="直線コネクタ 542">
          <a:extLst>
            <a:ext uri="{FF2B5EF4-FFF2-40B4-BE49-F238E27FC236}">
              <a16:creationId xmlns:a16="http://schemas.microsoft.com/office/drawing/2014/main" id="{53AF0496-3B4A-4ACE-B918-6F803BFCC371}"/>
            </a:ext>
          </a:extLst>
        </xdr:cNvPr>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544" name="【保健センター・保健所】&#10;有形固定資産減価償却率最大値テキスト">
          <a:extLst>
            <a:ext uri="{FF2B5EF4-FFF2-40B4-BE49-F238E27FC236}">
              <a16:creationId xmlns:a16="http://schemas.microsoft.com/office/drawing/2014/main" id="{337DA962-A128-450F-A668-543586BA88AD}"/>
            </a:ext>
          </a:extLst>
        </xdr:cNvPr>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545" name="直線コネクタ 544">
          <a:extLst>
            <a:ext uri="{FF2B5EF4-FFF2-40B4-BE49-F238E27FC236}">
              <a16:creationId xmlns:a16="http://schemas.microsoft.com/office/drawing/2014/main" id="{6837C779-0BCD-4B72-A002-284A54D532F5}"/>
            </a:ext>
          </a:extLst>
        </xdr:cNvPr>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546" name="【保健センター・保健所】&#10;有形固定資産減価償却率平均値テキスト">
          <a:extLst>
            <a:ext uri="{FF2B5EF4-FFF2-40B4-BE49-F238E27FC236}">
              <a16:creationId xmlns:a16="http://schemas.microsoft.com/office/drawing/2014/main" id="{ECAE89E0-FEFB-435D-BF1C-B9608FFA2FEC}"/>
            </a:ext>
          </a:extLst>
        </xdr:cNvPr>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7" name="フローチャート: 判断 546">
          <a:extLst>
            <a:ext uri="{FF2B5EF4-FFF2-40B4-BE49-F238E27FC236}">
              <a16:creationId xmlns:a16="http://schemas.microsoft.com/office/drawing/2014/main" id="{F3202F06-9BF2-41E0-8555-C179AB02A704}"/>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43906</xdr:rowOff>
    </xdr:from>
    <xdr:to>
      <xdr:col>81</xdr:col>
      <xdr:colOff>101600</xdr:colOff>
      <xdr:row>60</xdr:row>
      <xdr:rowOff>145506</xdr:rowOff>
    </xdr:to>
    <xdr:sp macro="" textlink="">
      <xdr:nvSpPr>
        <xdr:cNvPr id="548" name="フローチャート: 判断 547">
          <a:extLst>
            <a:ext uri="{FF2B5EF4-FFF2-40B4-BE49-F238E27FC236}">
              <a16:creationId xmlns:a16="http://schemas.microsoft.com/office/drawing/2014/main" id="{D130FCAB-76AE-4800-8EF1-B03238094303}"/>
            </a:ext>
          </a:extLst>
        </xdr:cNvPr>
        <xdr:cNvSpPr/>
      </xdr:nvSpPr>
      <xdr:spPr>
        <a:xfrm>
          <a:off x="15430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45538</xdr:rowOff>
    </xdr:from>
    <xdr:to>
      <xdr:col>76</xdr:col>
      <xdr:colOff>165100</xdr:colOff>
      <xdr:row>60</xdr:row>
      <xdr:rowOff>147138</xdr:rowOff>
    </xdr:to>
    <xdr:sp macro="" textlink="">
      <xdr:nvSpPr>
        <xdr:cNvPr id="549" name="フローチャート: 判断 548">
          <a:extLst>
            <a:ext uri="{FF2B5EF4-FFF2-40B4-BE49-F238E27FC236}">
              <a16:creationId xmlns:a16="http://schemas.microsoft.com/office/drawing/2014/main" id="{9861A570-ADB6-45CD-B646-149BA55AA0EC}"/>
            </a:ext>
          </a:extLst>
        </xdr:cNvPr>
        <xdr:cNvSpPr/>
      </xdr:nvSpPr>
      <xdr:spPr>
        <a:xfrm>
          <a:off x="14541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3084</xdr:rowOff>
    </xdr:from>
    <xdr:to>
      <xdr:col>72</xdr:col>
      <xdr:colOff>38100</xdr:colOff>
      <xdr:row>60</xdr:row>
      <xdr:rowOff>104684</xdr:rowOff>
    </xdr:to>
    <xdr:sp macro="" textlink="">
      <xdr:nvSpPr>
        <xdr:cNvPr id="550" name="フローチャート: 判断 549">
          <a:extLst>
            <a:ext uri="{FF2B5EF4-FFF2-40B4-BE49-F238E27FC236}">
              <a16:creationId xmlns:a16="http://schemas.microsoft.com/office/drawing/2014/main" id="{60C9BC2B-8873-4B18-8726-9BA3EF5234D8}"/>
            </a:ext>
          </a:extLst>
        </xdr:cNvPr>
        <xdr:cNvSpPr/>
      </xdr:nvSpPr>
      <xdr:spPr>
        <a:xfrm>
          <a:off x="13652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153307</xdr:rowOff>
    </xdr:from>
    <xdr:to>
      <xdr:col>67</xdr:col>
      <xdr:colOff>101600</xdr:colOff>
      <xdr:row>60</xdr:row>
      <xdr:rowOff>83457</xdr:rowOff>
    </xdr:to>
    <xdr:sp macro="" textlink="">
      <xdr:nvSpPr>
        <xdr:cNvPr id="551" name="フローチャート: 判断 550">
          <a:extLst>
            <a:ext uri="{FF2B5EF4-FFF2-40B4-BE49-F238E27FC236}">
              <a16:creationId xmlns:a16="http://schemas.microsoft.com/office/drawing/2014/main" id="{E72D26F8-4CA5-4F39-BFE8-8C9524838766}"/>
            </a:ext>
          </a:extLst>
        </xdr:cNvPr>
        <xdr:cNvSpPr/>
      </xdr:nvSpPr>
      <xdr:spPr>
        <a:xfrm>
          <a:off x="12763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43F4DE4-897A-4E70-AE7E-3C5D8D831F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7382E3C-7AB3-4C25-94CB-209DE4B95A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1C29121-B7B9-4187-AC65-912839F72A6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A5B8AF3-E622-446F-8A8A-6E42DFE024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B2DE29B7-6C00-4469-9C2C-F8260A5D0B3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57" name="楕円 556">
          <a:extLst>
            <a:ext uri="{FF2B5EF4-FFF2-40B4-BE49-F238E27FC236}">
              <a16:creationId xmlns:a16="http://schemas.microsoft.com/office/drawing/2014/main" id="{D9860990-D55A-4E2E-B4A2-784807A9B267}"/>
            </a:ext>
          </a:extLst>
        </xdr:cNvPr>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558" name="【保健センター・保健所】&#10;有形固定資産減価償却率該当値テキスト">
          <a:extLst>
            <a:ext uri="{FF2B5EF4-FFF2-40B4-BE49-F238E27FC236}">
              <a16:creationId xmlns:a16="http://schemas.microsoft.com/office/drawing/2014/main" id="{4763DAB2-4DC6-4985-B096-4523E404956B}"/>
            </a:ext>
          </a:extLst>
        </xdr:cNvPr>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559" name="楕円 558">
          <a:extLst>
            <a:ext uri="{FF2B5EF4-FFF2-40B4-BE49-F238E27FC236}">
              <a16:creationId xmlns:a16="http://schemas.microsoft.com/office/drawing/2014/main" id="{30B38C5C-60F5-499F-807D-B7D10C9803FA}"/>
            </a:ext>
          </a:extLst>
        </xdr:cNvPr>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9797</xdr:rowOff>
    </xdr:to>
    <xdr:cxnSp macro="">
      <xdr:nvCxnSpPr>
        <xdr:cNvPr id="560" name="直線コネクタ 559">
          <a:extLst>
            <a:ext uri="{FF2B5EF4-FFF2-40B4-BE49-F238E27FC236}">
              <a16:creationId xmlns:a16="http://schemas.microsoft.com/office/drawing/2014/main" id="{F9458663-44F4-4521-9614-4430053314A1}"/>
            </a:ext>
          </a:extLst>
        </xdr:cNvPr>
        <xdr:cNvCxnSpPr/>
      </xdr:nvCxnSpPr>
      <xdr:spPr>
        <a:xfrm>
          <a:off x="15481300" y="102706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61" name="楕円 560">
          <a:extLst>
            <a:ext uri="{FF2B5EF4-FFF2-40B4-BE49-F238E27FC236}">
              <a16:creationId xmlns:a16="http://schemas.microsoft.com/office/drawing/2014/main" id="{3C3CB524-2B75-400F-B924-E7DC184F47D6}"/>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155122</xdr:rowOff>
    </xdr:to>
    <xdr:cxnSp macro="">
      <xdr:nvCxnSpPr>
        <xdr:cNvPr id="562" name="直線コネクタ 561">
          <a:extLst>
            <a:ext uri="{FF2B5EF4-FFF2-40B4-BE49-F238E27FC236}">
              <a16:creationId xmlns:a16="http://schemas.microsoft.com/office/drawing/2014/main" id="{AB949EC8-1D0D-4C7B-AF59-75575DC65ADC}"/>
            </a:ext>
          </a:extLst>
        </xdr:cNvPr>
        <xdr:cNvCxnSpPr/>
      </xdr:nvCxnSpPr>
      <xdr:spPr>
        <a:xfrm>
          <a:off x="14592300" y="102412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43906</xdr:rowOff>
    </xdr:from>
    <xdr:to>
      <xdr:col>72</xdr:col>
      <xdr:colOff>38100</xdr:colOff>
      <xdr:row>59</xdr:row>
      <xdr:rowOff>145506</xdr:rowOff>
    </xdr:to>
    <xdr:sp macro="" textlink="">
      <xdr:nvSpPr>
        <xdr:cNvPr id="563" name="楕円 562">
          <a:extLst>
            <a:ext uri="{FF2B5EF4-FFF2-40B4-BE49-F238E27FC236}">
              <a16:creationId xmlns:a16="http://schemas.microsoft.com/office/drawing/2014/main" id="{30CBD224-A26D-4FFB-A586-79D2483FC04F}"/>
            </a:ext>
          </a:extLst>
        </xdr:cNvPr>
        <xdr:cNvSpPr/>
      </xdr:nvSpPr>
      <xdr:spPr>
        <a:xfrm>
          <a:off x="13652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94706</xdr:rowOff>
    </xdr:from>
    <xdr:to>
      <xdr:col>76</xdr:col>
      <xdr:colOff>114300</xdr:colOff>
      <xdr:row>59</xdr:row>
      <xdr:rowOff>125730</xdr:rowOff>
    </xdr:to>
    <xdr:cxnSp macro="">
      <xdr:nvCxnSpPr>
        <xdr:cNvPr id="564" name="直線コネクタ 563">
          <a:extLst>
            <a:ext uri="{FF2B5EF4-FFF2-40B4-BE49-F238E27FC236}">
              <a16:creationId xmlns:a16="http://schemas.microsoft.com/office/drawing/2014/main" id="{B940DF17-B201-4289-8CF1-A535667517FE}"/>
            </a:ext>
          </a:extLst>
        </xdr:cNvPr>
        <xdr:cNvCxnSpPr/>
      </xdr:nvCxnSpPr>
      <xdr:spPr>
        <a:xfrm>
          <a:off x="13703300" y="102102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565" name="楕円 564">
          <a:extLst>
            <a:ext uri="{FF2B5EF4-FFF2-40B4-BE49-F238E27FC236}">
              <a16:creationId xmlns:a16="http://schemas.microsoft.com/office/drawing/2014/main" id="{73382D30-2CD9-496D-AF46-2D6D25CC401F}"/>
            </a:ext>
          </a:extLst>
        </xdr:cNvPr>
        <xdr:cNvSpPr/>
      </xdr:nvSpPr>
      <xdr:spPr>
        <a:xfrm>
          <a:off x="12763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59</xdr:row>
      <xdr:rowOff>94706</xdr:rowOff>
    </xdr:to>
    <xdr:cxnSp macro="">
      <xdr:nvCxnSpPr>
        <xdr:cNvPr id="566" name="直線コネクタ 565">
          <a:extLst>
            <a:ext uri="{FF2B5EF4-FFF2-40B4-BE49-F238E27FC236}">
              <a16:creationId xmlns:a16="http://schemas.microsoft.com/office/drawing/2014/main" id="{F8397BE5-0B78-4DA2-B083-1954BF588632}"/>
            </a:ext>
          </a:extLst>
        </xdr:cNvPr>
        <xdr:cNvCxnSpPr/>
      </xdr:nvCxnSpPr>
      <xdr:spPr>
        <a:xfrm>
          <a:off x="12814300" y="101824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136633</xdr:rowOff>
    </xdr:from>
    <xdr:ext cx="405111" cy="259045"/>
    <xdr:sp macro="" textlink="">
      <xdr:nvSpPr>
        <xdr:cNvPr id="567" name="n_1aveValue【保健センター・保健所】&#10;有形固定資産減価償却率">
          <a:extLst>
            <a:ext uri="{FF2B5EF4-FFF2-40B4-BE49-F238E27FC236}">
              <a16:creationId xmlns:a16="http://schemas.microsoft.com/office/drawing/2014/main" id="{4EDB2242-92DD-4FAF-B174-1EABF16D97C7}"/>
            </a:ext>
          </a:extLst>
        </xdr:cNvPr>
        <xdr:cNvSpPr txBox="1"/>
      </xdr:nvSpPr>
      <xdr:spPr>
        <a:xfrm>
          <a:off x="152660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568" name="n_2aveValue【保健センター・保健所】&#10;有形固定資産減価償却率">
          <a:extLst>
            <a:ext uri="{FF2B5EF4-FFF2-40B4-BE49-F238E27FC236}">
              <a16:creationId xmlns:a16="http://schemas.microsoft.com/office/drawing/2014/main" id="{88B424B3-0CBA-4CEB-92DF-38185765DF6A}"/>
            </a:ext>
          </a:extLst>
        </xdr:cNvPr>
        <xdr:cNvSpPr txBox="1"/>
      </xdr:nvSpPr>
      <xdr:spPr>
        <a:xfrm>
          <a:off x="14389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95811</xdr:rowOff>
    </xdr:from>
    <xdr:ext cx="405111" cy="259045"/>
    <xdr:sp macro="" textlink="">
      <xdr:nvSpPr>
        <xdr:cNvPr id="569" name="n_3aveValue【保健センター・保健所】&#10;有形固定資産減価償却率">
          <a:extLst>
            <a:ext uri="{FF2B5EF4-FFF2-40B4-BE49-F238E27FC236}">
              <a16:creationId xmlns:a16="http://schemas.microsoft.com/office/drawing/2014/main" id="{6C190DFE-2216-4D39-9496-DEBE3D713219}"/>
            </a:ext>
          </a:extLst>
        </xdr:cNvPr>
        <xdr:cNvSpPr txBox="1"/>
      </xdr:nvSpPr>
      <xdr:spPr>
        <a:xfrm>
          <a:off x="13500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70" name="n_4aveValue【保健センター・保健所】&#10;有形固定資産減価償却率">
          <a:extLst>
            <a:ext uri="{FF2B5EF4-FFF2-40B4-BE49-F238E27FC236}">
              <a16:creationId xmlns:a16="http://schemas.microsoft.com/office/drawing/2014/main" id="{ED2F90DF-DB9A-4B95-9CBD-BB161BD52B3A}"/>
            </a:ext>
          </a:extLst>
        </xdr:cNvPr>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50999</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5C99184B-9590-4DFE-BF67-2E7928AF4758}"/>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3557E253-7744-49B2-9989-CEC6FDB25263}"/>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162033</xdr:rowOff>
    </xdr:from>
    <xdr:ext cx="405111" cy="259045"/>
    <xdr:sp macro="" textlink="">
      <xdr:nvSpPr>
        <xdr:cNvPr id="573" name="n_3mainValue【保健センター・保健所】&#10;有形固定資産減価償却率">
          <a:extLst>
            <a:ext uri="{FF2B5EF4-FFF2-40B4-BE49-F238E27FC236}">
              <a16:creationId xmlns:a16="http://schemas.microsoft.com/office/drawing/2014/main" id="{C5AC629B-95A9-496C-B57A-FB7412A5C207}"/>
            </a:ext>
          </a:extLst>
        </xdr:cNvPr>
        <xdr:cNvSpPr txBox="1"/>
      </xdr:nvSpPr>
      <xdr:spPr>
        <a:xfrm>
          <a:off x="13500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74" name="n_4mainValue【保健センター・保健所】&#10;有形固定資産減価償却率">
          <a:extLst>
            <a:ext uri="{FF2B5EF4-FFF2-40B4-BE49-F238E27FC236}">
              <a16:creationId xmlns:a16="http://schemas.microsoft.com/office/drawing/2014/main" id="{A9E5BF65-7F2C-4EC3-8A58-D2BBF470BBC1}"/>
            </a:ext>
          </a:extLst>
        </xdr:cNvPr>
        <xdr:cNvSpPr txBox="1"/>
      </xdr:nvSpPr>
      <xdr:spPr>
        <a:xfrm>
          <a:off x="12611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BD7B3617-076B-42D0-8C73-04D048A8E0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511AEECC-7CDD-4007-8CAB-D91AAC7DB7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235A65C6-39A5-48FC-AC8E-5589378720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C5CD4EDD-95C8-42BA-8D21-995783A827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76F60E6B-5B11-48CD-9BEA-D42D60FA962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8AF187AE-38EC-4F74-91D7-B57A430714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C34BC0A-F874-436D-8566-97220398E1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68737E95-0DAF-441B-8FE2-CB5A9B34FF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4E0DEB43-D1E3-4EFC-9A00-3316D52C7F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EE2BA48A-86F8-4651-9E35-EFF1BD4150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B81097E3-68C2-410B-8C39-54F4E2E2E85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4A1FBCBA-5291-45CE-8E4C-48219764F8C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3A962792-3DB8-4AF2-A1ED-A2A3888164A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6C5D53CE-21A1-4E20-9737-47ED685E75E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7F5F196D-C381-420D-A4A2-A2E6A12E3EC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19FE8FC8-7E5E-487D-80C2-46D19C469FD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40E5AB40-2EA0-4C46-B40A-DF12B517A7C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4279A2D3-8542-43A0-8EC4-8F1C213F5F9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4CDBBD06-0918-4ACD-B03F-D93D7C636F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0BBCC4DE-B57B-4F40-9434-6AC5BA1A8BB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729CB924-5033-4AEC-8CE0-3C3D19EBBA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105156</xdr:rowOff>
    </xdr:to>
    <xdr:cxnSp macro="">
      <xdr:nvCxnSpPr>
        <xdr:cNvPr id="596" name="直線コネクタ 595">
          <a:extLst>
            <a:ext uri="{FF2B5EF4-FFF2-40B4-BE49-F238E27FC236}">
              <a16:creationId xmlns:a16="http://schemas.microsoft.com/office/drawing/2014/main" id="{856DCBA9-B6D4-49C2-9328-B5250E460539}"/>
            </a:ext>
          </a:extLst>
        </xdr:cNvPr>
        <xdr:cNvCxnSpPr/>
      </xdr:nvCxnSpPr>
      <xdr:spPr>
        <a:xfrm flipV="1">
          <a:off x="22160864" y="950976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108983</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7EAAF63E-464A-4BA4-9F62-B5700E89A0DB}"/>
            </a:ext>
          </a:extLst>
        </xdr:cNvPr>
        <xdr:cNvSpPr txBox="1"/>
      </xdr:nvSpPr>
      <xdr:spPr>
        <a:xfrm>
          <a:off x="22199600" y="109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105156</xdr:rowOff>
    </xdr:from>
    <xdr:to>
      <xdr:col>116</xdr:col>
      <xdr:colOff>152400</xdr:colOff>
      <xdr:row>63</xdr:row>
      <xdr:rowOff>105156</xdr:rowOff>
    </xdr:to>
    <xdr:cxnSp macro="">
      <xdr:nvCxnSpPr>
        <xdr:cNvPr id="598" name="直線コネクタ 597">
          <a:extLst>
            <a:ext uri="{FF2B5EF4-FFF2-40B4-BE49-F238E27FC236}">
              <a16:creationId xmlns:a16="http://schemas.microsoft.com/office/drawing/2014/main" id="{EBC17978-027A-49A3-820B-B7846EA7ADBD}"/>
            </a:ext>
          </a:extLst>
        </xdr:cNvPr>
        <xdr:cNvCxnSpPr/>
      </xdr:nvCxnSpPr>
      <xdr:spPr>
        <a:xfrm>
          <a:off x="22072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D91517D-DD63-4695-B47D-D4A2C0C08DE7}"/>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00" name="直線コネクタ 599">
          <a:extLst>
            <a:ext uri="{FF2B5EF4-FFF2-40B4-BE49-F238E27FC236}">
              <a16:creationId xmlns:a16="http://schemas.microsoft.com/office/drawing/2014/main" id="{FAD6270F-FA04-4ACA-9570-F9B5274F116B}"/>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80789</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F6076880-20E4-48BE-84BF-FA4866AC91BA}"/>
            </a:ext>
          </a:extLst>
        </xdr:cNvPr>
        <xdr:cNvSpPr txBox="1"/>
      </xdr:nvSpPr>
      <xdr:spPr>
        <a:xfrm>
          <a:off x="22199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2" name="フローチャート: 判断 601">
          <a:extLst>
            <a:ext uri="{FF2B5EF4-FFF2-40B4-BE49-F238E27FC236}">
              <a16:creationId xmlns:a16="http://schemas.microsoft.com/office/drawing/2014/main" id="{1CAD0E8D-9D4F-4854-B3BA-429A291BF500}"/>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603" name="フローチャート: 判断 602">
          <a:extLst>
            <a:ext uri="{FF2B5EF4-FFF2-40B4-BE49-F238E27FC236}">
              <a16:creationId xmlns:a16="http://schemas.microsoft.com/office/drawing/2014/main" id="{52882F98-64B0-4EE4-8511-5E7AF52CC27F}"/>
            </a:ext>
          </a:extLst>
        </xdr:cNvPr>
        <xdr:cNvSpPr/>
      </xdr:nvSpPr>
      <xdr:spPr>
        <a:xfrm>
          <a:off x="21272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04" name="フローチャート: 判断 603">
          <a:extLst>
            <a:ext uri="{FF2B5EF4-FFF2-40B4-BE49-F238E27FC236}">
              <a16:creationId xmlns:a16="http://schemas.microsoft.com/office/drawing/2014/main" id="{61D12DEA-8FDC-4F89-B666-95B3C1FE364B}"/>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605" name="フローチャート: 判断 604">
          <a:extLst>
            <a:ext uri="{FF2B5EF4-FFF2-40B4-BE49-F238E27FC236}">
              <a16:creationId xmlns:a16="http://schemas.microsoft.com/office/drawing/2014/main" id="{3EF0D874-AEB1-4840-8059-E27EAA03AB1B}"/>
            </a:ext>
          </a:extLst>
        </xdr:cNvPr>
        <xdr:cNvSpPr/>
      </xdr:nvSpPr>
      <xdr:spPr>
        <a:xfrm>
          <a:off x="19494500" y="107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90932</xdr:rowOff>
    </xdr:from>
    <xdr:to>
      <xdr:col>98</xdr:col>
      <xdr:colOff>38100</xdr:colOff>
      <xdr:row>63</xdr:row>
      <xdr:rowOff>21082</xdr:rowOff>
    </xdr:to>
    <xdr:sp macro="" textlink="">
      <xdr:nvSpPr>
        <xdr:cNvPr id="606" name="フローチャート: 判断 605">
          <a:extLst>
            <a:ext uri="{FF2B5EF4-FFF2-40B4-BE49-F238E27FC236}">
              <a16:creationId xmlns:a16="http://schemas.microsoft.com/office/drawing/2014/main" id="{4CB4021D-95D0-4AE9-AA5C-B3789B8B541D}"/>
            </a:ext>
          </a:extLst>
        </xdr:cNvPr>
        <xdr:cNvSpPr/>
      </xdr:nvSpPr>
      <xdr:spPr>
        <a:xfrm>
          <a:off x="18605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A1E896A-4D73-49F1-BFDF-2568A72EE4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2D73DF1-6A04-455D-97F7-C9224A86767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70CCC80-43BC-4755-82B0-850D6FFD1FC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0BFC948-CCD2-4F3E-BDCE-4EEFE1D334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9FBFF7D-2608-4535-A94F-4F243D1988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148082</xdr:rowOff>
    </xdr:from>
    <xdr:to>
      <xdr:col>116</xdr:col>
      <xdr:colOff>114300</xdr:colOff>
      <xdr:row>61</xdr:row>
      <xdr:rowOff>78232</xdr:rowOff>
    </xdr:to>
    <xdr:sp macro="" textlink="">
      <xdr:nvSpPr>
        <xdr:cNvPr id="612" name="楕円 611">
          <a:extLst>
            <a:ext uri="{FF2B5EF4-FFF2-40B4-BE49-F238E27FC236}">
              <a16:creationId xmlns:a16="http://schemas.microsoft.com/office/drawing/2014/main" id="{2284104C-95EF-45D9-8D40-1E277154CE4C}"/>
            </a:ext>
          </a:extLst>
        </xdr:cNvPr>
        <xdr:cNvSpPr/>
      </xdr:nvSpPr>
      <xdr:spPr>
        <a:xfrm>
          <a:off x="221107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170959</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0ADD3648-DF62-4947-816B-58F5B722A41C}"/>
            </a:ext>
          </a:extLst>
        </xdr:cNvPr>
        <xdr:cNvSpPr txBox="1"/>
      </xdr:nvSpPr>
      <xdr:spPr>
        <a:xfrm>
          <a:off x="22199600" y="102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159512</xdr:rowOff>
    </xdr:from>
    <xdr:to>
      <xdr:col>112</xdr:col>
      <xdr:colOff>38100</xdr:colOff>
      <xdr:row>61</xdr:row>
      <xdr:rowOff>89662</xdr:rowOff>
    </xdr:to>
    <xdr:sp macro="" textlink="">
      <xdr:nvSpPr>
        <xdr:cNvPr id="614" name="楕円 613">
          <a:extLst>
            <a:ext uri="{FF2B5EF4-FFF2-40B4-BE49-F238E27FC236}">
              <a16:creationId xmlns:a16="http://schemas.microsoft.com/office/drawing/2014/main" id="{3691B852-2BB3-4B15-B08A-ACBB44C99B89}"/>
            </a:ext>
          </a:extLst>
        </xdr:cNvPr>
        <xdr:cNvSpPr/>
      </xdr:nvSpPr>
      <xdr:spPr>
        <a:xfrm>
          <a:off x="21272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27432</xdr:rowOff>
    </xdr:from>
    <xdr:to>
      <xdr:col>116</xdr:col>
      <xdr:colOff>63500</xdr:colOff>
      <xdr:row>61</xdr:row>
      <xdr:rowOff>38862</xdr:rowOff>
    </xdr:to>
    <xdr:cxnSp macro="">
      <xdr:nvCxnSpPr>
        <xdr:cNvPr id="615" name="直線コネクタ 614">
          <a:extLst>
            <a:ext uri="{FF2B5EF4-FFF2-40B4-BE49-F238E27FC236}">
              <a16:creationId xmlns:a16="http://schemas.microsoft.com/office/drawing/2014/main" id="{B8767B15-4BBF-42CF-A573-5687A27F2492}"/>
            </a:ext>
          </a:extLst>
        </xdr:cNvPr>
        <xdr:cNvCxnSpPr/>
      </xdr:nvCxnSpPr>
      <xdr:spPr>
        <a:xfrm flipV="1">
          <a:off x="21323300" y="104858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168656</xdr:rowOff>
    </xdr:from>
    <xdr:to>
      <xdr:col>107</xdr:col>
      <xdr:colOff>101600</xdr:colOff>
      <xdr:row>61</xdr:row>
      <xdr:rowOff>98806</xdr:rowOff>
    </xdr:to>
    <xdr:sp macro="" textlink="">
      <xdr:nvSpPr>
        <xdr:cNvPr id="616" name="楕円 615">
          <a:extLst>
            <a:ext uri="{FF2B5EF4-FFF2-40B4-BE49-F238E27FC236}">
              <a16:creationId xmlns:a16="http://schemas.microsoft.com/office/drawing/2014/main" id="{D6445E1F-47E2-4C1B-BD7B-0073A89F5549}"/>
            </a:ext>
          </a:extLst>
        </xdr:cNvPr>
        <xdr:cNvSpPr/>
      </xdr:nvSpPr>
      <xdr:spPr>
        <a:xfrm>
          <a:off x="20383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38862</xdr:rowOff>
    </xdr:from>
    <xdr:to>
      <xdr:col>111</xdr:col>
      <xdr:colOff>177800</xdr:colOff>
      <xdr:row>61</xdr:row>
      <xdr:rowOff>48006</xdr:rowOff>
    </xdr:to>
    <xdr:cxnSp macro="">
      <xdr:nvCxnSpPr>
        <xdr:cNvPr id="617" name="直線コネクタ 616">
          <a:extLst>
            <a:ext uri="{FF2B5EF4-FFF2-40B4-BE49-F238E27FC236}">
              <a16:creationId xmlns:a16="http://schemas.microsoft.com/office/drawing/2014/main" id="{958528E8-E0AC-48E5-B47E-12F0B6F62D0A}"/>
            </a:ext>
          </a:extLst>
        </xdr:cNvPr>
        <xdr:cNvCxnSpPr/>
      </xdr:nvCxnSpPr>
      <xdr:spPr>
        <a:xfrm flipV="1">
          <a:off x="20434300" y="1049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xdr:rowOff>
    </xdr:from>
    <xdr:to>
      <xdr:col>102</xdr:col>
      <xdr:colOff>165100</xdr:colOff>
      <xdr:row>61</xdr:row>
      <xdr:rowOff>110236</xdr:rowOff>
    </xdr:to>
    <xdr:sp macro="" textlink="">
      <xdr:nvSpPr>
        <xdr:cNvPr id="618" name="楕円 617">
          <a:extLst>
            <a:ext uri="{FF2B5EF4-FFF2-40B4-BE49-F238E27FC236}">
              <a16:creationId xmlns:a16="http://schemas.microsoft.com/office/drawing/2014/main" id="{7F0AA758-6D0B-4A58-B697-D0832C4E3493}"/>
            </a:ext>
          </a:extLst>
        </xdr:cNvPr>
        <xdr:cNvSpPr/>
      </xdr:nvSpPr>
      <xdr:spPr>
        <a:xfrm>
          <a:off x="19494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48006</xdr:rowOff>
    </xdr:from>
    <xdr:to>
      <xdr:col>107</xdr:col>
      <xdr:colOff>50800</xdr:colOff>
      <xdr:row>61</xdr:row>
      <xdr:rowOff>59436</xdr:rowOff>
    </xdr:to>
    <xdr:cxnSp macro="">
      <xdr:nvCxnSpPr>
        <xdr:cNvPr id="619" name="直線コネクタ 618">
          <a:extLst>
            <a:ext uri="{FF2B5EF4-FFF2-40B4-BE49-F238E27FC236}">
              <a16:creationId xmlns:a16="http://schemas.microsoft.com/office/drawing/2014/main" id="{F9A8351E-B078-40E7-8D95-9C9700E3FAA4}"/>
            </a:ext>
          </a:extLst>
        </xdr:cNvPr>
        <xdr:cNvCxnSpPr/>
      </xdr:nvCxnSpPr>
      <xdr:spPr>
        <a:xfrm flipV="1">
          <a:off x="19545300" y="10506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20" name="楕円 619">
          <a:extLst>
            <a:ext uri="{FF2B5EF4-FFF2-40B4-BE49-F238E27FC236}">
              <a16:creationId xmlns:a16="http://schemas.microsoft.com/office/drawing/2014/main" id="{5C217299-DAA6-4551-8062-1C358A4E9F22}"/>
            </a:ext>
          </a:extLst>
        </xdr:cNvPr>
        <xdr:cNvSpPr/>
      </xdr:nvSpPr>
      <xdr:spPr>
        <a:xfrm>
          <a:off x="18605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59436</xdr:rowOff>
    </xdr:from>
    <xdr:to>
      <xdr:col>102</xdr:col>
      <xdr:colOff>114300</xdr:colOff>
      <xdr:row>61</xdr:row>
      <xdr:rowOff>70866</xdr:rowOff>
    </xdr:to>
    <xdr:cxnSp macro="">
      <xdr:nvCxnSpPr>
        <xdr:cNvPr id="621" name="直線コネクタ 620">
          <a:extLst>
            <a:ext uri="{FF2B5EF4-FFF2-40B4-BE49-F238E27FC236}">
              <a16:creationId xmlns:a16="http://schemas.microsoft.com/office/drawing/2014/main" id="{B33358B0-20F3-449F-8CC2-AAECAC96FAE6}"/>
            </a:ext>
          </a:extLst>
        </xdr:cNvPr>
        <xdr:cNvCxnSpPr/>
      </xdr:nvCxnSpPr>
      <xdr:spPr>
        <a:xfrm flipV="1">
          <a:off x="18656300" y="105178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30497</xdr:rowOff>
    </xdr:from>
    <xdr:ext cx="469744" cy="259045"/>
    <xdr:sp macro="" textlink="">
      <xdr:nvSpPr>
        <xdr:cNvPr id="622" name="n_1aveValue【保健センター・保健所】&#10;一人当たり面積">
          <a:extLst>
            <a:ext uri="{FF2B5EF4-FFF2-40B4-BE49-F238E27FC236}">
              <a16:creationId xmlns:a16="http://schemas.microsoft.com/office/drawing/2014/main" id="{6E2F4E0A-FE60-40EE-9F50-0B12A42DDC79}"/>
            </a:ext>
          </a:extLst>
        </xdr:cNvPr>
        <xdr:cNvSpPr txBox="1"/>
      </xdr:nvSpPr>
      <xdr:spPr>
        <a:xfrm>
          <a:off x="210757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623" name="n_2aveValue【保健センター・保健所】&#10;一人当たり面積">
          <a:extLst>
            <a:ext uri="{FF2B5EF4-FFF2-40B4-BE49-F238E27FC236}">
              <a16:creationId xmlns:a16="http://schemas.microsoft.com/office/drawing/2014/main" id="{A3E2717D-70F1-4077-A368-F4434B3B0A16}"/>
            </a:ext>
          </a:extLst>
        </xdr:cNvPr>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624" name="n_3aveValue【保健センター・保健所】&#10;一人当たり面積">
          <a:extLst>
            <a:ext uri="{FF2B5EF4-FFF2-40B4-BE49-F238E27FC236}">
              <a16:creationId xmlns:a16="http://schemas.microsoft.com/office/drawing/2014/main" id="{16B9E0A3-7825-4D95-B49E-1F8EA256733E}"/>
            </a:ext>
          </a:extLst>
        </xdr:cNvPr>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25" name="n_4aveValue【保健センター・保健所】&#10;一人当たり面積">
          <a:extLst>
            <a:ext uri="{FF2B5EF4-FFF2-40B4-BE49-F238E27FC236}">
              <a16:creationId xmlns:a16="http://schemas.microsoft.com/office/drawing/2014/main" id="{DF5C95E7-C0F3-473F-A3BE-ABF6882840A7}"/>
            </a:ext>
          </a:extLst>
        </xdr:cNvPr>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106189</xdr:rowOff>
    </xdr:from>
    <xdr:ext cx="469744" cy="259045"/>
    <xdr:sp macro="" textlink="">
      <xdr:nvSpPr>
        <xdr:cNvPr id="626" name="n_1mainValue【保健センター・保健所】&#10;一人当たり面積">
          <a:extLst>
            <a:ext uri="{FF2B5EF4-FFF2-40B4-BE49-F238E27FC236}">
              <a16:creationId xmlns:a16="http://schemas.microsoft.com/office/drawing/2014/main" id="{09B46E36-9F56-4B40-9AA8-D2C6EE154998}"/>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115333</xdr:rowOff>
    </xdr:from>
    <xdr:ext cx="469744" cy="259045"/>
    <xdr:sp macro="" textlink="">
      <xdr:nvSpPr>
        <xdr:cNvPr id="627" name="n_2mainValue【保健センター・保健所】&#10;一人当たり面積">
          <a:extLst>
            <a:ext uri="{FF2B5EF4-FFF2-40B4-BE49-F238E27FC236}">
              <a16:creationId xmlns:a16="http://schemas.microsoft.com/office/drawing/2014/main" id="{27030FE6-D4F4-4BF4-B765-3555A260957E}"/>
            </a:ext>
          </a:extLst>
        </xdr:cNvPr>
        <xdr:cNvSpPr txBox="1"/>
      </xdr:nvSpPr>
      <xdr:spPr>
        <a:xfrm>
          <a:off x="201994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126763</xdr:rowOff>
    </xdr:from>
    <xdr:ext cx="469744" cy="259045"/>
    <xdr:sp macro="" textlink="">
      <xdr:nvSpPr>
        <xdr:cNvPr id="628" name="n_3mainValue【保健センター・保健所】&#10;一人当たり面積">
          <a:extLst>
            <a:ext uri="{FF2B5EF4-FFF2-40B4-BE49-F238E27FC236}">
              <a16:creationId xmlns:a16="http://schemas.microsoft.com/office/drawing/2014/main" id="{3B9B5009-B126-4AC3-B836-62C8ED535B3A}"/>
            </a:ext>
          </a:extLst>
        </xdr:cNvPr>
        <xdr:cNvSpPr txBox="1"/>
      </xdr:nvSpPr>
      <xdr:spPr>
        <a:xfrm>
          <a:off x="19310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629" name="n_4mainValue【保健センター・保健所】&#10;一人当たり面積">
          <a:extLst>
            <a:ext uri="{FF2B5EF4-FFF2-40B4-BE49-F238E27FC236}">
              <a16:creationId xmlns:a16="http://schemas.microsoft.com/office/drawing/2014/main" id="{8D33BAC6-8C44-4EEF-AA7A-E98B5984297A}"/>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67638C7-D454-41DA-B80B-5C788D4960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617F7929-B1D5-4DEA-BA5C-5C4ED78CCA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97D5008B-528F-4D3D-AF3C-1EB036BC14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B3A7A17F-4768-40A4-919D-EB69D2DF50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57F516F0-9329-46B2-ABA8-8DB715F28D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3C3E0A0-20DD-43B7-8AC5-AB188291E0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1B26F9EC-0EA6-405F-A685-2901EF7F62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DB2181C2-0AA4-4504-9449-635FAB03089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B583D341-DA11-4F85-95B6-A77857B8AD2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C8FB031C-C94A-4F26-A08D-1451D5A182E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43E51751-4828-4444-AE7F-9CC62BDAD72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1" name="直線コネクタ 640">
          <a:extLst>
            <a:ext uri="{FF2B5EF4-FFF2-40B4-BE49-F238E27FC236}">
              <a16:creationId xmlns:a16="http://schemas.microsoft.com/office/drawing/2014/main" id="{883F296D-D4E0-4C1E-A1D4-0A40FD2B6F09}"/>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2" name="テキスト ボックス 641">
          <a:extLst>
            <a:ext uri="{FF2B5EF4-FFF2-40B4-BE49-F238E27FC236}">
              <a16:creationId xmlns:a16="http://schemas.microsoft.com/office/drawing/2014/main" id="{98DB67C5-F915-4422-82A8-96BE296F1E95}"/>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3" name="直線コネクタ 642">
          <a:extLst>
            <a:ext uri="{FF2B5EF4-FFF2-40B4-BE49-F238E27FC236}">
              <a16:creationId xmlns:a16="http://schemas.microsoft.com/office/drawing/2014/main" id="{CE02ADDC-5336-48ED-9AE0-DEB9C25E88A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4" name="テキスト ボックス 643">
          <a:extLst>
            <a:ext uri="{FF2B5EF4-FFF2-40B4-BE49-F238E27FC236}">
              <a16:creationId xmlns:a16="http://schemas.microsoft.com/office/drawing/2014/main" id="{3D8CC1C2-533F-45E9-8129-4B37CD5F11C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5" name="直線コネクタ 644">
          <a:extLst>
            <a:ext uri="{FF2B5EF4-FFF2-40B4-BE49-F238E27FC236}">
              <a16:creationId xmlns:a16="http://schemas.microsoft.com/office/drawing/2014/main" id="{F94339DA-D788-42DE-9636-D3AB94CDE22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6" name="テキスト ボックス 645">
          <a:extLst>
            <a:ext uri="{FF2B5EF4-FFF2-40B4-BE49-F238E27FC236}">
              <a16:creationId xmlns:a16="http://schemas.microsoft.com/office/drawing/2014/main" id="{316E7E33-F755-4D13-8DD9-48D2998BDA0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7" name="直線コネクタ 646">
          <a:extLst>
            <a:ext uri="{FF2B5EF4-FFF2-40B4-BE49-F238E27FC236}">
              <a16:creationId xmlns:a16="http://schemas.microsoft.com/office/drawing/2014/main" id="{6493CB2D-D40D-48D8-997C-44A2E4421925}"/>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8" name="テキスト ボックス 647">
          <a:extLst>
            <a:ext uri="{FF2B5EF4-FFF2-40B4-BE49-F238E27FC236}">
              <a16:creationId xmlns:a16="http://schemas.microsoft.com/office/drawing/2014/main" id="{7BAB3396-4C58-4263-AA98-E5EBC76681C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9F9C7E32-102C-4872-8400-C59ECC28B1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84D37107-E549-439E-8DB4-ABE1789C5A7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42E72D49-FEC1-4D32-B748-12AD5BED2A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124968</xdr:rowOff>
    </xdr:from>
    <xdr:to>
      <xdr:col>85</xdr:col>
      <xdr:colOff>126364</xdr:colOff>
      <xdr:row>86</xdr:row>
      <xdr:rowOff>86106</xdr:rowOff>
    </xdr:to>
    <xdr:cxnSp macro="">
      <xdr:nvCxnSpPr>
        <xdr:cNvPr id="652" name="直線コネクタ 651">
          <a:extLst>
            <a:ext uri="{FF2B5EF4-FFF2-40B4-BE49-F238E27FC236}">
              <a16:creationId xmlns:a16="http://schemas.microsoft.com/office/drawing/2014/main" id="{66079D01-8603-4AB5-8329-021DD31F07F2}"/>
            </a:ext>
          </a:extLst>
        </xdr:cNvPr>
        <xdr:cNvCxnSpPr/>
      </xdr:nvCxnSpPr>
      <xdr:spPr>
        <a:xfrm flipV="1">
          <a:off x="16318864" y="136695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89933</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DD648003-13D9-4782-8BAF-3607852B7746}"/>
            </a:ext>
          </a:extLst>
        </xdr:cNvPr>
        <xdr:cNvSpPr txBox="1"/>
      </xdr:nvSpPr>
      <xdr:spPr>
        <a:xfrm>
          <a:off x="16357600" y="148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86106</xdr:rowOff>
    </xdr:from>
    <xdr:to>
      <xdr:col>86</xdr:col>
      <xdr:colOff>25400</xdr:colOff>
      <xdr:row>86</xdr:row>
      <xdr:rowOff>86106</xdr:rowOff>
    </xdr:to>
    <xdr:cxnSp macro="">
      <xdr:nvCxnSpPr>
        <xdr:cNvPr id="654" name="直線コネクタ 653">
          <a:extLst>
            <a:ext uri="{FF2B5EF4-FFF2-40B4-BE49-F238E27FC236}">
              <a16:creationId xmlns:a16="http://schemas.microsoft.com/office/drawing/2014/main" id="{926D3934-5B90-4F93-A7E3-53A90B887E69}"/>
            </a:ext>
          </a:extLst>
        </xdr:cNvPr>
        <xdr:cNvCxnSpPr/>
      </xdr:nvCxnSpPr>
      <xdr:spPr>
        <a:xfrm>
          <a:off x="16230600" y="1483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71645</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1A09CF19-5822-4D99-B836-6E661C3C8FEE}"/>
            </a:ext>
          </a:extLst>
        </xdr:cNvPr>
        <xdr:cNvSpPr txBox="1"/>
      </xdr:nvSpPr>
      <xdr:spPr>
        <a:xfrm>
          <a:off x="163576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124968</xdr:rowOff>
    </xdr:from>
    <xdr:to>
      <xdr:col>86</xdr:col>
      <xdr:colOff>25400</xdr:colOff>
      <xdr:row>79</xdr:row>
      <xdr:rowOff>124968</xdr:rowOff>
    </xdr:to>
    <xdr:cxnSp macro="">
      <xdr:nvCxnSpPr>
        <xdr:cNvPr id="656" name="直線コネクタ 655">
          <a:extLst>
            <a:ext uri="{FF2B5EF4-FFF2-40B4-BE49-F238E27FC236}">
              <a16:creationId xmlns:a16="http://schemas.microsoft.com/office/drawing/2014/main" id="{E8AF9C14-0EC3-45DF-9743-948C3558CF39}"/>
            </a:ext>
          </a:extLst>
        </xdr:cNvPr>
        <xdr:cNvCxnSpPr/>
      </xdr:nvCxnSpPr>
      <xdr:spPr>
        <a:xfrm>
          <a:off x="16230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6875</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97A5E6E5-2495-4DAF-9ABB-8B0D1386B020}"/>
            </a:ext>
          </a:extLst>
        </xdr:cNvPr>
        <xdr:cNvSpPr txBox="1"/>
      </xdr:nvSpPr>
      <xdr:spPr>
        <a:xfrm>
          <a:off x="16357600" y="1423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28448</xdr:rowOff>
    </xdr:from>
    <xdr:to>
      <xdr:col>85</xdr:col>
      <xdr:colOff>177800</xdr:colOff>
      <xdr:row>83</xdr:row>
      <xdr:rowOff>130048</xdr:rowOff>
    </xdr:to>
    <xdr:sp macro="" textlink="">
      <xdr:nvSpPr>
        <xdr:cNvPr id="658" name="フローチャート: 判断 657">
          <a:extLst>
            <a:ext uri="{FF2B5EF4-FFF2-40B4-BE49-F238E27FC236}">
              <a16:creationId xmlns:a16="http://schemas.microsoft.com/office/drawing/2014/main" id="{D14D05AF-AB1C-4D33-99E4-A9A18A4E0072}"/>
            </a:ext>
          </a:extLst>
        </xdr:cNvPr>
        <xdr:cNvSpPr/>
      </xdr:nvSpPr>
      <xdr:spPr>
        <a:xfrm>
          <a:off x="162687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5587</xdr:rowOff>
    </xdr:from>
    <xdr:to>
      <xdr:col>81</xdr:col>
      <xdr:colOff>101600</xdr:colOff>
      <xdr:row>83</xdr:row>
      <xdr:rowOff>107187</xdr:rowOff>
    </xdr:to>
    <xdr:sp macro="" textlink="">
      <xdr:nvSpPr>
        <xdr:cNvPr id="659" name="フローチャート: 判断 658">
          <a:extLst>
            <a:ext uri="{FF2B5EF4-FFF2-40B4-BE49-F238E27FC236}">
              <a16:creationId xmlns:a16="http://schemas.microsoft.com/office/drawing/2014/main" id="{C363039A-1DEC-49ED-9FEC-E191407DB24D}"/>
            </a:ext>
          </a:extLst>
        </xdr:cNvPr>
        <xdr:cNvSpPr/>
      </xdr:nvSpPr>
      <xdr:spPr>
        <a:xfrm>
          <a:off x="154305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39878</xdr:rowOff>
    </xdr:from>
    <xdr:to>
      <xdr:col>76</xdr:col>
      <xdr:colOff>165100</xdr:colOff>
      <xdr:row>83</xdr:row>
      <xdr:rowOff>141478</xdr:rowOff>
    </xdr:to>
    <xdr:sp macro="" textlink="">
      <xdr:nvSpPr>
        <xdr:cNvPr id="660" name="フローチャート: 判断 659">
          <a:extLst>
            <a:ext uri="{FF2B5EF4-FFF2-40B4-BE49-F238E27FC236}">
              <a16:creationId xmlns:a16="http://schemas.microsoft.com/office/drawing/2014/main" id="{EDEDD70B-2156-4B11-8499-1D818AFC5561}"/>
            </a:ext>
          </a:extLst>
        </xdr:cNvPr>
        <xdr:cNvSpPr/>
      </xdr:nvSpPr>
      <xdr:spPr>
        <a:xfrm>
          <a:off x="14541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xdr:rowOff>
    </xdr:from>
    <xdr:to>
      <xdr:col>72</xdr:col>
      <xdr:colOff>38100</xdr:colOff>
      <xdr:row>81</xdr:row>
      <xdr:rowOff>114046</xdr:rowOff>
    </xdr:to>
    <xdr:sp macro="" textlink="">
      <xdr:nvSpPr>
        <xdr:cNvPr id="661" name="フローチャート: 判断 660">
          <a:extLst>
            <a:ext uri="{FF2B5EF4-FFF2-40B4-BE49-F238E27FC236}">
              <a16:creationId xmlns:a16="http://schemas.microsoft.com/office/drawing/2014/main" id="{6B55DEE1-CA1B-4670-90EC-C6345E6F0A69}"/>
            </a:ext>
          </a:extLst>
        </xdr:cNvPr>
        <xdr:cNvSpPr/>
      </xdr:nvSpPr>
      <xdr:spPr>
        <a:xfrm>
          <a:off x="13652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662" name="フローチャート: 判断 661">
          <a:extLst>
            <a:ext uri="{FF2B5EF4-FFF2-40B4-BE49-F238E27FC236}">
              <a16:creationId xmlns:a16="http://schemas.microsoft.com/office/drawing/2014/main" id="{5BD4371B-7C47-4DF5-ACFB-7D67329DF251}"/>
            </a:ext>
          </a:extLst>
        </xdr:cNvPr>
        <xdr:cNvSpPr/>
      </xdr:nvSpPr>
      <xdr:spPr>
        <a:xfrm>
          <a:off x="1276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DF0D57B-4E88-4493-921B-31B26109D6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F0FBE67-76B2-45C1-9E93-845DDD76C7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D212BEC-83F3-4CCF-A167-4976FE90FC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010B67F-3BE9-4282-B339-70B43487F4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1F35F66-2A74-4696-AC33-89C1477E5D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103887</xdr:rowOff>
    </xdr:from>
    <xdr:to>
      <xdr:col>85</xdr:col>
      <xdr:colOff>177800</xdr:colOff>
      <xdr:row>81</xdr:row>
      <xdr:rowOff>34037</xdr:rowOff>
    </xdr:to>
    <xdr:sp macro="" textlink="">
      <xdr:nvSpPr>
        <xdr:cNvPr id="668" name="楕円 667">
          <a:extLst>
            <a:ext uri="{FF2B5EF4-FFF2-40B4-BE49-F238E27FC236}">
              <a16:creationId xmlns:a16="http://schemas.microsoft.com/office/drawing/2014/main" id="{E5FB424B-6BE3-49B8-A35A-60A3B5B788F6}"/>
            </a:ext>
          </a:extLst>
        </xdr:cNvPr>
        <xdr:cNvSpPr/>
      </xdr:nvSpPr>
      <xdr:spPr>
        <a:xfrm>
          <a:off x="162687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126764</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60EC1C43-2141-4A68-BE47-1E7AEF7B9B11}"/>
            </a:ext>
          </a:extLst>
        </xdr:cNvPr>
        <xdr:cNvSpPr txBox="1"/>
      </xdr:nvSpPr>
      <xdr:spPr>
        <a:xfrm>
          <a:off x="16357600" y="1367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51308</xdr:rowOff>
    </xdr:from>
    <xdr:to>
      <xdr:col>81</xdr:col>
      <xdr:colOff>101600</xdr:colOff>
      <xdr:row>80</xdr:row>
      <xdr:rowOff>152908</xdr:rowOff>
    </xdr:to>
    <xdr:sp macro="" textlink="">
      <xdr:nvSpPr>
        <xdr:cNvPr id="670" name="楕円 669">
          <a:extLst>
            <a:ext uri="{FF2B5EF4-FFF2-40B4-BE49-F238E27FC236}">
              <a16:creationId xmlns:a16="http://schemas.microsoft.com/office/drawing/2014/main" id="{CDE9B210-3ADD-43A1-A0ED-A8FAE8DC6361}"/>
            </a:ext>
          </a:extLst>
        </xdr:cNvPr>
        <xdr:cNvSpPr/>
      </xdr:nvSpPr>
      <xdr:spPr>
        <a:xfrm>
          <a:off x="15430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102108</xdr:rowOff>
    </xdr:from>
    <xdr:to>
      <xdr:col>85</xdr:col>
      <xdr:colOff>127000</xdr:colOff>
      <xdr:row>80</xdr:row>
      <xdr:rowOff>154687</xdr:rowOff>
    </xdr:to>
    <xdr:cxnSp macro="">
      <xdr:nvCxnSpPr>
        <xdr:cNvPr id="671" name="直線コネクタ 670">
          <a:extLst>
            <a:ext uri="{FF2B5EF4-FFF2-40B4-BE49-F238E27FC236}">
              <a16:creationId xmlns:a16="http://schemas.microsoft.com/office/drawing/2014/main" id="{AC162419-8446-4C16-A536-D974490092C5}"/>
            </a:ext>
          </a:extLst>
        </xdr:cNvPr>
        <xdr:cNvCxnSpPr/>
      </xdr:nvCxnSpPr>
      <xdr:spPr>
        <a:xfrm>
          <a:off x="15481300" y="13818108"/>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163322</xdr:rowOff>
    </xdr:from>
    <xdr:to>
      <xdr:col>76</xdr:col>
      <xdr:colOff>165100</xdr:colOff>
      <xdr:row>80</xdr:row>
      <xdr:rowOff>93472</xdr:rowOff>
    </xdr:to>
    <xdr:sp macro="" textlink="">
      <xdr:nvSpPr>
        <xdr:cNvPr id="672" name="楕円 671">
          <a:extLst>
            <a:ext uri="{FF2B5EF4-FFF2-40B4-BE49-F238E27FC236}">
              <a16:creationId xmlns:a16="http://schemas.microsoft.com/office/drawing/2014/main" id="{D10A03F8-AB3F-48D2-89FA-45BFAA0F681C}"/>
            </a:ext>
          </a:extLst>
        </xdr:cNvPr>
        <xdr:cNvSpPr/>
      </xdr:nvSpPr>
      <xdr:spPr>
        <a:xfrm>
          <a:off x="14541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42672</xdr:rowOff>
    </xdr:from>
    <xdr:to>
      <xdr:col>81</xdr:col>
      <xdr:colOff>50800</xdr:colOff>
      <xdr:row>80</xdr:row>
      <xdr:rowOff>102108</xdr:rowOff>
    </xdr:to>
    <xdr:cxnSp macro="">
      <xdr:nvCxnSpPr>
        <xdr:cNvPr id="673" name="直線コネクタ 672">
          <a:extLst>
            <a:ext uri="{FF2B5EF4-FFF2-40B4-BE49-F238E27FC236}">
              <a16:creationId xmlns:a16="http://schemas.microsoft.com/office/drawing/2014/main" id="{1D1127D5-A9A5-411A-92A7-A6514B035A6D}"/>
            </a:ext>
          </a:extLst>
        </xdr:cNvPr>
        <xdr:cNvCxnSpPr/>
      </xdr:nvCxnSpPr>
      <xdr:spPr>
        <a:xfrm>
          <a:off x="14592300" y="13758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87885</xdr:rowOff>
    </xdr:from>
    <xdr:to>
      <xdr:col>72</xdr:col>
      <xdr:colOff>38100</xdr:colOff>
      <xdr:row>80</xdr:row>
      <xdr:rowOff>18035</xdr:rowOff>
    </xdr:to>
    <xdr:sp macro="" textlink="">
      <xdr:nvSpPr>
        <xdr:cNvPr id="674" name="楕円 673">
          <a:extLst>
            <a:ext uri="{FF2B5EF4-FFF2-40B4-BE49-F238E27FC236}">
              <a16:creationId xmlns:a16="http://schemas.microsoft.com/office/drawing/2014/main" id="{F60BB018-F1BE-4238-A3E2-A1C604641777}"/>
            </a:ext>
          </a:extLst>
        </xdr:cNvPr>
        <xdr:cNvSpPr/>
      </xdr:nvSpPr>
      <xdr:spPr>
        <a:xfrm>
          <a:off x="13652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138685</xdr:rowOff>
    </xdr:from>
    <xdr:to>
      <xdr:col>76</xdr:col>
      <xdr:colOff>114300</xdr:colOff>
      <xdr:row>80</xdr:row>
      <xdr:rowOff>42672</xdr:rowOff>
    </xdr:to>
    <xdr:cxnSp macro="">
      <xdr:nvCxnSpPr>
        <xdr:cNvPr id="675" name="直線コネクタ 674">
          <a:extLst>
            <a:ext uri="{FF2B5EF4-FFF2-40B4-BE49-F238E27FC236}">
              <a16:creationId xmlns:a16="http://schemas.microsoft.com/office/drawing/2014/main" id="{6CB8265B-8891-47DC-B9DE-2CD4A061C8EA}"/>
            </a:ext>
          </a:extLst>
        </xdr:cNvPr>
        <xdr:cNvCxnSpPr/>
      </xdr:nvCxnSpPr>
      <xdr:spPr>
        <a:xfrm>
          <a:off x="13703300" y="1368323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676" name="楕円 675">
          <a:extLst>
            <a:ext uri="{FF2B5EF4-FFF2-40B4-BE49-F238E27FC236}">
              <a16:creationId xmlns:a16="http://schemas.microsoft.com/office/drawing/2014/main" id="{CCE09159-EB3C-4A92-9A61-2ECB28514488}"/>
            </a:ext>
          </a:extLst>
        </xdr:cNvPr>
        <xdr:cNvSpPr/>
      </xdr:nvSpPr>
      <xdr:spPr>
        <a:xfrm>
          <a:off x="1276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138685</xdr:rowOff>
    </xdr:to>
    <xdr:cxnSp macro="">
      <xdr:nvCxnSpPr>
        <xdr:cNvPr id="677" name="直線コネクタ 676">
          <a:extLst>
            <a:ext uri="{FF2B5EF4-FFF2-40B4-BE49-F238E27FC236}">
              <a16:creationId xmlns:a16="http://schemas.microsoft.com/office/drawing/2014/main" id="{F918F2F1-B059-41F9-9EBA-ACBF85D7617C}"/>
            </a:ext>
          </a:extLst>
        </xdr:cNvPr>
        <xdr:cNvCxnSpPr/>
      </xdr:nvCxnSpPr>
      <xdr:spPr>
        <a:xfrm>
          <a:off x="12814300" y="1362837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98314</xdr:rowOff>
    </xdr:from>
    <xdr:ext cx="405111" cy="259045"/>
    <xdr:sp macro="" textlink="">
      <xdr:nvSpPr>
        <xdr:cNvPr id="678" name="n_1aveValue【消防施設】&#10;有形固定資産減価償却率">
          <a:extLst>
            <a:ext uri="{FF2B5EF4-FFF2-40B4-BE49-F238E27FC236}">
              <a16:creationId xmlns:a16="http://schemas.microsoft.com/office/drawing/2014/main" id="{5B44FB9A-D02D-47F7-AE9F-028CC1B3A283}"/>
            </a:ext>
          </a:extLst>
        </xdr:cNvPr>
        <xdr:cNvSpPr txBox="1"/>
      </xdr:nvSpPr>
      <xdr:spPr>
        <a:xfrm>
          <a:off x="152660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132605</xdr:rowOff>
    </xdr:from>
    <xdr:ext cx="405111" cy="259045"/>
    <xdr:sp macro="" textlink="">
      <xdr:nvSpPr>
        <xdr:cNvPr id="679" name="n_2aveValue【消防施設】&#10;有形固定資産減価償却率">
          <a:extLst>
            <a:ext uri="{FF2B5EF4-FFF2-40B4-BE49-F238E27FC236}">
              <a16:creationId xmlns:a16="http://schemas.microsoft.com/office/drawing/2014/main" id="{8F654A0B-BB2F-4971-B065-975721D522D4}"/>
            </a:ext>
          </a:extLst>
        </xdr:cNvPr>
        <xdr:cNvSpPr txBox="1"/>
      </xdr:nvSpPr>
      <xdr:spPr>
        <a:xfrm>
          <a:off x="14389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105173</xdr:rowOff>
    </xdr:from>
    <xdr:ext cx="405111" cy="259045"/>
    <xdr:sp macro="" textlink="">
      <xdr:nvSpPr>
        <xdr:cNvPr id="680" name="n_3aveValue【消防施設】&#10;有形固定資産減価償却率">
          <a:extLst>
            <a:ext uri="{FF2B5EF4-FFF2-40B4-BE49-F238E27FC236}">
              <a16:creationId xmlns:a16="http://schemas.microsoft.com/office/drawing/2014/main" id="{8FDB320B-CFFD-428F-95C0-CA5E25E331C8}"/>
            </a:ext>
          </a:extLst>
        </xdr:cNvPr>
        <xdr:cNvSpPr txBox="1"/>
      </xdr:nvSpPr>
      <xdr:spPr>
        <a:xfrm>
          <a:off x="13500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45738</xdr:rowOff>
    </xdr:from>
    <xdr:ext cx="405111" cy="259045"/>
    <xdr:sp macro="" textlink="">
      <xdr:nvSpPr>
        <xdr:cNvPr id="681" name="n_4aveValue【消防施設】&#10;有形固定資産減価償却率">
          <a:extLst>
            <a:ext uri="{FF2B5EF4-FFF2-40B4-BE49-F238E27FC236}">
              <a16:creationId xmlns:a16="http://schemas.microsoft.com/office/drawing/2014/main" id="{DF2F88A6-B495-49C9-A271-6239B040EAEC}"/>
            </a:ext>
          </a:extLst>
        </xdr:cNvPr>
        <xdr:cNvSpPr txBox="1"/>
      </xdr:nvSpPr>
      <xdr:spPr>
        <a:xfrm>
          <a:off x="12611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169435</xdr:rowOff>
    </xdr:from>
    <xdr:ext cx="405111" cy="259045"/>
    <xdr:sp macro="" textlink="">
      <xdr:nvSpPr>
        <xdr:cNvPr id="682" name="n_1mainValue【消防施設】&#10;有形固定資産減価償却率">
          <a:extLst>
            <a:ext uri="{FF2B5EF4-FFF2-40B4-BE49-F238E27FC236}">
              <a16:creationId xmlns:a16="http://schemas.microsoft.com/office/drawing/2014/main" id="{78E3864F-142A-4224-A711-19F32FADE6F3}"/>
            </a:ext>
          </a:extLst>
        </xdr:cNvPr>
        <xdr:cNvSpPr txBox="1"/>
      </xdr:nvSpPr>
      <xdr:spPr>
        <a:xfrm>
          <a:off x="15266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109999</xdr:rowOff>
    </xdr:from>
    <xdr:ext cx="405111" cy="259045"/>
    <xdr:sp macro="" textlink="">
      <xdr:nvSpPr>
        <xdr:cNvPr id="683" name="n_2mainValue【消防施設】&#10;有形固定資産減価償却率">
          <a:extLst>
            <a:ext uri="{FF2B5EF4-FFF2-40B4-BE49-F238E27FC236}">
              <a16:creationId xmlns:a16="http://schemas.microsoft.com/office/drawing/2014/main" id="{72FFD53B-78C9-4120-9F32-788E11DB4CED}"/>
            </a:ext>
          </a:extLst>
        </xdr:cNvPr>
        <xdr:cNvSpPr txBox="1"/>
      </xdr:nvSpPr>
      <xdr:spPr>
        <a:xfrm>
          <a:off x="14389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684" name="n_3mainValue【消防施設】&#10;有形固定資産減価償却率">
          <a:extLst>
            <a:ext uri="{FF2B5EF4-FFF2-40B4-BE49-F238E27FC236}">
              <a16:creationId xmlns:a16="http://schemas.microsoft.com/office/drawing/2014/main" id="{B8F56A5D-1501-4F07-BC52-39D9C54629EC}"/>
            </a:ext>
          </a:extLst>
        </xdr:cNvPr>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685" name="n_4mainValue【消防施設】&#10;有形固定資産減価償却率">
          <a:extLst>
            <a:ext uri="{FF2B5EF4-FFF2-40B4-BE49-F238E27FC236}">
              <a16:creationId xmlns:a16="http://schemas.microsoft.com/office/drawing/2014/main" id="{28B9E7C4-CD13-49A9-A55D-BD0C4DEC2954}"/>
            </a:ext>
          </a:extLst>
        </xdr:cNvPr>
        <xdr:cNvSpPr txBox="1"/>
      </xdr:nvSpPr>
      <xdr:spPr>
        <a:xfrm>
          <a:off x="12611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BAB0299-5FCD-41C3-86A7-E8D222BF13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6A9D7C14-9112-45EC-A0DC-D6FE875EF6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8A023EB-242B-4AEC-926D-B25A2BDD6E7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BFAACB3B-7E8E-446D-8AE8-BB4156362C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14B7D72-B340-4EE2-9C42-65F3C3AF333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CE256194-5C17-4F59-9F8D-1759B0D902C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F01AB0CE-1221-4DF5-A7B5-8AE885A37A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842696B0-7856-4F49-A025-9D632FCABA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E47EA4B1-3982-4D5B-83CB-FED91C628D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E257CBA2-11ED-4A7E-BD7C-F1746F0FA4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D5F1A55F-EB12-4BBE-9926-7FE153E22D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6FEEEE24-9816-4A32-8527-DE047F6DD29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5AA2BB6B-833F-4C0B-97AD-CCE01A72397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812F1CC5-EEB6-4684-AFA5-142FBB4BF59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2462432D-434F-481D-B8A4-0C6FD499575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A7D0B117-BE0E-4D64-A630-2B0EFB2F347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60FAFD11-C45F-4839-B486-F95CC300E29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1FB43812-3667-4210-B6AB-AFE00CBFDA1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F9871116-4B6E-4CFA-BBC1-EFB8BF3A4D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4B63ECC9-9820-4D88-924E-2CFEE9340A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17B24C58-5D6D-4C9C-AE55-4730867890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85</xdr:row>
      <xdr:rowOff>136398</xdr:rowOff>
    </xdr:to>
    <xdr:cxnSp macro="">
      <xdr:nvCxnSpPr>
        <xdr:cNvPr id="707" name="直線コネクタ 706">
          <a:extLst>
            <a:ext uri="{FF2B5EF4-FFF2-40B4-BE49-F238E27FC236}">
              <a16:creationId xmlns:a16="http://schemas.microsoft.com/office/drawing/2014/main" id="{732E2BEF-84C5-4817-BAFF-448B6799ECF1}"/>
            </a:ext>
          </a:extLst>
        </xdr:cNvPr>
        <xdr:cNvCxnSpPr/>
      </xdr:nvCxnSpPr>
      <xdr:spPr>
        <a:xfrm flipV="1">
          <a:off x="22160864" y="13278613"/>
          <a:ext cx="0" cy="1431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08" name="【消防施設】&#10;一人当たり面積最小値テキスト">
          <a:extLst>
            <a:ext uri="{FF2B5EF4-FFF2-40B4-BE49-F238E27FC236}">
              <a16:creationId xmlns:a16="http://schemas.microsoft.com/office/drawing/2014/main" id="{FBBB7457-51A1-4EF2-AF2A-390159D7D8FF}"/>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09" name="直線コネクタ 708">
          <a:extLst>
            <a:ext uri="{FF2B5EF4-FFF2-40B4-BE49-F238E27FC236}">
              <a16:creationId xmlns:a16="http://schemas.microsoft.com/office/drawing/2014/main" id="{127B17C5-374A-4BD7-8EBC-1AD0BDAC66D8}"/>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0" name="【消防施設】&#10;一人当たり面積最大値テキスト">
          <a:extLst>
            <a:ext uri="{FF2B5EF4-FFF2-40B4-BE49-F238E27FC236}">
              <a16:creationId xmlns:a16="http://schemas.microsoft.com/office/drawing/2014/main" id="{ABB1EE54-510D-40BF-A0E8-AB18FB1F57F7}"/>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1" name="直線コネクタ 710">
          <a:extLst>
            <a:ext uri="{FF2B5EF4-FFF2-40B4-BE49-F238E27FC236}">
              <a16:creationId xmlns:a16="http://schemas.microsoft.com/office/drawing/2014/main" id="{5713861C-03B6-47B0-8AD3-78DD3CAAAA87}"/>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121175</xdr:rowOff>
    </xdr:from>
    <xdr:ext cx="469744" cy="259045"/>
    <xdr:sp macro="" textlink="">
      <xdr:nvSpPr>
        <xdr:cNvPr id="712" name="【消防施設】&#10;一人当たり面積平均値テキスト">
          <a:extLst>
            <a:ext uri="{FF2B5EF4-FFF2-40B4-BE49-F238E27FC236}">
              <a16:creationId xmlns:a16="http://schemas.microsoft.com/office/drawing/2014/main" id="{AECDB5E6-6404-4977-B7DA-D5C51ED7B9EA}"/>
            </a:ext>
          </a:extLst>
        </xdr:cNvPr>
        <xdr:cNvSpPr txBox="1"/>
      </xdr:nvSpPr>
      <xdr:spPr>
        <a:xfrm>
          <a:off x="22199600" y="1418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713" name="フローチャート: 判断 712">
          <a:extLst>
            <a:ext uri="{FF2B5EF4-FFF2-40B4-BE49-F238E27FC236}">
              <a16:creationId xmlns:a16="http://schemas.microsoft.com/office/drawing/2014/main" id="{3944CE08-5366-463A-A75F-A2824E1D629E}"/>
            </a:ext>
          </a:extLst>
        </xdr:cNvPr>
        <xdr:cNvSpPr/>
      </xdr:nvSpPr>
      <xdr:spPr>
        <a:xfrm>
          <a:off x="221107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163322</xdr:rowOff>
    </xdr:from>
    <xdr:to>
      <xdr:col>112</xdr:col>
      <xdr:colOff>38100</xdr:colOff>
      <xdr:row>83</xdr:row>
      <xdr:rowOff>93472</xdr:rowOff>
    </xdr:to>
    <xdr:sp macro="" textlink="">
      <xdr:nvSpPr>
        <xdr:cNvPr id="714" name="フローチャート: 判断 713">
          <a:extLst>
            <a:ext uri="{FF2B5EF4-FFF2-40B4-BE49-F238E27FC236}">
              <a16:creationId xmlns:a16="http://schemas.microsoft.com/office/drawing/2014/main" id="{EA73BDA7-6976-4BC6-B7FE-85787098D4FE}"/>
            </a:ext>
          </a:extLst>
        </xdr:cNvPr>
        <xdr:cNvSpPr/>
      </xdr:nvSpPr>
      <xdr:spPr>
        <a:xfrm>
          <a:off x="21272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103887</xdr:rowOff>
    </xdr:from>
    <xdr:to>
      <xdr:col>107</xdr:col>
      <xdr:colOff>101600</xdr:colOff>
      <xdr:row>84</xdr:row>
      <xdr:rowOff>34037</xdr:rowOff>
    </xdr:to>
    <xdr:sp macro="" textlink="">
      <xdr:nvSpPr>
        <xdr:cNvPr id="715" name="フローチャート: 判断 714">
          <a:extLst>
            <a:ext uri="{FF2B5EF4-FFF2-40B4-BE49-F238E27FC236}">
              <a16:creationId xmlns:a16="http://schemas.microsoft.com/office/drawing/2014/main" id="{0E06F44E-90A2-476E-9A0C-E2FE67A1A237}"/>
            </a:ext>
          </a:extLst>
        </xdr:cNvPr>
        <xdr:cNvSpPr/>
      </xdr:nvSpPr>
      <xdr:spPr>
        <a:xfrm>
          <a:off x="20383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6" name="フローチャート: 判断 715">
          <a:extLst>
            <a:ext uri="{FF2B5EF4-FFF2-40B4-BE49-F238E27FC236}">
              <a16:creationId xmlns:a16="http://schemas.microsoft.com/office/drawing/2014/main" id="{14135DB7-6692-43E6-A991-FFACF928BC92}"/>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97028</xdr:rowOff>
    </xdr:from>
    <xdr:to>
      <xdr:col>98</xdr:col>
      <xdr:colOff>38100</xdr:colOff>
      <xdr:row>84</xdr:row>
      <xdr:rowOff>27178</xdr:rowOff>
    </xdr:to>
    <xdr:sp macro="" textlink="">
      <xdr:nvSpPr>
        <xdr:cNvPr id="717" name="フローチャート: 判断 716">
          <a:extLst>
            <a:ext uri="{FF2B5EF4-FFF2-40B4-BE49-F238E27FC236}">
              <a16:creationId xmlns:a16="http://schemas.microsoft.com/office/drawing/2014/main" id="{079E4F63-64FF-42F4-9058-33E780C6C76D}"/>
            </a:ext>
          </a:extLst>
        </xdr:cNvPr>
        <xdr:cNvSpPr/>
      </xdr:nvSpPr>
      <xdr:spPr>
        <a:xfrm>
          <a:off x="186055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6657848-8093-4143-AEA1-69D863C2C5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C04130C-4983-4BDB-9427-20C73A97AA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C8BBE2A-7ADE-4DCC-AC8F-3867768DB2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72C5C23-3C20-407A-923C-53D75C8F11A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D57D043-2D57-4E1C-B2DD-B5E3CEB183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149606</xdr:rowOff>
    </xdr:from>
    <xdr:to>
      <xdr:col>116</xdr:col>
      <xdr:colOff>114300</xdr:colOff>
      <xdr:row>81</xdr:row>
      <xdr:rowOff>79756</xdr:rowOff>
    </xdr:to>
    <xdr:sp macro="" textlink="">
      <xdr:nvSpPr>
        <xdr:cNvPr id="723" name="楕円 722">
          <a:extLst>
            <a:ext uri="{FF2B5EF4-FFF2-40B4-BE49-F238E27FC236}">
              <a16:creationId xmlns:a16="http://schemas.microsoft.com/office/drawing/2014/main" id="{C0998C78-7054-4A76-8A83-A84C88132ACD}"/>
            </a:ext>
          </a:extLst>
        </xdr:cNvPr>
        <xdr:cNvSpPr/>
      </xdr:nvSpPr>
      <xdr:spPr>
        <a:xfrm>
          <a:off x="22110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1033</xdr:rowOff>
    </xdr:from>
    <xdr:ext cx="469744" cy="259045"/>
    <xdr:sp macro="" textlink="">
      <xdr:nvSpPr>
        <xdr:cNvPr id="724" name="【消防施設】&#10;一人当たり面積該当値テキスト">
          <a:extLst>
            <a:ext uri="{FF2B5EF4-FFF2-40B4-BE49-F238E27FC236}">
              <a16:creationId xmlns:a16="http://schemas.microsoft.com/office/drawing/2014/main" id="{07800AF1-2B74-45C3-98B2-C58B0E382F7A}"/>
            </a:ext>
          </a:extLst>
        </xdr:cNvPr>
        <xdr:cNvSpPr txBox="1"/>
      </xdr:nvSpPr>
      <xdr:spPr>
        <a:xfrm>
          <a:off x="22199600" y="1371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1015</xdr:rowOff>
    </xdr:from>
    <xdr:to>
      <xdr:col>112</xdr:col>
      <xdr:colOff>38100</xdr:colOff>
      <xdr:row>81</xdr:row>
      <xdr:rowOff>102615</xdr:rowOff>
    </xdr:to>
    <xdr:sp macro="" textlink="">
      <xdr:nvSpPr>
        <xdr:cNvPr id="725" name="楕円 724">
          <a:extLst>
            <a:ext uri="{FF2B5EF4-FFF2-40B4-BE49-F238E27FC236}">
              <a16:creationId xmlns:a16="http://schemas.microsoft.com/office/drawing/2014/main" id="{CB1F7DC1-CB55-4C14-8017-49BEE1ED907C}"/>
            </a:ext>
          </a:extLst>
        </xdr:cNvPr>
        <xdr:cNvSpPr/>
      </xdr:nvSpPr>
      <xdr:spPr>
        <a:xfrm>
          <a:off x="21272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28956</xdr:rowOff>
    </xdr:from>
    <xdr:to>
      <xdr:col>116</xdr:col>
      <xdr:colOff>63500</xdr:colOff>
      <xdr:row>81</xdr:row>
      <xdr:rowOff>51815</xdr:rowOff>
    </xdr:to>
    <xdr:cxnSp macro="">
      <xdr:nvCxnSpPr>
        <xdr:cNvPr id="726" name="直線コネクタ 725">
          <a:extLst>
            <a:ext uri="{FF2B5EF4-FFF2-40B4-BE49-F238E27FC236}">
              <a16:creationId xmlns:a16="http://schemas.microsoft.com/office/drawing/2014/main" id="{AF35F4FE-35FB-4ADA-AA17-E97224D801F5}"/>
            </a:ext>
          </a:extLst>
        </xdr:cNvPr>
        <xdr:cNvCxnSpPr/>
      </xdr:nvCxnSpPr>
      <xdr:spPr>
        <a:xfrm flipV="1">
          <a:off x="21323300" y="1391640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71882</xdr:rowOff>
    </xdr:from>
    <xdr:to>
      <xdr:col>107</xdr:col>
      <xdr:colOff>101600</xdr:colOff>
      <xdr:row>82</xdr:row>
      <xdr:rowOff>2032</xdr:rowOff>
    </xdr:to>
    <xdr:sp macro="" textlink="">
      <xdr:nvSpPr>
        <xdr:cNvPr id="727" name="楕円 726">
          <a:extLst>
            <a:ext uri="{FF2B5EF4-FFF2-40B4-BE49-F238E27FC236}">
              <a16:creationId xmlns:a16="http://schemas.microsoft.com/office/drawing/2014/main" id="{C38845BD-9F4A-4E09-B3C7-E37A093B1185}"/>
            </a:ext>
          </a:extLst>
        </xdr:cNvPr>
        <xdr:cNvSpPr/>
      </xdr:nvSpPr>
      <xdr:spPr>
        <a:xfrm>
          <a:off x="20383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51815</xdr:rowOff>
    </xdr:from>
    <xdr:to>
      <xdr:col>111</xdr:col>
      <xdr:colOff>177800</xdr:colOff>
      <xdr:row>81</xdr:row>
      <xdr:rowOff>122682</xdr:rowOff>
    </xdr:to>
    <xdr:cxnSp macro="">
      <xdr:nvCxnSpPr>
        <xdr:cNvPr id="728" name="直線コネクタ 727">
          <a:extLst>
            <a:ext uri="{FF2B5EF4-FFF2-40B4-BE49-F238E27FC236}">
              <a16:creationId xmlns:a16="http://schemas.microsoft.com/office/drawing/2014/main" id="{BDEF3BE1-7842-4BC9-AFBA-A796DC161EE7}"/>
            </a:ext>
          </a:extLst>
        </xdr:cNvPr>
        <xdr:cNvCxnSpPr/>
      </xdr:nvCxnSpPr>
      <xdr:spPr>
        <a:xfrm flipV="1">
          <a:off x="20434300" y="13939265"/>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87885</xdr:rowOff>
    </xdr:from>
    <xdr:to>
      <xdr:col>102</xdr:col>
      <xdr:colOff>165100</xdr:colOff>
      <xdr:row>82</xdr:row>
      <xdr:rowOff>18035</xdr:rowOff>
    </xdr:to>
    <xdr:sp macro="" textlink="">
      <xdr:nvSpPr>
        <xdr:cNvPr id="729" name="楕円 728">
          <a:extLst>
            <a:ext uri="{FF2B5EF4-FFF2-40B4-BE49-F238E27FC236}">
              <a16:creationId xmlns:a16="http://schemas.microsoft.com/office/drawing/2014/main" id="{7BA89F1F-1C38-4C8F-BCCA-2540832A1171}"/>
            </a:ext>
          </a:extLst>
        </xdr:cNvPr>
        <xdr:cNvSpPr/>
      </xdr:nvSpPr>
      <xdr:spPr>
        <a:xfrm>
          <a:off x="19494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122682</xdr:rowOff>
    </xdr:from>
    <xdr:to>
      <xdr:col>107</xdr:col>
      <xdr:colOff>50800</xdr:colOff>
      <xdr:row>81</xdr:row>
      <xdr:rowOff>138685</xdr:rowOff>
    </xdr:to>
    <xdr:cxnSp macro="">
      <xdr:nvCxnSpPr>
        <xdr:cNvPr id="730" name="直線コネクタ 729">
          <a:extLst>
            <a:ext uri="{FF2B5EF4-FFF2-40B4-BE49-F238E27FC236}">
              <a16:creationId xmlns:a16="http://schemas.microsoft.com/office/drawing/2014/main" id="{45D5405C-CB18-4AEE-A24F-80E28E33471E}"/>
            </a:ext>
          </a:extLst>
        </xdr:cNvPr>
        <xdr:cNvCxnSpPr/>
      </xdr:nvCxnSpPr>
      <xdr:spPr>
        <a:xfrm flipV="1">
          <a:off x="19545300" y="140101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731" name="楕円 730">
          <a:extLst>
            <a:ext uri="{FF2B5EF4-FFF2-40B4-BE49-F238E27FC236}">
              <a16:creationId xmlns:a16="http://schemas.microsoft.com/office/drawing/2014/main" id="{0333AE13-4316-42D7-BF69-BFD3C6229936}"/>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138685</xdr:rowOff>
    </xdr:from>
    <xdr:to>
      <xdr:col>102</xdr:col>
      <xdr:colOff>114300</xdr:colOff>
      <xdr:row>81</xdr:row>
      <xdr:rowOff>163830</xdr:rowOff>
    </xdr:to>
    <xdr:cxnSp macro="">
      <xdr:nvCxnSpPr>
        <xdr:cNvPr id="732" name="直線コネクタ 731">
          <a:extLst>
            <a:ext uri="{FF2B5EF4-FFF2-40B4-BE49-F238E27FC236}">
              <a16:creationId xmlns:a16="http://schemas.microsoft.com/office/drawing/2014/main" id="{FE1C20C5-4A62-459D-A068-9809000532D6}"/>
            </a:ext>
          </a:extLst>
        </xdr:cNvPr>
        <xdr:cNvCxnSpPr/>
      </xdr:nvCxnSpPr>
      <xdr:spPr>
        <a:xfrm flipV="1">
          <a:off x="18656300" y="14026135"/>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84599</xdr:rowOff>
    </xdr:from>
    <xdr:ext cx="469744" cy="259045"/>
    <xdr:sp macro="" textlink="">
      <xdr:nvSpPr>
        <xdr:cNvPr id="733" name="n_1aveValue【消防施設】&#10;一人当たり面積">
          <a:extLst>
            <a:ext uri="{FF2B5EF4-FFF2-40B4-BE49-F238E27FC236}">
              <a16:creationId xmlns:a16="http://schemas.microsoft.com/office/drawing/2014/main" id="{A8668FEA-E4B9-4EA4-9664-DED86C90D334}"/>
            </a:ext>
          </a:extLst>
        </xdr:cNvPr>
        <xdr:cNvSpPr txBox="1"/>
      </xdr:nvSpPr>
      <xdr:spPr>
        <a:xfrm>
          <a:off x="2107572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25164</xdr:rowOff>
    </xdr:from>
    <xdr:ext cx="469744" cy="259045"/>
    <xdr:sp macro="" textlink="">
      <xdr:nvSpPr>
        <xdr:cNvPr id="734" name="n_2aveValue【消防施設】&#10;一人当たり面積">
          <a:extLst>
            <a:ext uri="{FF2B5EF4-FFF2-40B4-BE49-F238E27FC236}">
              <a16:creationId xmlns:a16="http://schemas.microsoft.com/office/drawing/2014/main" id="{C4170CA5-6942-4619-94A4-34720AE1F3D9}"/>
            </a:ext>
          </a:extLst>
        </xdr:cNvPr>
        <xdr:cNvSpPr txBox="1"/>
      </xdr:nvSpPr>
      <xdr:spPr>
        <a:xfrm>
          <a:off x="20199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5" name="n_3aveValue【消防施設】&#10;一人当たり面積">
          <a:extLst>
            <a:ext uri="{FF2B5EF4-FFF2-40B4-BE49-F238E27FC236}">
              <a16:creationId xmlns:a16="http://schemas.microsoft.com/office/drawing/2014/main" id="{D40CB980-8C6F-40CD-AD6B-59A3AB91020A}"/>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18305</xdr:rowOff>
    </xdr:from>
    <xdr:ext cx="469744" cy="259045"/>
    <xdr:sp macro="" textlink="">
      <xdr:nvSpPr>
        <xdr:cNvPr id="736" name="n_4aveValue【消防施設】&#10;一人当たり面積">
          <a:extLst>
            <a:ext uri="{FF2B5EF4-FFF2-40B4-BE49-F238E27FC236}">
              <a16:creationId xmlns:a16="http://schemas.microsoft.com/office/drawing/2014/main" id="{2342FD52-BDAC-48F1-AA1A-8EC1D245F47D}"/>
            </a:ext>
          </a:extLst>
        </xdr:cNvPr>
        <xdr:cNvSpPr txBox="1"/>
      </xdr:nvSpPr>
      <xdr:spPr>
        <a:xfrm>
          <a:off x="18421427" y="1442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119142</xdr:rowOff>
    </xdr:from>
    <xdr:ext cx="469744" cy="259045"/>
    <xdr:sp macro="" textlink="">
      <xdr:nvSpPr>
        <xdr:cNvPr id="737" name="n_1mainValue【消防施設】&#10;一人当たり面積">
          <a:extLst>
            <a:ext uri="{FF2B5EF4-FFF2-40B4-BE49-F238E27FC236}">
              <a16:creationId xmlns:a16="http://schemas.microsoft.com/office/drawing/2014/main" id="{71FF0E52-22A5-4C27-A97A-5C184E33187A}"/>
            </a:ext>
          </a:extLst>
        </xdr:cNvPr>
        <xdr:cNvSpPr txBox="1"/>
      </xdr:nvSpPr>
      <xdr:spPr>
        <a:xfrm>
          <a:off x="210757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18559</xdr:rowOff>
    </xdr:from>
    <xdr:ext cx="469744" cy="259045"/>
    <xdr:sp macro="" textlink="">
      <xdr:nvSpPr>
        <xdr:cNvPr id="738" name="n_2mainValue【消防施設】&#10;一人当たり面積">
          <a:extLst>
            <a:ext uri="{FF2B5EF4-FFF2-40B4-BE49-F238E27FC236}">
              <a16:creationId xmlns:a16="http://schemas.microsoft.com/office/drawing/2014/main" id="{CE6B8D6E-7C74-4E15-8A84-0060282C83CA}"/>
            </a:ext>
          </a:extLst>
        </xdr:cNvPr>
        <xdr:cNvSpPr txBox="1"/>
      </xdr:nvSpPr>
      <xdr:spPr>
        <a:xfrm>
          <a:off x="20199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34562</xdr:rowOff>
    </xdr:from>
    <xdr:ext cx="469744" cy="259045"/>
    <xdr:sp macro="" textlink="">
      <xdr:nvSpPr>
        <xdr:cNvPr id="739" name="n_3mainValue【消防施設】&#10;一人当たり面積">
          <a:extLst>
            <a:ext uri="{FF2B5EF4-FFF2-40B4-BE49-F238E27FC236}">
              <a16:creationId xmlns:a16="http://schemas.microsoft.com/office/drawing/2014/main" id="{500AD45A-D21D-4E15-A966-046412BC499F}"/>
            </a:ext>
          </a:extLst>
        </xdr:cNvPr>
        <xdr:cNvSpPr txBox="1"/>
      </xdr:nvSpPr>
      <xdr:spPr>
        <a:xfrm>
          <a:off x="19310427" y="1375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740" name="n_4mainValue【消防施設】&#10;一人当たり面積">
          <a:extLst>
            <a:ext uri="{FF2B5EF4-FFF2-40B4-BE49-F238E27FC236}">
              <a16:creationId xmlns:a16="http://schemas.microsoft.com/office/drawing/2014/main" id="{74445BC2-DBBD-46E3-9B19-5F090B9197E2}"/>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65B92836-6BBC-487E-8134-4AC073F36F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9A518CB3-CD57-41F4-AE5D-F3474A2E43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55AEF3C-3366-4954-960F-0FB989FF77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100CBD7-70A8-4046-AE6C-4DF2D8F96E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75693CF-7521-4637-9EE7-05BC594D90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924DE69-6786-4CC0-BD54-85656B507F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15EB51B1-C6ED-46EA-BDD9-DF041ABADD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4DF1E0D2-3577-4BDC-B837-81658CBB95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A178A44F-BEBD-47CB-A433-CE34893B7F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D25F6EC-B7F7-4E4C-B955-D34C8D131F6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362B0C68-212E-424B-9BA4-67EA3098C0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4252CED7-8833-46B5-891D-3559F7E85AB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17822CBD-8E82-4B92-85D9-C567E1E0B33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7618D5B7-E3CC-46E8-B20F-1E3295F4951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E6EC888E-30FF-4739-89C6-46F9412453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ECBC5C3D-C783-4A19-A19A-65C38BDC179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6B65FD98-FCBD-4F06-B3A7-D1B454FF95D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2A35454E-32B1-49DE-BE31-636EFC92F6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5C832133-A886-48C5-AEAF-34F34A4D4AC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D59B4079-B2E7-4D99-BC78-089FB5AC992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B2E82E48-F0F0-431B-9344-20B2D14650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BD8FB6A3-40E7-4ADE-9F16-AA647F3D7B7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874A1A71-3A63-4617-9DAE-DD49052C4C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CC2AD397-F76D-4394-B72A-47777AB033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E858B915-8BF7-4CAA-A5F0-9CFA5FEFA6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85998</xdr:rowOff>
    </xdr:to>
    <xdr:cxnSp macro="">
      <xdr:nvCxnSpPr>
        <xdr:cNvPr id="766" name="直線コネクタ 765">
          <a:extLst>
            <a:ext uri="{FF2B5EF4-FFF2-40B4-BE49-F238E27FC236}">
              <a16:creationId xmlns:a16="http://schemas.microsoft.com/office/drawing/2014/main" id="{9191DF94-A856-4750-83AC-0CE504FE4726}"/>
            </a:ext>
          </a:extLst>
        </xdr:cNvPr>
        <xdr:cNvCxnSpPr/>
      </xdr:nvCxnSpPr>
      <xdr:spPr>
        <a:xfrm flipV="1">
          <a:off x="16318864" y="17190176"/>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767" name="【庁舎】&#10;有形固定資産減価償却率最小値テキスト">
          <a:extLst>
            <a:ext uri="{FF2B5EF4-FFF2-40B4-BE49-F238E27FC236}">
              <a16:creationId xmlns:a16="http://schemas.microsoft.com/office/drawing/2014/main" id="{820AD2F5-9F62-4906-A615-DD4F9918F09D}"/>
            </a:ext>
          </a:extLst>
        </xdr:cNvPr>
        <xdr:cNvSpPr txBox="1"/>
      </xdr:nvSpPr>
      <xdr:spPr>
        <a:xfrm>
          <a:off x="16357600" y="1860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768" name="直線コネクタ 767">
          <a:extLst>
            <a:ext uri="{FF2B5EF4-FFF2-40B4-BE49-F238E27FC236}">
              <a16:creationId xmlns:a16="http://schemas.microsoft.com/office/drawing/2014/main" id="{76186D97-6BF5-4EA3-BFE5-4764B9B996FF}"/>
            </a:ext>
          </a:extLst>
        </xdr:cNvPr>
        <xdr:cNvCxnSpPr/>
      </xdr:nvCxnSpPr>
      <xdr:spPr>
        <a:xfrm>
          <a:off x="16230600" y="1860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69" name="【庁舎】&#10;有形固定資産減価償却率最大値テキスト">
          <a:extLst>
            <a:ext uri="{FF2B5EF4-FFF2-40B4-BE49-F238E27FC236}">
              <a16:creationId xmlns:a16="http://schemas.microsoft.com/office/drawing/2014/main" id="{E0DD5AF8-6DC7-438A-845C-939C4FD5B8B4}"/>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70" name="直線コネクタ 769">
          <a:extLst>
            <a:ext uri="{FF2B5EF4-FFF2-40B4-BE49-F238E27FC236}">
              <a16:creationId xmlns:a16="http://schemas.microsoft.com/office/drawing/2014/main" id="{F7EBF294-7BD0-4E38-B490-E4837F870693}"/>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771" name="【庁舎】&#10;有形固定資産減価償却率平均値テキスト">
          <a:extLst>
            <a:ext uri="{FF2B5EF4-FFF2-40B4-BE49-F238E27FC236}">
              <a16:creationId xmlns:a16="http://schemas.microsoft.com/office/drawing/2014/main" id="{294B3461-DF76-4035-AE8D-DCD6E6148D4A}"/>
            </a:ext>
          </a:extLst>
        </xdr:cNvPr>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72" name="フローチャート: 判断 771">
          <a:extLst>
            <a:ext uri="{FF2B5EF4-FFF2-40B4-BE49-F238E27FC236}">
              <a16:creationId xmlns:a16="http://schemas.microsoft.com/office/drawing/2014/main" id="{EACDDBFB-7C74-424A-B93F-BE0B0DD0BC65}"/>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73" name="フローチャート: 判断 772">
          <a:extLst>
            <a:ext uri="{FF2B5EF4-FFF2-40B4-BE49-F238E27FC236}">
              <a16:creationId xmlns:a16="http://schemas.microsoft.com/office/drawing/2014/main" id="{C739988F-F9A9-4B86-AFDD-77833E4EA321}"/>
            </a:ext>
          </a:extLst>
        </xdr:cNvPr>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4" name="フローチャート: 判断 773">
          <a:extLst>
            <a:ext uri="{FF2B5EF4-FFF2-40B4-BE49-F238E27FC236}">
              <a16:creationId xmlns:a16="http://schemas.microsoft.com/office/drawing/2014/main" id="{02556E96-A9EC-4269-97D2-4FA6217B44D0}"/>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142966</xdr:rowOff>
    </xdr:from>
    <xdr:to>
      <xdr:col>72</xdr:col>
      <xdr:colOff>38100</xdr:colOff>
      <xdr:row>103</xdr:row>
      <xdr:rowOff>73116</xdr:rowOff>
    </xdr:to>
    <xdr:sp macro="" textlink="">
      <xdr:nvSpPr>
        <xdr:cNvPr id="775" name="フローチャート: 判断 774">
          <a:extLst>
            <a:ext uri="{FF2B5EF4-FFF2-40B4-BE49-F238E27FC236}">
              <a16:creationId xmlns:a16="http://schemas.microsoft.com/office/drawing/2014/main" id="{9DBECACF-87B6-4A29-9E9F-E4399B2C2250}"/>
            </a:ext>
          </a:extLst>
        </xdr:cNvPr>
        <xdr:cNvSpPr/>
      </xdr:nvSpPr>
      <xdr:spPr>
        <a:xfrm>
          <a:off x="13652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41729</xdr:rowOff>
    </xdr:from>
    <xdr:to>
      <xdr:col>67</xdr:col>
      <xdr:colOff>101600</xdr:colOff>
      <xdr:row>103</xdr:row>
      <xdr:rowOff>143329</xdr:rowOff>
    </xdr:to>
    <xdr:sp macro="" textlink="">
      <xdr:nvSpPr>
        <xdr:cNvPr id="776" name="フローチャート: 判断 775">
          <a:extLst>
            <a:ext uri="{FF2B5EF4-FFF2-40B4-BE49-F238E27FC236}">
              <a16:creationId xmlns:a16="http://schemas.microsoft.com/office/drawing/2014/main" id="{69CD78B5-5439-4080-B9C0-E6C381D65689}"/>
            </a:ext>
          </a:extLst>
        </xdr:cNvPr>
        <xdr:cNvSpPr/>
      </xdr:nvSpPr>
      <xdr:spPr>
        <a:xfrm>
          <a:off x="127635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E09E440-1FF3-42A0-B08C-A12C68F6A0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95BF699-D2E6-4F58-BFA3-E13BEB380E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540BE32-F995-4C1B-96B8-E1D328C9C1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6570112-01BF-4458-85A5-99B8587495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40CA25-B5B6-4056-AA83-B897BD6143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782" name="楕円 781">
          <a:extLst>
            <a:ext uri="{FF2B5EF4-FFF2-40B4-BE49-F238E27FC236}">
              <a16:creationId xmlns:a16="http://schemas.microsoft.com/office/drawing/2014/main" id="{21EB0EC7-3EB8-4624-AF2C-054A64905254}"/>
            </a:ext>
          </a:extLst>
        </xdr:cNvPr>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783" name="【庁舎】&#10;有形固定資産減価償却率該当値テキスト">
          <a:extLst>
            <a:ext uri="{FF2B5EF4-FFF2-40B4-BE49-F238E27FC236}">
              <a16:creationId xmlns:a16="http://schemas.microsoft.com/office/drawing/2014/main" id="{D163BE40-62FC-4654-8FBE-D287AEFFBBB4}"/>
            </a:ext>
          </a:extLst>
        </xdr:cNvPr>
        <xdr:cNvSpPr txBox="1"/>
      </xdr:nvSpPr>
      <xdr:spPr>
        <a:xfrm>
          <a:off x="16357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784" name="楕円 783">
          <a:extLst>
            <a:ext uri="{FF2B5EF4-FFF2-40B4-BE49-F238E27FC236}">
              <a16:creationId xmlns:a16="http://schemas.microsoft.com/office/drawing/2014/main" id="{AF061959-CFDE-49FF-9920-A9A043998AE5}"/>
            </a:ext>
          </a:extLst>
        </xdr:cNvPr>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110489</xdr:rowOff>
    </xdr:to>
    <xdr:cxnSp macro="">
      <xdr:nvCxnSpPr>
        <xdr:cNvPr id="785" name="直線コネクタ 784">
          <a:extLst>
            <a:ext uri="{FF2B5EF4-FFF2-40B4-BE49-F238E27FC236}">
              <a16:creationId xmlns:a16="http://schemas.microsoft.com/office/drawing/2014/main" id="{8EE013B1-B543-4373-8F62-A285FA78CAD0}"/>
            </a:ext>
          </a:extLst>
        </xdr:cNvPr>
        <xdr:cNvCxnSpPr/>
      </xdr:nvCxnSpPr>
      <xdr:spPr>
        <a:xfrm>
          <a:off x="15481300" y="1771758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786" name="楕円 785">
          <a:extLst>
            <a:ext uri="{FF2B5EF4-FFF2-40B4-BE49-F238E27FC236}">
              <a16:creationId xmlns:a16="http://schemas.microsoft.com/office/drawing/2014/main" id="{0C272826-E8F0-4D15-933B-D352A1540F0B}"/>
            </a:ext>
          </a:extLst>
        </xdr:cNvPr>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58238</xdr:rowOff>
    </xdr:to>
    <xdr:cxnSp macro="">
      <xdr:nvCxnSpPr>
        <xdr:cNvPr id="787" name="直線コネクタ 786">
          <a:extLst>
            <a:ext uri="{FF2B5EF4-FFF2-40B4-BE49-F238E27FC236}">
              <a16:creationId xmlns:a16="http://schemas.microsoft.com/office/drawing/2014/main" id="{A3A82006-0B6A-43A0-8D2E-F2841C2ABE87}"/>
            </a:ext>
          </a:extLst>
        </xdr:cNvPr>
        <xdr:cNvCxnSpPr/>
      </xdr:nvCxnSpPr>
      <xdr:spPr>
        <a:xfrm>
          <a:off x="14592300" y="176669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788" name="楕円 787">
          <a:extLst>
            <a:ext uri="{FF2B5EF4-FFF2-40B4-BE49-F238E27FC236}">
              <a16:creationId xmlns:a16="http://schemas.microsoft.com/office/drawing/2014/main" id="{C8E4CD44-9985-4145-8C8B-86413A6B5403}"/>
            </a:ext>
          </a:extLst>
        </xdr:cNvPr>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103</xdr:row>
      <xdr:rowOff>7620</xdr:rowOff>
    </xdr:to>
    <xdr:cxnSp macro="">
      <xdr:nvCxnSpPr>
        <xdr:cNvPr id="789" name="直線コネクタ 788">
          <a:extLst>
            <a:ext uri="{FF2B5EF4-FFF2-40B4-BE49-F238E27FC236}">
              <a16:creationId xmlns:a16="http://schemas.microsoft.com/office/drawing/2014/main" id="{296D4487-7D3B-4467-A656-513900C202CD}"/>
            </a:ext>
          </a:extLst>
        </xdr:cNvPr>
        <xdr:cNvCxnSpPr/>
      </xdr:nvCxnSpPr>
      <xdr:spPr>
        <a:xfrm>
          <a:off x="13703300" y="176163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28666</xdr:rowOff>
    </xdr:from>
    <xdr:to>
      <xdr:col>67</xdr:col>
      <xdr:colOff>101600</xdr:colOff>
      <xdr:row>102</xdr:row>
      <xdr:rowOff>130266</xdr:rowOff>
    </xdr:to>
    <xdr:sp macro="" textlink="">
      <xdr:nvSpPr>
        <xdr:cNvPr id="790" name="楕円 789">
          <a:extLst>
            <a:ext uri="{FF2B5EF4-FFF2-40B4-BE49-F238E27FC236}">
              <a16:creationId xmlns:a16="http://schemas.microsoft.com/office/drawing/2014/main" id="{E4AAC19A-AA4D-444C-A1D6-44BBE7D36DC3}"/>
            </a:ext>
          </a:extLst>
        </xdr:cNvPr>
        <xdr:cNvSpPr/>
      </xdr:nvSpPr>
      <xdr:spPr>
        <a:xfrm>
          <a:off x="12763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79466</xdr:rowOff>
    </xdr:from>
    <xdr:to>
      <xdr:col>71</xdr:col>
      <xdr:colOff>177800</xdr:colOff>
      <xdr:row>102</xdr:row>
      <xdr:rowOff>128451</xdr:rowOff>
    </xdr:to>
    <xdr:cxnSp macro="">
      <xdr:nvCxnSpPr>
        <xdr:cNvPr id="791" name="直線コネクタ 790">
          <a:extLst>
            <a:ext uri="{FF2B5EF4-FFF2-40B4-BE49-F238E27FC236}">
              <a16:creationId xmlns:a16="http://schemas.microsoft.com/office/drawing/2014/main" id="{D908D635-C66E-4B43-BADF-4CB8956FC062}"/>
            </a:ext>
          </a:extLst>
        </xdr:cNvPr>
        <xdr:cNvCxnSpPr/>
      </xdr:nvCxnSpPr>
      <xdr:spPr>
        <a:xfrm>
          <a:off x="12814300" y="1756736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15257</xdr:rowOff>
    </xdr:from>
    <xdr:ext cx="405111" cy="259045"/>
    <xdr:sp macro="" textlink="">
      <xdr:nvSpPr>
        <xdr:cNvPr id="792" name="n_1aveValue【庁舎】&#10;有形固定資産減価償却率">
          <a:extLst>
            <a:ext uri="{FF2B5EF4-FFF2-40B4-BE49-F238E27FC236}">
              <a16:creationId xmlns:a16="http://schemas.microsoft.com/office/drawing/2014/main" id="{1D473A8A-E297-4F7D-984B-43065325FC7A}"/>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3" name="n_2aveValue【庁舎】&#10;有形固定資産減価償却率">
          <a:extLst>
            <a:ext uri="{FF2B5EF4-FFF2-40B4-BE49-F238E27FC236}">
              <a16:creationId xmlns:a16="http://schemas.microsoft.com/office/drawing/2014/main" id="{E2B1BAC2-0478-4073-BBC1-1471D7DCE704}"/>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64243</xdr:rowOff>
    </xdr:from>
    <xdr:ext cx="405111" cy="259045"/>
    <xdr:sp macro="" textlink="">
      <xdr:nvSpPr>
        <xdr:cNvPr id="794" name="n_3aveValue【庁舎】&#10;有形固定資産減価償却率">
          <a:extLst>
            <a:ext uri="{FF2B5EF4-FFF2-40B4-BE49-F238E27FC236}">
              <a16:creationId xmlns:a16="http://schemas.microsoft.com/office/drawing/2014/main" id="{A47B68FD-9DA6-462D-B72C-A197D0800A15}"/>
            </a:ext>
          </a:extLst>
        </xdr:cNvPr>
        <xdr:cNvSpPr txBox="1"/>
      </xdr:nvSpPr>
      <xdr:spPr>
        <a:xfrm>
          <a:off x="13500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134456</xdr:rowOff>
    </xdr:from>
    <xdr:ext cx="405111" cy="259045"/>
    <xdr:sp macro="" textlink="">
      <xdr:nvSpPr>
        <xdr:cNvPr id="795" name="n_4aveValue【庁舎】&#10;有形固定資産減価償却率">
          <a:extLst>
            <a:ext uri="{FF2B5EF4-FFF2-40B4-BE49-F238E27FC236}">
              <a16:creationId xmlns:a16="http://schemas.microsoft.com/office/drawing/2014/main" id="{D2B62466-EC2A-47F2-BC5A-61CB90F51508}"/>
            </a:ext>
          </a:extLst>
        </xdr:cNvPr>
        <xdr:cNvSpPr txBox="1"/>
      </xdr:nvSpPr>
      <xdr:spPr>
        <a:xfrm>
          <a:off x="12611744" y="1779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796" name="n_1mainValue【庁舎】&#10;有形固定資産減価償却率">
          <a:extLst>
            <a:ext uri="{FF2B5EF4-FFF2-40B4-BE49-F238E27FC236}">
              <a16:creationId xmlns:a16="http://schemas.microsoft.com/office/drawing/2014/main" id="{7D9AFF1D-A436-45E7-9BC2-44C7CA6FAB43}"/>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797" name="n_2mainValue【庁舎】&#10;有形固定資産減価償却率">
          <a:extLst>
            <a:ext uri="{FF2B5EF4-FFF2-40B4-BE49-F238E27FC236}">
              <a16:creationId xmlns:a16="http://schemas.microsoft.com/office/drawing/2014/main" id="{66EFAD87-CED0-41C0-85E5-99468EA2C618}"/>
            </a:ext>
          </a:extLst>
        </xdr:cNvPr>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798" name="n_3mainValue【庁舎】&#10;有形固定資産減価償却率">
          <a:extLst>
            <a:ext uri="{FF2B5EF4-FFF2-40B4-BE49-F238E27FC236}">
              <a16:creationId xmlns:a16="http://schemas.microsoft.com/office/drawing/2014/main" id="{D483F5CB-A6BC-499B-8E07-A85B7C38BC50}"/>
            </a:ext>
          </a:extLst>
        </xdr:cNvPr>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146793</xdr:rowOff>
    </xdr:from>
    <xdr:ext cx="405111" cy="259045"/>
    <xdr:sp macro="" textlink="">
      <xdr:nvSpPr>
        <xdr:cNvPr id="799" name="n_4mainValue【庁舎】&#10;有形固定資産減価償却率">
          <a:extLst>
            <a:ext uri="{FF2B5EF4-FFF2-40B4-BE49-F238E27FC236}">
              <a16:creationId xmlns:a16="http://schemas.microsoft.com/office/drawing/2014/main" id="{C0D0EFBE-023B-4F47-AE47-5B27E94DDDA6}"/>
            </a:ext>
          </a:extLst>
        </xdr:cNvPr>
        <xdr:cNvSpPr txBox="1"/>
      </xdr:nvSpPr>
      <xdr:spPr>
        <a:xfrm>
          <a:off x="12611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AD1C9C7D-0329-420E-8E6F-3378C1F8ED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308A129-A0EE-45F9-A1A0-BE51D232C4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2F9438E-07F3-4E53-9FF9-4B2ACA6421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BAFC9482-316B-4315-9A0D-1A59BDB0FE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1612017-0714-4C3C-8CF5-4AF28CD875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7EF2DBDB-9378-418F-A0E1-CEB1570EC6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37AA1CD-62E3-41D1-85F1-707F52845E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C25AB90-A0B1-4F38-90A2-5C4B8BD2CD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B0DD2BFF-1268-4064-A709-EFCD29C55F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CDF21BA-5A68-4794-BD1C-69A6EA2B42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15DFD2F5-B572-417E-9C1F-92D362072C8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3AB21223-5707-42D5-A2CE-794E724742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D2297AD0-6DD0-4B3E-923C-E25A2248DF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C876C161-A2E9-4E4F-AAE3-4F31782E45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ED1699E2-5E51-4505-AF22-BBFFFC0A60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8A6EC330-0C55-4B54-A7BC-E6AB8650AF1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15CF2F6A-731D-4DD3-A614-A567842CE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947A0A61-FA6E-4F26-ADD3-3220A0E7F9F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A71D7321-F9CB-42E7-88E5-57E476517A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D09B0075-F429-4EC0-9E81-960E76133E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18B50154-CFE8-4771-B5FD-9F55656DE40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F176CA1F-9F10-4CAC-9601-98097A8B1EA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E8C52A93-B46D-4158-85C7-E2F45CB2F2F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BAABE173-9D3B-4578-85F8-1088CB078B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40BE2683-14ED-4E3D-8DC8-7CE6BBC515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CC08A15C-8742-4B9B-9AC1-AF3874513E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35379</xdr:rowOff>
    </xdr:to>
    <xdr:cxnSp macro="">
      <xdr:nvCxnSpPr>
        <xdr:cNvPr id="826" name="直線コネクタ 825">
          <a:extLst>
            <a:ext uri="{FF2B5EF4-FFF2-40B4-BE49-F238E27FC236}">
              <a16:creationId xmlns:a16="http://schemas.microsoft.com/office/drawing/2014/main" id="{3E39A6F3-286F-44B5-8B7D-948049A2DCFA}"/>
            </a:ext>
          </a:extLst>
        </xdr:cNvPr>
        <xdr:cNvCxnSpPr/>
      </xdr:nvCxnSpPr>
      <xdr:spPr>
        <a:xfrm flipV="1">
          <a:off x="22160864" y="1724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7" name="【庁舎】&#10;一人当たり面積最小値テキスト">
          <a:extLst>
            <a:ext uri="{FF2B5EF4-FFF2-40B4-BE49-F238E27FC236}">
              <a16:creationId xmlns:a16="http://schemas.microsoft.com/office/drawing/2014/main" id="{1F34F7DC-73A3-4D3F-B1E8-FE6BD9CB9FF2}"/>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8" name="直線コネクタ 827">
          <a:extLst>
            <a:ext uri="{FF2B5EF4-FFF2-40B4-BE49-F238E27FC236}">
              <a16:creationId xmlns:a16="http://schemas.microsoft.com/office/drawing/2014/main" id="{CD5D4C3E-3CA7-492A-A047-E80B99953D88}"/>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9" name="【庁舎】&#10;一人当たり面積最大値テキスト">
          <a:extLst>
            <a:ext uri="{FF2B5EF4-FFF2-40B4-BE49-F238E27FC236}">
              <a16:creationId xmlns:a16="http://schemas.microsoft.com/office/drawing/2014/main" id="{388A8285-E0AC-4DF3-BF24-27B76DC79B62}"/>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30" name="直線コネクタ 829">
          <a:extLst>
            <a:ext uri="{FF2B5EF4-FFF2-40B4-BE49-F238E27FC236}">
              <a16:creationId xmlns:a16="http://schemas.microsoft.com/office/drawing/2014/main" id="{586CB7C1-6569-4708-9AF8-48DB81119F0E}"/>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78939</xdr:rowOff>
    </xdr:from>
    <xdr:ext cx="469744" cy="259045"/>
    <xdr:sp macro="" textlink="">
      <xdr:nvSpPr>
        <xdr:cNvPr id="831" name="【庁舎】&#10;一人当たり面積平均値テキスト">
          <a:extLst>
            <a:ext uri="{FF2B5EF4-FFF2-40B4-BE49-F238E27FC236}">
              <a16:creationId xmlns:a16="http://schemas.microsoft.com/office/drawing/2014/main" id="{6E272E9A-BF28-46BE-B5E0-EF2928C68A70}"/>
            </a:ext>
          </a:extLst>
        </xdr:cNvPr>
        <xdr:cNvSpPr txBox="1"/>
      </xdr:nvSpPr>
      <xdr:spPr>
        <a:xfrm>
          <a:off x="22199600" y="1790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100512</xdr:rowOff>
    </xdr:from>
    <xdr:to>
      <xdr:col>116</xdr:col>
      <xdr:colOff>114300</xdr:colOff>
      <xdr:row>105</xdr:row>
      <xdr:rowOff>30662</xdr:rowOff>
    </xdr:to>
    <xdr:sp macro="" textlink="">
      <xdr:nvSpPr>
        <xdr:cNvPr id="832" name="フローチャート: 判断 831">
          <a:extLst>
            <a:ext uri="{FF2B5EF4-FFF2-40B4-BE49-F238E27FC236}">
              <a16:creationId xmlns:a16="http://schemas.microsoft.com/office/drawing/2014/main" id="{D73AAAAA-9F58-4B1A-A10B-781790B66861}"/>
            </a:ext>
          </a:extLst>
        </xdr:cNvPr>
        <xdr:cNvSpPr/>
      </xdr:nvSpPr>
      <xdr:spPr>
        <a:xfrm>
          <a:off x="22110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129902</xdr:rowOff>
    </xdr:from>
    <xdr:to>
      <xdr:col>112</xdr:col>
      <xdr:colOff>38100</xdr:colOff>
      <xdr:row>105</xdr:row>
      <xdr:rowOff>60052</xdr:rowOff>
    </xdr:to>
    <xdr:sp macro="" textlink="">
      <xdr:nvSpPr>
        <xdr:cNvPr id="833" name="フローチャート: 判断 832">
          <a:extLst>
            <a:ext uri="{FF2B5EF4-FFF2-40B4-BE49-F238E27FC236}">
              <a16:creationId xmlns:a16="http://schemas.microsoft.com/office/drawing/2014/main" id="{5B80AE3C-B07A-4FE5-8E76-2429851FA9D5}"/>
            </a:ext>
          </a:extLst>
        </xdr:cNvPr>
        <xdr:cNvSpPr/>
      </xdr:nvSpPr>
      <xdr:spPr>
        <a:xfrm>
          <a:off x="2127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34" name="フローチャート: 判断 833">
          <a:extLst>
            <a:ext uri="{FF2B5EF4-FFF2-40B4-BE49-F238E27FC236}">
              <a16:creationId xmlns:a16="http://schemas.microsoft.com/office/drawing/2014/main" id="{D94BD7AB-430B-436C-AF6F-AB655D5C49C3}"/>
            </a:ext>
          </a:extLst>
        </xdr:cNvPr>
        <xdr:cNvSpPr/>
      </xdr:nvSpPr>
      <xdr:spPr>
        <a:xfrm>
          <a:off x="2038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35198</xdr:rowOff>
    </xdr:from>
    <xdr:to>
      <xdr:col>102</xdr:col>
      <xdr:colOff>165100</xdr:colOff>
      <xdr:row>106</xdr:row>
      <xdr:rowOff>136798</xdr:rowOff>
    </xdr:to>
    <xdr:sp macro="" textlink="">
      <xdr:nvSpPr>
        <xdr:cNvPr id="835" name="フローチャート: 判断 834">
          <a:extLst>
            <a:ext uri="{FF2B5EF4-FFF2-40B4-BE49-F238E27FC236}">
              <a16:creationId xmlns:a16="http://schemas.microsoft.com/office/drawing/2014/main" id="{731BE14A-9494-47AD-8701-1891DFFDDC5A}"/>
            </a:ext>
          </a:extLst>
        </xdr:cNvPr>
        <xdr:cNvSpPr/>
      </xdr:nvSpPr>
      <xdr:spPr>
        <a:xfrm>
          <a:off x="19494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160927</xdr:rowOff>
    </xdr:from>
    <xdr:to>
      <xdr:col>98</xdr:col>
      <xdr:colOff>38100</xdr:colOff>
      <xdr:row>106</xdr:row>
      <xdr:rowOff>91077</xdr:rowOff>
    </xdr:to>
    <xdr:sp macro="" textlink="">
      <xdr:nvSpPr>
        <xdr:cNvPr id="836" name="フローチャート: 判断 835">
          <a:extLst>
            <a:ext uri="{FF2B5EF4-FFF2-40B4-BE49-F238E27FC236}">
              <a16:creationId xmlns:a16="http://schemas.microsoft.com/office/drawing/2014/main" id="{01E58117-3760-4428-A055-5633506B8031}"/>
            </a:ext>
          </a:extLst>
        </xdr:cNvPr>
        <xdr:cNvSpPr/>
      </xdr:nvSpPr>
      <xdr:spPr>
        <a:xfrm>
          <a:off x="18605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566CA97-EE53-4730-AC71-CDFD31FE1E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7B9BB13-BE48-4433-82DB-F7C37BCF32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79FE101-5252-494C-A4B1-E59846ED13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F5084190-EDFF-4415-B13A-3676D8266E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EA221F1-DED6-4E3D-90C3-C48DF8B83A6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77651</xdr:rowOff>
    </xdr:from>
    <xdr:to>
      <xdr:col>116</xdr:col>
      <xdr:colOff>114300</xdr:colOff>
      <xdr:row>101</xdr:row>
      <xdr:rowOff>7801</xdr:rowOff>
    </xdr:to>
    <xdr:sp macro="" textlink="">
      <xdr:nvSpPr>
        <xdr:cNvPr id="842" name="楕円 841">
          <a:extLst>
            <a:ext uri="{FF2B5EF4-FFF2-40B4-BE49-F238E27FC236}">
              <a16:creationId xmlns:a16="http://schemas.microsoft.com/office/drawing/2014/main" id="{891DC0F9-4576-4BB1-9397-5929BE2A6E57}"/>
            </a:ext>
          </a:extLst>
        </xdr:cNvPr>
        <xdr:cNvSpPr/>
      </xdr:nvSpPr>
      <xdr:spPr>
        <a:xfrm>
          <a:off x="221107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169471</xdr:rowOff>
    </xdr:from>
    <xdr:ext cx="469744" cy="259045"/>
    <xdr:sp macro="" textlink="">
      <xdr:nvSpPr>
        <xdr:cNvPr id="843" name="【庁舎】&#10;一人当たり面積該当値テキスト">
          <a:extLst>
            <a:ext uri="{FF2B5EF4-FFF2-40B4-BE49-F238E27FC236}">
              <a16:creationId xmlns:a16="http://schemas.microsoft.com/office/drawing/2014/main" id="{2CA9D6E0-1277-497D-9C79-84ACE00715ED}"/>
            </a:ext>
          </a:extLst>
        </xdr:cNvPr>
        <xdr:cNvSpPr txBox="1"/>
      </xdr:nvSpPr>
      <xdr:spPr>
        <a:xfrm>
          <a:off x="22199600" y="1714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126637</xdr:rowOff>
    </xdr:from>
    <xdr:to>
      <xdr:col>112</xdr:col>
      <xdr:colOff>38100</xdr:colOff>
      <xdr:row>101</xdr:row>
      <xdr:rowOff>56787</xdr:rowOff>
    </xdr:to>
    <xdr:sp macro="" textlink="">
      <xdr:nvSpPr>
        <xdr:cNvPr id="844" name="楕円 843">
          <a:extLst>
            <a:ext uri="{FF2B5EF4-FFF2-40B4-BE49-F238E27FC236}">
              <a16:creationId xmlns:a16="http://schemas.microsoft.com/office/drawing/2014/main" id="{DC18D1BA-ACE0-4EF1-9295-C45570455083}"/>
            </a:ext>
          </a:extLst>
        </xdr:cNvPr>
        <xdr:cNvSpPr/>
      </xdr:nvSpPr>
      <xdr:spPr>
        <a:xfrm>
          <a:off x="21272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128451</xdr:rowOff>
    </xdr:from>
    <xdr:to>
      <xdr:col>116</xdr:col>
      <xdr:colOff>63500</xdr:colOff>
      <xdr:row>101</xdr:row>
      <xdr:rowOff>5987</xdr:rowOff>
    </xdr:to>
    <xdr:cxnSp macro="">
      <xdr:nvCxnSpPr>
        <xdr:cNvPr id="845" name="直線コネクタ 844">
          <a:extLst>
            <a:ext uri="{FF2B5EF4-FFF2-40B4-BE49-F238E27FC236}">
              <a16:creationId xmlns:a16="http://schemas.microsoft.com/office/drawing/2014/main" id="{C43859E5-CD36-4D47-A625-B60D7639D429}"/>
            </a:ext>
          </a:extLst>
        </xdr:cNvPr>
        <xdr:cNvCxnSpPr/>
      </xdr:nvCxnSpPr>
      <xdr:spPr>
        <a:xfrm flipV="1">
          <a:off x="21323300" y="172734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169092</xdr:rowOff>
    </xdr:from>
    <xdr:to>
      <xdr:col>107</xdr:col>
      <xdr:colOff>101600</xdr:colOff>
      <xdr:row>101</xdr:row>
      <xdr:rowOff>99242</xdr:rowOff>
    </xdr:to>
    <xdr:sp macro="" textlink="">
      <xdr:nvSpPr>
        <xdr:cNvPr id="846" name="楕円 845">
          <a:extLst>
            <a:ext uri="{FF2B5EF4-FFF2-40B4-BE49-F238E27FC236}">
              <a16:creationId xmlns:a16="http://schemas.microsoft.com/office/drawing/2014/main" id="{01465580-CAA2-42FA-993E-CA91B0630146}"/>
            </a:ext>
          </a:extLst>
        </xdr:cNvPr>
        <xdr:cNvSpPr/>
      </xdr:nvSpPr>
      <xdr:spPr>
        <a:xfrm>
          <a:off x="20383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5987</xdr:rowOff>
    </xdr:from>
    <xdr:to>
      <xdr:col>111</xdr:col>
      <xdr:colOff>177800</xdr:colOff>
      <xdr:row>101</xdr:row>
      <xdr:rowOff>48442</xdr:rowOff>
    </xdr:to>
    <xdr:cxnSp macro="">
      <xdr:nvCxnSpPr>
        <xdr:cNvPr id="847" name="直線コネクタ 846">
          <a:extLst>
            <a:ext uri="{FF2B5EF4-FFF2-40B4-BE49-F238E27FC236}">
              <a16:creationId xmlns:a16="http://schemas.microsoft.com/office/drawing/2014/main" id="{A7C63133-08BE-4471-9785-8DB25D7AC0A4}"/>
            </a:ext>
          </a:extLst>
        </xdr:cNvPr>
        <xdr:cNvCxnSpPr/>
      </xdr:nvCxnSpPr>
      <xdr:spPr>
        <a:xfrm flipV="1">
          <a:off x="20434300" y="173224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43362</xdr:rowOff>
    </xdr:from>
    <xdr:to>
      <xdr:col>102</xdr:col>
      <xdr:colOff>165100</xdr:colOff>
      <xdr:row>101</xdr:row>
      <xdr:rowOff>144962</xdr:rowOff>
    </xdr:to>
    <xdr:sp macro="" textlink="">
      <xdr:nvSpPr>
        <xdr:cNvPr id="848" name="楕円 847">
          <a:extLst>
            <a:ext uri="{FF2B5EF4-FFF2-40B4-BE49-F238E27FC236}">
              <a16:creationId xmlns:a16="http://schemas.microsoft.com/office/drawing/2014/main" id="{DE60EB64-6863-4BC0-B644-D2E21FE5B66D}"/>
            </a:ext>
          </a:extLst>
        </xdr:cNvPr>
        <xdr:cNvSpPr/>
      </xdr:nvSpPr>
      <xdr:spPr>
        <a:xfrm>
          <a:off x="19494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48442</xdr:rowOff>
    </xdr:from>
    <xdr:to>
      <xdr:col>107</xdr:col>
      <xdr:colOff>50800</xdr:colOff>
      <xdr:row>101</xdr:row>
      <xdr:rowOff>94162</xdr:rowOff>
    </xdr:to>
    <xdr:cxnSp macro="">
      <xdr:nvCxnSpPr>
        <xdr:cNvPr id="849" name="直線コネクタ 848">
          <a:extLst>
            <a:ext uri="{FF2B5EF4-FFF2-40B4-BE49-F238E27FC236}">
              <a16:creationId xmlns:a16="http://schemas.microsoft.com/office/drawing/2014/main" id="{355A4A71-8090-4007-8BC6-0C6D4FBB107C}"/>
            </a:ext>
          </a:extLst>
        </xdr:cNvPr>
        <xdr:cNvCxnSpPr/>
      </xdr:nvCxnSpPr>
      <xdr:spPr>
        <a:xfrm flipV="1">
          <a:off x="19545300" y="17364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92348</xdr:rowOff>
    </xdr:from>
    <xdr:to>
      <xdr:col>98</xdr:col>
      <xdr:colOff>38100</xdr:colOff>
      <xdr:row>102</xdr:row>
      <xdr:rowOff>22498</xdr:rowOff>
    </xdr:to>
    <xdr:sp macro="" textlink="">
      <xdr:nvSpPr>
        <xdr:cNvPr id="850" name="楕円 849">
          <a:extLst>
            <a:ext uri="{FF2B5EF4-FFF2-40B4-BE49-F238E27FC236}">
              <a16:creationId xmlns:a16="http://schemas.microsoft.com/office/drawing/2014/main" id="{60A8A0F2-BDE6-4B5F-9469-42A1DA50BB47}"/>
            </a:ext>
          </a:extLst>
        </xdr:cNvPr>
        <xdr:cNvSpPr/>
      </xdr:nvSpPr>
      <xdr:spPr>
        <a:xfrm>
          <a:off x="186055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94162</xdr:rowOff>
    </xdr:from>
    <xdr:to>
      <xdr:col>102</xdr:col>
      <xdr:colOff>114300</xdr:colOff>
      <xdr:row>101</xdr:row>
      <xdr:rowOff>143148</xdr:rowOff>
    </xdr:to>
    <xdr:cxnSp macro="">
      <xdr:nvCxnSpPr>
        <xdr:cNvPr id="851" name="直線コネクタ 850">
          <a:extLst>
            <a:ext uri="{FF2B5EF4-FFF2-40B4-BE49-F238E27FC236}">
              <a16:creationId xmlns:a16="http://schemas.microsoft.com/office/drawing/2014/main" id="{13FB8EB3-DA76-4BF4-83BF-75DAC47EC9D6}"/>
            </a:ext>
          </a:extLst>
        </xdr:cNvPr>
        <xdr:cNvCxnSpPr/>
      </xdr:nvCxnSpPr>
      <xdr:spPr>
        <a:xfrm flipV="1">
          <a:off x="18656300" y="1741061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51179</xdr:rowOff>
    </xdr:from>
    <xdr:ext cx="469744" cy="259045"/>
    <xdr:sp macro="" textlink="">
      <xdr:nvSpPr>
        <xdr:cNvPr id="852" name="n_1aveValue【庁舎】&#10;一人当たり面積">
          <a:extLst>
            <a:ext uri="{FF2B5EF4-FFF2-40B4-BE49-F238E27FC236}">
              <a16:creationId xmlns:a16="http://schemas.microsoft.com/office/drawing/2014/main" id="{11298D94-62F0-4B05-9035-44A4DF6E68A9}"/>
            </a:ext>
          </a:extLst>
        </xdr:cNvPr>
        <xdr:cNvSpPr txBox="1"/>
      </xdr:nvSpPr>
      <xdr:spPr>
        <a:xfrm>
          <a:off x="210757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70775</xdr:rowOff>
    </xdr:from>
    <xdr:ext cx="469744" cy="259045"/>
    <xdr:sp macro="" textlink="">
      <xdr:nvSpPr>
        <xdr:cNvPr id="853" name="n_2aveValue【庁舎】&#10;一人当たり面積">
          <a:extLst>
            <a:ext uri="{FF2B5EF4-FFF2-40B4-BE49-F238E27FC236}">
              <a16:creationId xmlns:a16="http://schemas.microsoft.com/office/drawing/2014/main" id="{F26A0805-6FC0-4795-9A6F-765F25D17EA9}"/>
            </a:ext>
          </a:extLst>
        </xdr:cNvPr>
        <xdr:cNvSpPr txBox="1"/>
      </xdr:nvSpPr>
      <xdr:spPr>
        <a:xfrm>
          <a:off x="20199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127925</xdr:rowOff>
    </xdr:from>
    <xdr:ext cx="469744" cy="259045"/>
    <xdr:sp macro="" textlink="">
      <xdr:nvSpPr>
        <xdr:cNvPr id="854" name="n_3aveValue【庁舎】&#10;一人当たり面積">
          <a:extLst>
            <a:ext uri="{FF2B5EF4-FFF2-40B4-BE49-F238E27FC236}">
              <a16:creationId xmlns:a16="http://schemas.microsoft.com/office/drawing/2014/main" id="{74C36278-CB17-400A-86F6-F1F5B2451D68}"/>
            </a:ext>
          </a:extLst>
        </xdr:cNvPr>
        <xdr:cNvSpPr txBox="1"/>
      </xdr:nvSpPr>
      <xdr:spPr>
        <a:xfrm>
          <a:off x="19310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82204</xdr:rowOff>
    </xdr:from>
    <xdr:ext cx="469744" cy="259045"/>
    <xdr:sp macro="" textlink="">
      <xdr:nvSpPr>
        <xdr:cNvPr id="855" name="n_4aveValue【庁舎】&#10;一人当たり面積">
          <a:extLst>
            <a:ext uri="{FF2B5EF4-FFF2-40B4-BE49-F238E27FC236}">
              <a16:creationId xmlns:a16="http://schemas.microsoft.com/office/drawing/2014/main" id="{D5B6E011-9F0F-4100-84E9-8DFEC6DC81D6}"/>
            </a:ext>
          </a:extLst>
        </xdr:cNvPr>
        <xdr:cNvSpPr txBox="1"/>
      </xdr:nvSpPr>
      <xdr:spPr>
        <a:xfrm>
          <a:off x="18421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73314</xdr:rowOff>
    </xdr:from>
    <xdr:ext cx="469744" cy="259045"/>
    <xdr:sp macro="" textlink="">
      <xdr:nvSpPr>
        <xdr:cNvPr id="856" name="n_1mainValue【庁舎】&#10;一人当たり面積">
          <a:extLst>
            <a:ext uri="{FF2B5EF4-FFF2-40B4-BE49-F238E27FC236}">
              <a16:creationId xmlns:a16="http://schemas.microsoft.com/office/drawing/2014/main" id="{94B6ECA5-A4EC-40FA-9701-557183FF9C5F}"/>
            </a:ext>
          </a:extLst>
        </xdr:cNvPr>
        <xdr:cNvSpPr txBox="1"/>
      </xdr:nvSpPr>
      <xdr:spPr>
        <a:xfrm>
          <a:off x="21075727" y="1704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115769</xdr:rowOff>
    </xdr:from>
    <xdr:ext cx="469744" cy="259045"/>
    <xdr:sp macro="" textlink="">
      <xdr:nvSpPr>
        <xdr:cNvPr id="857" name="n_2mainValue【庁舎】&#10;一人当たり面積">
          <a:extLst>
            <a:ext uri="{FF2B5EF4-FFF2-40B4-BE49-F238E27FC236}">
              <a16:creationId xmlns:a16="http://schemas.microsoft.com/office/drawing/2014/main" id="{70D81BE8-C8F7-4596-8979-BA364570B087}"/>
            </a:ext>
          </a:extLst>
        </xdr:cNvPr>
        <xdr:cNvSpPr txBox="1"/>
      </xdr:nvSpPr>
      <xdr:spPr>
        <a:xfrm>
          <a:off x="20199427" y="170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161489</xdr:rowOff>
    </xdr:from>
    <xdr:ext cx="469744" cy="259045"/>
    <xdr:sp macro="" textlink="">
      <xdr:nvSpPr>
        <xdr:cNvPr id="858" name="n_3mainValue【庁舎】&#10;一人当たり面積">
          <a:extLst>
            <a:ext uri="{FF2B5EF4-FFF2-40B4-BE49-F238E27FC236}">
              <a16:creationId xmlns:a16="http://schemas.microsoft.com/office/drawing/2014/main" id="{1F279DC4-F203-4C5A-A733-1D2678C2869F}"/>
            </a:ext>
          </a:extLst>
        </xdr:cNvPr>
        <xdr:cNvSpPr txBox="1"/>
      </xdr:nvSpPr>
      <xdr:spPr>
        <a:xfrm>
          <a:off x="193104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39025</xdr:rowOff>
    </xdr:from>
    <xdr:ext cx="469744" cy="259045"/>
    <xdr:sp macro="" textlink="">
      <xdr:nvSpPr>
        <xdr:cNvPr id="859" name="n_4mainValue【庁舎】&#10;一人当たり面積">
          <a:extLst>
            <a:ext uri="{FF2B5EF4-FFF2-40B4-BE49-F238E27FC236}">
              <a16:creationId xmlns:a16="http://schemas.microsoft.com/office/drawing/2014/main" id="{78B2FF8E-C5A3-447F-851D-538B96EE046D}"/>
            </a:ext>
          </a:extLst>
        </xdr:cNvPr>
        <xdr:cNvSpPr txBox="1"/>
      </xdr:nvSpPr>
      <xdr:spPr>
        <a:xfrm>
          <a:off x="18421427" y="1718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C5FB8615-64AB-4538-AB3E-49580A3CAB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6C1DE259-7765-4610-8338-1E8FFCA93CC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75AFC705-BF44-4B94-9E75-161822BA4D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施設の面積、金額をみると、どの施設も類似団体中、高い水準にあり、人口に対して施設の規模が大きいために今後、公共施設等総合管理計画に基づき、個別施設計画の中で、公共施設の老朽化対策を積極的に推進していくとともに、施設の統廃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13A6DD1-BD23-4F62-9824-09D64A8C038F}"/>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5528204-B358-4326-A7F5-F98C3E440E39}"/>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ADCD405-72E5-44AD-B6BD-C9D49A7CBC91}"/>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5EDB6B2-2CBA-4B88-AE46-B432AD75AAE9}"/>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DF6A7D9-C730-447F-AEC7-1A6607C480E8}"/>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731B72F-FAD0-4483-850E-9929F2EB38FE}"/>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D09B5E3-D32B-453D-8812-75CF1FF0D01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CCE66EE-3615-44FD-8DB0-868B48A7C9AB}"/>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D0A9CA3-34F7-4D13-A8F0-7BFE02A4CDE3}"/>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828819E-DA44-4E46-A6F6-8BEDB926B58E}"/>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A086E3-909C-48A5-8FFA-35886BC28F0A}"/>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162DF8D-45D0-4ECA-B393-53DBAA7F86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7B60D72-046B-4A19-8F97-3E1E8D6A3FD5}"/>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BB9BAEF-769C-4BF2-ABE0-ECD9CE6641A6}"/>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940FA60-934D-46BB-9F71-20C98867D498}"/>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76E8B80-7E94-46BB-B976-9F265C0B70CF}"/>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DEF3A7F-3CA5-4D40-9A95-99EFF46C766B}"/>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9ECC80E-138B-4683-A3FD-6D9920C4425E}"/>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CFFD3BE-2921-4BFF-96FF-CACF9FD22FE7}"/>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27D1BE7-FB51-465E-AE97-D386B5A190DF}"/>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21F72A3-49B3-463A-95EE-678114A0FDC4}"/>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3F8C981-2438-423B-86AA-2670E3AB6477}"/>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552CD7C-E930-4CA7-AADA-29C72DF9C943}"/>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27E18E4-CAB2-4737-9000-64219924C191}"/>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2F76640-E6A2-426F-89DB-7CA5F6A64C2D}"/>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B6B0BB2-A7DD-484C-BAFE-8019E4C50FB9}"/>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723DAB3-EF71-4871-80F8-5FDB7BC8057F}"/>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5C024EE-E0A5-4A16-8EB7-F4C2F6F5B966}"/>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FBCCE31-322A-4F75-BFCD-E461C5FEAA03}"/>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41DC4F1-EA76-40E4-96CC-636261492C9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3A33C28-E571-42A0-8D83-22FFEED1B77C}"/>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0BD757F-B594-4665-A491-A05E9F7D7C78}"/>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7DCB93E8-F30F-4FF7-BB04-E5F37E6C3F97}"/>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3505D37-6D01-45C9-91A3-69F62B51DD87}"/>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7E9129F-728D-4AC7-AFDF-B119539660F6}"/>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4CFF6D2-14F7-489E-B1A1-0F90BA3D9AA8}"/>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C78DAA4-FD9C-4E02-AABD-DA32E489BA95}"/>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EBEEBE8-A200-456C-BC4B-FC80ACBE648E}"/>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DEFA048-52BF-44D9-95E9-A5A65E34E8E2}"/>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B6A3D8C-9E8F-4D24-8B55-F6FC0B7071D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FBBE1A2-A58B-4051-85DA-C0697EB4E6C4}"/>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E271BC4-7155-4291-8ACC-78D93A28FEC3}"/>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C56A8B4-609F-47B2-9D69-35C4EBA1AE4E}"/>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496C96C-A632-4C82-9FE5-F661B5C299F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DA0E348-58B3-4574-9350-32B7A2FB5AB9}"/>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9314201-8546-4E69-A8B9-B00F8C72188D}"/>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AA96A66-DA8B-483E-9223-4648B1F5A752}"/>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477</a:t>
          </a:r>
          <a:r>
            <a:rPr lang="ja-JP" altLang="ja-JP" sz="1100" b="0" i="0" baseline="0">
              <a:solidFill>
                <a:schemeClr val="dk1"/>
              </a:solidFill>
              <a:effectLst/>
              <a:latin typeface="+mn-lt"/>
              <a:ea typeface="+mn-ea"/>
              <a:cs typeface="+mn-cs"/>
            </a:rPr>
            <a:t>人）や高い高齢化率（令和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45.59</a:t>
          </a:r>
          <a:r>
            <a:rPr lang="ja-JP" altLang="ja-JP" sz="1100" b="0" i="0" baseline="0">
              <a:solidFill>
                <a:schemeClr val="dk1"/>
              </a:solidFill>
              <a:effectLst/>
              <a:latin typeface="+mn-lt"/>
              <a:ea typeface="+mn-ea"/>
              <a:cs typeface="+mn-cs"/>
            </a:rPr>
            <a:t>％　県平均</a:t>
          </a:r>
          <a:r>
            <a:rPr lang="en-US" altLang="ja-JP" sz="1100" b="0" i="0" baseline="0">
              <a:solidFill>
                <a:schemeClr val="dk1"/>
              </a:solidFill>
              <a:effectLst/>
              <a:latin typeface="+mn-lt"/>
              <a:ea typeface="+mn-ea"/>
              <a:cs typeface="+mn-cs"/>
            </a:rPr>
            <a:t>32.84</a:t>
          </a:r>
          <a:r>
            <a:rPr lang="ja-JP" altLang="ja-JP" sz="1100" b="0" i="0" baseline="0">
              <a:solidFill>
                <a:schemeClr val="dk1"/>
              </a:solidFill>
              <a:effectLst/>
              <a:latin typeface="+mn-lt"/>
              <a:ea typeface="+mn-ea"/>
              <a:cs typeface="+mn-cs"/>
            </a:rPr>
            <a:t>％）に加え、長引く景気低迷等による影響を受け、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と類似団体でも下位に位置している。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そのため、行政評価と連動した予算編成を行い、行政コストの縮減に努めるとともに、可能な施設は統廃合するなどして、効率的な行財政運営を推進する。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そのほか、投資的経費についても、事業の緊急度・優先度を考慮した事業の実施に努めるとともに、町税の徴収体制強化、町有財産の有効活用など、自主財源の安定確保にも一層努めていく。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22593F7-BDB4-4BD7-AF1A-3EFD5F7D75A6}"/>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23135E5-F50F-44E7-A5BD-8AED6B60A0A4}"/>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BF319AE0-9AA0-4B91-81EA-EB96FAC18988}"/>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4549771D-B00A-48A1-8E7E-E9DF0B426784}"/>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38E86A9-4CC9-48BF-9019-A7F2FB167A33}"/>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DA9B23B6-2EC6-4A0F-99DA-0F5EDB384272}"/>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E5AEF92C-9642-4B9C-ACE7-6EDE4511787B}"/>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EC00D4C0-A87E-453F-BB70-83D691E04842}"/>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9D9E6096-F227-48A4-9D9A-95ED4B228ABF}"/>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98847464-458D-42A5-B4D5-779D61B69D7D}"/>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300FFC4E-66AE-4758-A50B-8E3055CFDB72}"/>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8FC37B43-4210-45F6-8ECD-4C40FB453BC3}"/>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B15A145C-2A2A-415D-B46B-4436450184C6}"/>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74D0C9CE-F346-4A11-8533-5EC9DA2BE4B8}"/>
            </a:ext>
          </a:extLst>
        </xdr:cNvPr>
        <xdr:cNvCxnSpPr/>
      </xdr:nvCxnSpPr>
      <xdr:spPr>
        <a:xfrm flipV="1">
          <a:off x="4514850" y="6172200"/>
          <a:ext cx="0" cy="1272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C95AB639-860A-4E7D-8315-2B42130FD2EE}"/>
            </a:ext>
          </a:extLst>
        </xdr:cNvPr>
        <xdr:cNvSpPr txBox="1"/>
      </xdr:nvSpPr>
      <xdr:spPr>
        <a:xfrm>
          <a:off x="4584700" y="741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43DA7943-055D-4BA2-92F2-1DAD2F63A98B}"/>
            </a:ext>
          </a:extLst>
        </xdr:cNvPr>
        <xdr:cNvCxnSpPr/>
      </xdr:nvCxnSpPr>
      <xdr:spPr>
        <a:xfrm>
          <a:off x="4425950" y="7444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8724B2A8-9872-4B47-858A-8F3FDE25D296}"/>
            </a:ext>
          </a:extLst>
        </xdr:cNvPr>
        <xdr:cNvSpPr txBox="1"/>
      </xdr:nvSpPr>
      <xdr:spPr>
        <a:xfrm>
          <a:off x="4584700" y="59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995438EF-E334-468F-A15E-19F5FA374392}"/>
            </a:ext>
          </a:extLst>
        </xdr:cNvPr>
        <xdr:cNvCxnSpPr/>
      </xdr:nvCxnSpPr>
      <xdr:spPr>
        <a:xfrm>
          <a:off x="4425950" y="617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70B787FB-AC14-46DC-95FF-57D75D8AD186}"/>
            </a:ext>
          </a:extLst>
        </xdr:cNvPr>
        <xdr:cNvCxnSpPr/>
      </xdr:nvCxnSpPr>
      <xdr:spPr>
        <a:xfrm>
          <a:off x="3752850" y="744474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7C6338A5-23A1-41B7-8417-445BBE02A129}"/>
            </a:ext>
          </a:extLst>
        </xdr:cNvPr>
        <xdr:cNvSpPr txBox="1"/>
      </xdr:nvSpPr>
      <xdr:spPr>
        <a:xfrm>
          <a:off x="458470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A4B9F8F0-9783-482F-A5E5-227A6480B510}"/>
            </a:ext>
          </a:extLst>
        </xdr:cNvPr>
        <xdr:cNvSpPr/>
      </xdr:nvSpPr>
      <xdr:spPr>
        <a:xfrm>
          <a:off x="446405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1FBB5F2B-8615-4E9F-8603-E8EE48D90242}"/>
            </a:ext>
          </a:extLst>
        </xdr:cNvPr>
        <xdr:cNvCxnSpPr/>
      </xdr:nvCxnSpPr>
      <xdr:spPr>
        <a:xfrm>
          <a:off x="2940050" y="744474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9485B812-229D-48B3-A5F5-B088DC0CDAC8}"/>
            </a:ext>
          </a:extLst>
        </xdr:cNvPr>
        <xdr:cNvSpPr/>
      </xdr:nvSpPr>
      <xdr:spPr>
        <a:xfrm>
          <a:off x="370205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1EAD2F7F-C018-4753-99DF-2E4338C4B611}"/>
            </a:ext>
          </a:extLst>
        </xdr:cNvPr>
        <xdr:cNvSpPr txBox="1"/>
      </xdr:nvSpPr>
      <xdr:spPr>
        <a:xfrm>
          <a:off x="3409950" y="669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DEC22553-E523-4915-B117-038C8E176992}"/>
            </a:ext>
          </a:extLst>
        </xdr:cNvPr>
        <xdr:cNvCxnSpPr/>
      </xdr:nvCxnSpPr>
      <xdr:spPr>
        <a:xfrm>
          <a:off x="2127250" y="744474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316F72AB-0149-403F-A43C-9B65CA2E52E1}"/>
            </a:ext>
          </a:extLst>
        </xdr:cNvPr>
        <xdr:cNvSpPr/>
      </xdr:nvSpPr>
      <xdr:spPr>
        <a:xfrm>
          <a:off x="2889250" y="6830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9DD414D9-DF27-4152-9E3B-223A3CB8F827}"/>
            </a:ext>
          </a:extLst>
        </xdr:cNvPr>
        <xdr:cNvSpPr txBox="1"/>
      </xdr:nvSpPr>
      <xdr:spPr>
        <a:xfrm>
          <a:off x="259715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73DA9457-3127-479D-A824-D4E4DFBBA53B}"/>
            </a:ext>
          </a:extLst>
        </xdr:cNvPr>
        <xdr:cNvCxnSpPr/>
      </xdr:nvCxnSpPr>
      <xdr:spPr>
        <a:xfrm>
          <a:off x="1333500" y="74447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a:extLst>
            <a:ext uri="{FF2B5EF4-FFF2-40B4-BE49-F238E27FC236}">
              <a16:creationId xmlns:a16="http://schemas.microsoft.com/office/drawing/2014/main" id="{9577AB9A-D006-44AE-892A-E8F759E11AD4}"/>
            </a:ext>
          </a:extLst>
        </xdr:cNvPr>
        <xdr:cNvSpPr/>
      </xdr:nvSpPr>
      <xdr:spPr>
        <a:xfrm>
          <a:off x="2095500" y="66890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78" name="テキスト ボックス 77">
          <a:extLst>
            <a:ext uri="{FF2B5EF4-FFF2-40B4-BE49-F238E27FC236}">
              <a16:creationId xmlns:a16="http://schemas.microsoft.com/office/drawing/2014/main" id="{2A90454A-5F5A-4E57-8137-0FE23589988E}"/>
            </a:ext>
          </a:extLst>
        </xdr:cNvPr>
        <xdr:cNvSpPr txBox="1"/>
      </xdr:nvSpPr>
      <xdr:spPr>
        <a:xfrm>
          <a:off x="178435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79" name="フローチャート: 判断 78">
          <a:extLst>
            <a:ext uri="{FF2B5EF4-FFF2-40B4-BE49-F238E27FC236}">
              <a16:creationId xmlns:a16="http://schemas.microsoft.com/office/drawing/2014/main" id="{DCBC5915-E860-4F10-A07E-BC6B3C905695}"/>
            </a:ext>
          </a:extLst>
        </xdr:cNvPr>
        <xdr:cNvSpPr/>
      </xdr:nvSpPr>
      <xdr:spPr>
        <a:xfrm>
          <a:off x="1282700" y="66890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80" name="テキスト ボックス 79">
          <a:extLst>
            <a:ext uri="{FF2B5EF4-FFF2-40B4-BE49-F238E27FC236}">
              <a16:creationId xmlns:a16="http://schemas.microsoft.com/office/drawing/2014/main" id="{84347215-9F2C-49C8-86FF-E55B497B4041}"/>
            </a:ext>
          </a:extLst>
        </xdr:cNvPr>
        <xdr:cNvSpPr txBox="1"/>
      </xdr:nvSpPr>
      <xdr:spPr>
        <a:xfrm>
          <a:off x="97155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D83B5A15-CE22-492E-8917-EF9812AEA5A1}"/>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5A4F454A-3270-4A03-B23B-1AE0380F4E1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1F0E708-4435-4059-9C86-ED023ED9E48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6F5911E-F951-4EE3-A768-94D82A1DA612}"/>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081AFE4-727C-4787-A785-CC90C1E27141}"/>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A6A5EF3E-FECB-4C39-B420-754DE9DF5D3E}"/>
            </a:ext>
          </a:extLst>
        </xdr:cNvPr>
        <xdr:cNvSpPr/>
      </xdr:nvSpPr>
      <xdr:spPr>
        <a:xfrm>
          <a:off x="446405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C3A956C5-0455-441F-B1AC-61A63BF3A053}"/>
            </a:ext>
          </a:extLst>
        </xdr:cNvPr>
        <xdr:cNvSpPr txBox="1"/>
      </xdr:nvSpPr>
      <xdr:spPr>
        <a:xfrm>
          <a:off x="4584700" y="729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1E40C41A-C407-4092-B10D-53A1BBB33C17}"/>
            </a:ext>
          </a:extLst>
        </xdr:cNvPr>
        <xdr:cNvSpPr/>
      </xdr:nvSpPr>
      <xdr:spPr>
        <a:xfrm>
          <a:off x="370205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676241AD-C645-4029-8AF6-156812966F2C}"/>
            </a:ext>
          </a:extLst>
        </xdr:cNvPr>
        <xdr:cNvSpPr txBox="1"/>
      </xdr:nvSpPr>
      <xdr:spPr>
        <a:xfrm>
          <a:off x="3409950" y="7480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7BEEE450-2448-4BB9-ABC7-C4CCE9259002}"/>
            </a:ext>
          </a:extLst>
        </xdr:cNvPr>
        <xdr:cNvSpPr/>
      </xdr:nvSpPr>
      <xdr:spPr>
        <a:xfrm>
          <a:off x="288925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7DD34050-1DF9-4DBD-B2EE-AE56D80F1787}"/>
            </a:ext>
          </a:extLst>
        </xdr:cNvPr>
        <xdr:cNvSpPr txBox="1"/>
      </xdr:nvSpPr>
      <xdr:spPr>
        <a:xfrm>
          <a:off x="2597150" y="748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566899BA-0150-433A-A671-394B071DE3C6}"/>
            </a:ext>
          </a:extLst>
        </xdr:cNvPr>
        <xdr:cNvSpPr/>
      </xdr:nvSpPr>
      <xdr:spPr>
        <a:xfrm>
          <a:off x="2095500" y="7393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DE74283C-848E-4142-B9DD-877C9ACDFB37}"/>
            </a:ext>
          </a:extLst>
        </xdr:cNvPr>
        <xdr:cNvSpPr txBox="1"/>
      </xdr:nvSpPr>
      <xdr:spPr>
        <a:xfrm>
          <a:off x="1784350" y="748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F5F3692E-F940-4B35-A1E9-4F0F7B3B771F}"/>
            </a:ext>
          </a:extLst>
        </xdr:cNvPr>
        <xdr:cNvSpPr/>
      </xdr:nvSpPr>
      <xdr:spPr>
        <a:xfrm>
          <a:off x="1282700" y="7393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7A855898-C46D-4D94-9587-A216E8598D41}"/>
            </a:ext>
          </a:extLst>
        </xdr:cNvPr>
        <xdr:cNvSpPr txBox="1"/>
      </xdr:nvSpPr>
      <xdr:spPr>
        <a:xfrm>
          <a:off x="971550" y="748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EF2F7ADA-3F8D-4411-BAF1-65CFA55F66F9}"/>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CFCECB45-C568-43D8-A99B-889DBF448001}"/>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FEDB2A37-996C-4D6C-9736-8129DD608E6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87B176AC-862B-448F-9CE9-D20AE850F794}"/>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AD92F652-4EA5-41D7-8B77-791A04E66AD8}"/>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BD53245E-B83D-41F5-B733-66CCA4A4934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8B377D24-3C35-4282-9474-B0EA7ABB9B85}"/>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4152F44A-DBBF-48D2-B3C1-4516E6F8499A}"/>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A7CDEBB9-D254-49DA-BC88-00D7ABC2EDDC}"/>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F4A8B43A-652B-4CE2-8910-25BF02A3190A}"/>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8540BEC1-07D6-4B4B-B9E3-AE295481EB7B}"/>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E5745A9A-C1A3-4F02-8415-CD9DBA9A0BED}"/>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53D5F26C-7938-4468-8004-57C2383A335F}"/>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91.9</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ポイント上昇した。</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主な要因としては、ふるさとづくり基金繰入金の増加（</a:t>
          </a:r>
          <a:r>
            <a:rPr lang="en-US" altLang="ja-JP" sz="1100" b="0" i="0" baseline="0">
              <a:solidFill>
                <a:schemeClr val="dk1"/>
              </a:solidFill>
              <a:effectLst/>
              <a:latin typeface="+mn-lt"/>
              <a:ea typeface="+mn-ea"/>
              <a:cs typeface="+mn-cs"/>
            </a:rPr>
            <a:t>146,693</a:t>
          </a:r>
          <a:r>
            <a:rPr lang="ja-JP" altLang="ja-JP" sz="1100" b="0" i="0" baseline="0">
              <a:solidFill>
                <a:schemeClr val="dk1"/>
              </a:solidFill>
              <a:effectLst/>
              <a:latin typeface="+mn-lt"/>
              <a:ea typeface="+mn-ea"/>
              <a:cs typeface="+mn-cs"/>
            </a:rPr>
            <a:t>千円）はあるものの、普通交付税（△</a:t>
          </a:r>
          <a:r>
            <a:rPr lang="en-US" altLang="ja-JP" sz="1100" b="0" i="0" baseline="0">
              <a:solidFill>
                <a:schemeClr val="dk1"/>
              </a:solidFill>
              <a:effectLst/>
              <a:latin typeface="+mn-lt"/>
              <a:ea typeface="+mn-ea"/>
              <a:cs typeface="+mn-cs"/>
            </a:rPr>
            <a:t>178,115</a:t>
          </a:r>
          <a:r>
            <a:rPr lang="ja-JP" altLang="ja-JP" sz="1100" b="0" i="0" baseline="0">
              <a:solidFill>
                <a:schemeClr val="dk1"/>
              </a:solidFill>
              <a:effectLst/>
              <a:latin typeface="+mn-lt"/>
              <a:ea typeface="+mn-ea"/>
              <a:cs typeface="+mn-cs"/>
            </a:rPr>
            <a:t>千円）及び臨時財政対策債（</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241,102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の減少</a:t>
          </a:r>
          <a:r>
            <a:rPr lang="ja-JP" altLang="ja-JP" sz="1100" b="0" i="0" baseline="0">
              <a:solidFill>
                <a:schemeClr val="dk1"/>
              </a:solidFill>
              <a:effectLst/>
              <a:latin typeface="+mn-lt"/>
              <a:ea typeface="+mn-ea"/>
              <a:cs typeface="+mn-cs"/>
            </a:rPr>
            <a:t>による。</a:t>
          </a:r>
          <a:r>
            <a:rPr lang="ja-JP" altLang="en-US" sz="1100" b="0" i="0" baseline="0">
              <a:solidFill>
                <a:schemeClr val="dk1"/>
              </a:solidFill>
              <a:effectLst/>
              <a:latin typeface="+mn-lt"/>
              <a:ea typeface="+mn-ea"/>
              <a:cs typeface="+mn-cs"/>
            </a:rPr>
            <a:t>分子</a:t>
          </a:r>
          <a:r>
            <a:rPr lang="ja-JP" altLang="ja-JP" sz="1100" b="0" i="0" baseline="0">
              <a:solidFill>
                <a:schemeClr val="dk1"/>
              </a:solidFill>
              <a:effectLst/>
              <a:latin typeface="+mn-lt"/>
              <a:ea typeface="+mn-ea"/>
              <a:cs typeface="+mn-cs"/>
            </a:rPr>
            <a:t>となる経常一般財源は、依然として人件費や養護老人ホーム南楽荘や役場本庁舎等に係る元利償還金の公債費が高い割合を占めている。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今後は、定年延長などにより人件費の抑制にも限界があり、老朽化した施設の維持補修費等の増加も見込まれるため、集中と選択、行政評価サイクルによる事業評価を行い、更なる経常経費の節減に努める。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239DA317-EAF1-466D-9CF8-30D5C856A26B}"/>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F9D826B6-6A2F-46AB-A7A0-38A4CF0B1E71}"/>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4633B40E-6FE4-4AF9-B42D-199508ABF7AA}"/>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366E3D02-B521-4B1A-A2C3-1519C02B58EF}"/>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EA18B88F-21DF-4E19-A689-78DE0E00BFEB}"/>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E2FC6B39-B774-440C-B059-1D4FE0AC1E54}"/>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35E9B3C8-2FBB-470B-B83E-39B15D708467}"/>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5496926E-74DD-4AB7-9829-2D3EE4F9944C}"/>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4788FF47-5BE7-4F9C-B529-A8C2EE36E846}"/>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A65E07CC-A429-4908-A32D-2290A437C684}"/>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5D6EEA5-C07E-4C23-990C-EF87BFB88F6B}"/>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1A8EDCCA-44F0-4916-BA4C-5047BF30960F}"/>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147EFDAF-AE26-438F-B029-00FF9B614FB2}"/>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D7507F54-7066-4C7C-AE92-F0588FAE702C}"/>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5DD5CFF1-6BEC-4B46-B60B-65AA997A699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1C616302-05E6-4086-97D7-B76C2CC254A9}"/>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66</xdr:row>
      <xdr:rowOff>50377</xdr:rowOff>
    </xdr:to>
    <xdr:cxnSp macro="">
      <xdr:nvCxnSpPr>
        <xdr:cNvPr id="125" name="直線コネクタ 124">
          <a:extLst>
            <a:ext uri="{FF2B5EF4-FFF2-40B4-BE49-F238E27FC236}">
              <a16:creationId xmlns:a16="http://schemas.microsoft.com/office/drawing/2014/main" id="{B7EED3F6-F3D3-4D9D-9FB7-C96565570D20}"/>
            </a:ext>
          </a:extLst>
        </xdr:cNvPr>
        <xdr:cNvCxnSpPr/>
      </xdr:nvCxnSpPr>
      <xdr:spPr>
        <a:xfrm flipV="1">
          <a:off x="4514850" y="9761643"/>
          <a:ext cx="0" cy="135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6" name="財政構造の弾力性最小値テキスト">
          <a:extLst>
            <a:ext uri="{FF2B5EF4-FFF2-40B4-BE49-F238E27FC236}">
              <a16:creationId xmlns:a16="http://schemas.microsoft.com/office/drawing/2014/main" id="{EEF8C33D-CEB4-4734-AF2B-DEF39B16CC9A}"/>
            </a:ext>
          </a:extLst>
        </xdr:cNvPr>
        <xdr:cNvSpPr txBox="1"/>
      </xdr:nvSpPr>
      <xdr:spPr>
        <a:xfrm>
          <a:off x="4584700" y="110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7" name="直線コネクタ 126">
          <a:extLst>
            <a:ext uri="{FF2B5EF4-FFF2-40B4-BE49-F238E27FC236}">
              <a16:creationId xmlns:a16="http://schemas.microsoft.com/office/drawing/2014/main" id="{227FEF0E-3F44-42C9-B76E-E7EEE92099EE}"/>
            </a:ext>
          </a:extLst>
        </xdr:cNvPr>
        <xdr:cNvCxnSpPr/>
      </xdr:nvCxnSpPr>
      <xdr:spPr>
        <a:xfrm>
          <a:off x="4425950" y="11114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28" name="財政構造の弾力性最大値テキスト">
          <a:extLst>
            <a:ext uri="{FF2B5EF4-FFF2-40B4-BE49-F238E27FC236}">
              <a16:creationId xmlns:a16="http://schemas.microsoft.com/office/drawing/2014/main" id="{75E6FA9A-163C-4653-BA2F-D8AEB65AE19C}"/>
            </a:ext>
          </a:extLst>
        </xdr:cNvPr>
        <xdr:cNvSpPr txBox="1"/>
      </xdr:nvSpPr>
      <xdr:spPr>
        <a:xfrm>
          <a:off x="4584700" y="95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29" name="直線コネクタ 128">
          <a:extLst>
            <a:ext uri="{FF2B5EF4-FFF2-40B4-BE49-F238E27FC236}">
              <a16:creationId xmlns:a16="http://schemas.microsoft.com/office/drawing/2014/main" id="{CC78034F-D832-4347-BE25-E2330F00A344}"/>
            </a:ext>
          </a:extLst>
        </xdr:cNvPr>
        <xdr:cNvCxnSpPr/>
      </xdr:nvCxnSpPr>
      <xdr:spPr>
        <a:xfrm>
          <a:off x="4425950" y="9761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55456</xdr:rowOff>
    </xdr:to>
    <xdr:cxnSp macro="">
      <xdr:nvCxnSpPr>
        <xdr:cNvPr id="130" name="直線コネクタ 129">
          <a:extLst>
            <a:ext uri="{FF2B5EF4-FFF2-40B4-BE49-F238E27FC236}">
              <a16:creationId xmlns:a16="http://schemas.microsoft.com/office/drawing/2014/main" id="{A1FFE3F2-22BF-4664-81C1-50919747E0F9}"/>
            </a:ext>
          </a:extLst>
        </xdr:cNvPr>
        <xdr:cNvCxnSpPr/>
      </xdr:nvCxnSpPr>
      <xdr:spPr>
        <a:xfrm>
          <a:off x="3752850" y="10707793"/>
          <a:ext cx="762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34307</xdr:rowOff>
    </xdr:from>
    <xdr:ext cx="762000" cy="259045"/>
    <xdr:sp macro="" textlink="">
      <xdr:nvSpPr>
        <xdr:cNvPr id="131" name="財政構造の弾力性平均値テキスト">
          <a:extLst>
            <a:ext uri="{FF2B5EF4-FFF2-40B4-BE49-F238E27FC236}">
              <a16:creationId xmlns:a16="http://schemas.microsoft.com/office/drawing/2014/main" id="{EAF73CA6-8017-4C8B-979F-32A97A58BED3}"/>
            </a:ext>
          </a:extLst>
        </xdr:cNvPr>
        <xdr:cNvSpPr txBox="1"/>
      </xdr:nvSpPr>
      <xdr:spPr>
        <a:xfrm>
          <a:off x="4584700" y="1026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2" name="フローチャート: 判断 131">
          <a:extLst>
            <a:ext uri="{FF2B5EF4-FFF2-40B4-BE49-F238E27FC236}">
              <a16:creationId xmlns:a16="http://schemas.microsoft.com/office/drawing/2014/main" id="{7417FA57-9472-49C2-9109-8561991DC718}"/>
            </a:ext>
          </a:extLst>
        </xdr:cNvPr>
        <xdr:cNvSpPr/>
      </xdr:nvSpPr>
      <xdr:spPr>
        <a:xfrm>
          <a:off x="446405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67</xdr:row>
      <xdr:rowOff>71967</xdr:rowOff>
    </xdr:to>
    <xdr:cxnSp macro="">
      <xdr:nvCxnSpPr>
        <xdr:cNvPr id="133" name="直線コネクタ 132">
          <a:extLst>
            <a:ext uri="{FF2B5EF4-FFF2-40B4-BE49-F238E27FC236}">
              <a16:creationId xmlns:a16="http://schemas.microsoft.com/office/drawing/2014/main" id="{6D13B9B8-05CC-4662-BE1D-1FD497DAE085}"/>
            </a:ext>
          </a:extLst>
        </xdr:cNvPr>
        <xdr:cNvCxnSpPr/>
      </xdr:nvCxnSpPr>
      <xdr:spPr>
        <a:xfrm flipV="1">
          <a:off x="2940050" y="10707793"/>
          <a:ext cx="812800" cy="5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4" name="フローチャート: 判断 133">
          <a:extLst>
            <a:ext uri="{FF2B5EF4-FFF2-40B4-BE49-F238E27FC236}">
              <a16:creationId xmlns:a16="http://schemas.microsoft.com/office/drawing/2014/main" id="{1CB97723-6A4A-4350-94D8-26571BB59249}"/>
            </a:ext>
          </a:extLst>
        </xdr:cNvPr>
        <xdr:cNvSpPr/>
      </xdr:nvSpPr>
      <xdr:spPr>
        <a:xfrm>
          <a:off x="3702050" y="10137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5" name="テキスト ボックス 134">
          <a:extLst>
            <a:ext uri="{FF2B5EF4-FFF2-40B4-BE49-F238E27FC236}">
              <a16:creationId xmlns:a16="http://schemas.microsoft.com/office/drawing/2014/main" id="{11E35F9C-4F4A-4D33-91AF-D04AFA509E68}"/>
            </a:ext>
          </a:extLst>
        </xdr:cNvPr>
        <xdr:cNvSpPr txBox="1"/>
      </xdr:nvSpPr>
      <xdr:spPr>
        <a:xfrm>
          <a:off x="3409950" y="991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67</xdr:row>
      <xdr:rowOff>71967</xdr:rowOff>
    </xdr:to>
    <xdr:cxnSp macro="">
      <xdr:nvCxnSpPr>
        <xdr:cNvPr id="136" name="直線コネクタ 135">
          <a:extLst>
            <a:ext uri="{FF2B5EF4-FFF2-40B4-BE49-F238E27FC236}">
              <a16:creationId xmlns:a16="http://schemas.microsoft.com/office/drawing/2014/main" id="{6137FDDA-05C0-4FC4-A905-18CEF5FFEFEE}"/>
            </a:ext>
          </a:extLst>
        </xdr:cNvPr>
        <xdr:cNvCxnSpPr/>
      </xdr:nvCxnSpPr>
      <xdr:spPr>
        <a:xfrm>
          <a:off x="2127250" y="11122660"/>
          <a:ext cx="812800" cy="18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a:extLst>
            <a:ext uri="{FF2B5EF4-FFF2-40B4-BE49-F238E27FC236}">
              <a16:creationId xmlns:a16="http://schemas.microsoft.com/office/drawing/2014/main" id="{00E1C0C6-E3BA-44AF-BDA1-9E89998E7B84}"/>
            </a:ext>
          </a:extLst>
        </xdr:cNvPr>
        <xdr:cNvSpPr/>
      </xdr:nvSpPr>
      <xdr:spPr>
        <a:xfrm>
          <a:off x="2889250" y="1052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a:extLst>
            <a:ext uri="{FF2B5EF4-FFF2-40B4-BE49-F238E27FC236}">
              <a16:creationId xmlns:a16="http://schemas.microsoft.com/office/drawing/2014/main" id="{74DBA624-5AFF-4FBC-A9F4-A3F08037AFB3}"/>
            </a:ext>
          </a:extLst>
        </xdr:cNvPr>
        <xdr:cNvSpPr txBox="1"/>
      </xdr:nvSpPr>
      <xdr:spPr>
        <a:xfrm>
          <a:off x="2597150" y="102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66</xdr:row>
      <xdr:rowOff>58420</xdr:rowOff>
    </xdr:to>
    <xdr:cxnSp macro="">
      <xdr:nvCxnSpPr>
        <xdr:cNvPr id="139" name="直線コネクタ 138">
          <a:extLst>
            <a:ext uri="{FF2B5EF4-FFF2-40B4-BE49-F238E27FC236}">
              <a16:creationId xmlns:a16="http://schemas.microsoft.com/office/drawing/2014/main" id="{0D441BEE-B8A4-4534-B0D7-B0F3D645BA44}"/>
            </a:ext>
          </a:extLst>
        </xdr:cNvPr>
        <xdr:cNvCxnSpPr/>
      </xdr:nvCxnSpPr>
      <xdr:spPr>
        <a:xfrm>
          <a:off x="1333500" y="10816590"/>
          <a:ext cx="793750" cy="3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40" name="フローチャート: 判断 139">
          <a:extLst>
            <a:ext uri="{FF2B5EF4-FFF2-40B4-BE49-F238E27FC236}">
              <a16:creationId xmlns:a16="http://schemas.microsoft.com/office/drawing/2014/main" id="{7E624676-EEBE-4804-B902-1BFA47C43586}"/>
            </a:ext>
          </a:extLst>
        </xdr:cNvPr>
        <xdr:cNvSpPr/>
      </xdr:nvSpPr>
      <xdr:spPr>
        <a:xfrm>
          <a:off x="2095500" y="10906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121937</xdr:rowOff>
    </xdr:from>
    <xdr:ext cx="762000" cy="259045"/>
    <xdr:sp macro="" textlink="">
      <xdr:nvSpPr>
        <xdr:cNvPr id="141" name="テキスト ボックス 140">
          <a:extLst>
            <a:ext uri="{FF2B5EF4-FFF2-40B4-BE49-F238E27FC236}">
              <a16:creationId xmlns:a16="http://schemas.microsoft.com/office/drawing/2014/main" id="{FDB02AAC-A018-4527-9B91-BAE344BC2C7D}"/>
            </a:ext>
          </a:extLst>
        </xdr:cNvPr>
        <xdr:cNvSpPr txBox="1"/>
      </xdr:nvSpPr>
      <xdr:spPr>
        <a:xfrm>
          <a:off x="1784350" y="1068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62EF6B64-EE7B-46B9-8E28-11CC8B0A01C4}"/>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8B6EA1E4-BBA1-43F1-A778-8F31E967B931}"/>
            </a:ext>
          </a:extLst>
        </xdr:cNvPr>
        <xdr:cNvSpPr txBox="1"/>
      </xdr:nvSpPr>
      <xdr:spPr>
        <a:xfrm>
          <a:off x="9715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5D5042D-A1E7-4175-B04A-5854F2E28A0D}"/>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6B14E77-3FCE-4FA4-A0B0-04242F2EE50F}"/>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612D809-5E25-45D6-8820-7A38FAE379C9}"/>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4870ACD-C5D6-4925-B279-7A695E4E623E}"/>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2FF577E-0B26-4B11-B7E7-8EB140FCBD6A}"/>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49" name="楕円 148">
          <a:extLst>
            <a:ext uri="{FF2B5EF4-FFF2-40B4-BE49-F238E27FC236}">
              <a16:creationId xmlns:a16="http://schemas.microsoft.com/office/drawing/2014/main" id="{00B1E3EC-CC69-4216-A1B8-5A4EC0908AE6}"/>
            </a:ext>
          </a:extLst>
        </xdr:cNvPr>
        <xdr:cNvSpPr/>
      </xdr:nvSpPr>
      <xdr:spPr>
        <a:xfrm>
          <a:off x="4464050" y="10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0" name="財政構造の弾力性該当値テキスト">
          <a:extLst>
            <a:ext uri="{FF2B5EF4-FFF2-40B4-BE49-F238E27FC236}">
              <a16:creationId xmlns:a16="http://schemas.microsoft.com/office/drawing/2014/main" id="{CF6171E9-DE5F-4557-90C3-26DE86AADF08}"/>
            </a:ext>
          </a:extLst>
        </xdr:cNvPr>
        <xdr:cNvSpPr txBox="1"/>
      </xdr:nvSpPr>
      <xdr:spPr>
        <a:xfrm>
          <a:off x="4584700" y="1070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1" name="楕円 150">
          <a:extLst>
            <a:ext uri="{FF2B5EF4-FFF2-40B4-BE49-F238E27FC236}">
              <a16:creationId xmlns:a16="http://schemas.microsoft.com/office/drawing/2014/main" id="{5BD65712-B63C-4805-B392-0763F4755CD3}"/>
            </a:ext>
          </a:extLst>
        </xdr:cNvPr>
        <xdr:cNvSpPr/>
      </xdr:nvSpPr>
      <xdr:spPr>
        <a:xfrm>
          <a:off x="3702050" y="1065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2" name="テキスト ボックス 151">
          <a:extLst>
            <a:ext uri="{FF2B5EF4-FFF2-40B4-BE49-F238E27FC236}">
              <a16:creationId xmlns:a16="http://schemas.microsoft.com/office/drawing/2014/main" id="{D2C87057-ECA8-44A7-9D9B-EF8AA6573D4F}"/>
            </a:ext>
          </a:extLst>
        </xdr:cNvPr>
        <xdr:cNvSpPr txBox="1"/>
      </xdr:nvSpPr>
      <xdr:spPr>
        <a:xfrm>
          <a:off x="3409950" y="1073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21167</xdr:rowOff>
    </xdr:from>
    <xdr:to>
      <xdr:col>15</xdr:col>
      <xdr:colOff>133350</xdr:colOff>
      <xdr:row>67</xdr:row>
      <xdr:rowOff>122767</xdr:rowOff>
    </xdr:to>
    <xdr:sp macro="" textlink="">
      <xdr:nvSpPr>
        <xdr:cNvPr id="153" name="楕円 152">
          <a:extLst>
            <a:ext uri="{FF2B5EF4-FFF2-40B4-BE49-F238E27FC236}">
              <a16:creationId xmlns:a16="http://schemas.microsoft.com/office/drawing/2014/main" id="{0A30B482-B5D9-45C2-9743-08395E456B04}"/>
            </a:ext>
          </a:extLst>
        </xdr:cNvPr>
        <xdr:cNvSpPr/>
      </xdr:nvSpPr>
      <xdr:spPr>
        <a:xfrm>
          <a:off x="2889250" y="112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107544</xdr:rowOff>
    </xdr:from>
    <xdr:ext cx="762000" cy="259045"/>
    <xdr:sp macro="" textlink="">
      <xdr:nvSpPr>
        <xdr:cNvPr id="154" name="テキスト ボックス 153">
          <a:extLst>
            <a:ext uri="{FF2B5EF4-FFF2-40B4-BE49-F238E27FC236}">
              <a16:creationId xmlns:a16="http://schemas.microsoft.com/office/drawing/2014/main" id="{6C221A15-1894-46A5-8BD0-400F168883A6}"/>
            </a:ext>
          </a:extLst>
        </xdr:cNvPr>
        <xdr:cNvSpPr txBox="1"/>
      </xdr:nvSpPr>
      <xdr:spPr>
        <a:xfrm>
          <a:off x="2597150" y="1133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5" name="楕円 154">
          <a:extLst>
            <a:ext uri="{FF2B5EF4-FFF2-40B4-BE49-F238E27FC236}">
              <a16:creationId xmlns:a16="http://schemas.microsoft.com/office/drawing/2014/main" id="{A8C30EF7-61A4-455C-8AF4-7E823659D75B}"/>
            </a:ext>
          </a:extLst>
        </xdr:cNvPr>
        <xdr:cNvSpPr/>
      </xdr:nvSpPr>
      <xdr:spPr>
        <a:xfrm>
          <a:off x="2095500" y="11071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EA260314-5D84-4006-A45D-457950FDDFC7}"/>
            </a:ext>
          </a:extLst>
        </xdr:cNvPr>
        <xdr:cNvSpPr txBox="1"/>
      </xdr:nvSpPr>
      <xdr:spPr>
        <a:xfrm>
          <a:off x="1784350" y="1115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a:extLst>
            <a:ext uri="{FF2B5EF4-FFF2-40B4-BE49-F238E27FC236}">
              <a16:creationId xmlns:a16="http://schemas.microsoft.com/office/drawing/2014/main" id="{63D0605F-ABD1-4014-8119-477D06C884AB}"/>
            </a:ext>
          </a:extLst>
        </xdr:cNvPr>
        <xdr:cNvSpPr/>
      </xdr:nvSpPr>
      <xdr:spPr>
        <a:xfrm>
          <a:off x="1282700" y="10765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58" name="テキスト ボックス 157">
          <a:extLst>
            <a:ext uri="{FF2B5EF4-FFF2-40B4-BE49-F238E27FC236}">
              <a16:creationId xmlns:a16="http://schemas.microsoft.com/office/drawing/2014/main" id="{E16D5805-81A7-4A26-B2E0-EF532BD32AAE}"/>
            </a:ext>
          </a:extLst>
        </xdr:cNvPr>
        <xdr:cNvSpPr txBox="1"/>
      </xdr:nvSpPr>
      <xdr:spPr>
        <a:xfrm>
          <a:off x="971550" y="1054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57D70F4-9FF6-450C-8EEF-B89D8E6A14BB}"/>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65B5CBCF-5683-447A-879E-A21C3B60373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C3BF82EC-C0E2-4733-A78C-017B808F2EDE}"/>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326FD02-0A7C-476A-8FAA-2623357E66D6}"/>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301808E6-45C4-42A6-AA80-20BD52196A45}"/>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BC172117-C799-424A-9275-E90EBB19C78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9D77D9A4-8EE4-41BB-945C-6B8294CF122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6C98F4B3-E638-4145-8966-FDAF1899EC93}"/>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428A2B82-2EC0-4DD3-BB76-9F6EDD2ED617}"/>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61F028C1-8694-40B8-9137-C565954CFCD2}"/>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FA5E4A3F-C720-4729-B071-0D9A30A68937}"/>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62A615EB-58AF-4EEC-A0EA-017CBFC96C08}"/>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7E65183E-4C12-40C1-8F76-C8A8413412A2}"/>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類似団体、全国及び愛媛県平均と比較して、高い水準（人口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306,964</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人件費は、会計年度任用職員</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地域おこし協力隊員等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の増もあって前年度比</a:t>
          </a:r>
          <a:r>
            <a:rPr lang="en-US" altLang="ja-JP" sz="1100" b="0" i="0" baseline="0">
              <a:solidFill>
                <a:schemeClr val="dk1"/>
              </a:solidFill>
              <a:effectLst/>
              <a:latin typeface="+mn-lt"/>
              <a:ea typeface="+mn-ea"/>
              <a:cs typeface="+mn-cs"/>
            </a:rPr>
            <a:t>87,223</a:t>
          </a:r>
          <a:r>
            <a:rPr lang="ja-JP" altLang="ja-JP" sz="1100" b="0" i="0" baseline="0">
              <a:solidFill>
                <a:schemeClr val="dk1"/>
              </a:solidFill>
              <a:effectLst/>
              <a:latin typeface="+mn-lt"/>
              <a:ea typeface="+mn-ea"/>
              <a:cs typeface="+mn-cs"/>
            </a:rPr>
            <a:t>千円増加し、物件費は、前年度</a:t>
          </a:r>
          <a:r>
            <a:rPr lang="en-US" altLang="ja-JP" sz="1100" b="0" i="0" baseline="0">
              <a:solidFill>
                <a:schemeClr val="dk1"/>
              </a:solidFill>
              <a:effectLst/>
              <a:latin typeface="+mn-lt"/>
              <a:ea typeface="+mn-ea"/>
              <a:cs typeface="+mn-cs"/>
            </a:rPr>
            <a:t>468,367</a:t>
          </a:r>
          <a:r>
            <a:rPr lang="ja-JP" altLang="ja-JP" sz="1100" b="0" i="0" baseline="0">
              <a:solidFill>
                <a:schemeClr val="dk1"/>
              </a:solidFill>
              <a:effectLst/>
              <a:latin typeface="+mn-lt"/>
              <a:ea typeface="+mn-ea"/>
              <a:cs typeface="+mn-cs"/>
            </a:rPr>
            <a:t>千円、補助費は、前年度比</a:t>
          </a:r>
          <a:r>
            <a:rPr lang="en-US" altLang="ja-JP" sz="1100" b="0" i="0" baseline="0">
              <a:solidFill>
                <a:schemeClr val="dk1"/>
              </a:solidFill>
              <a:effectLst/>
              <a:latin typeface="+mn-lt"/>
              <a:ea typeface="+mn-ea"/>
              <a:cs typeface="+mn-cs"/>
            </a:rPr>
            <a:t>142,525</a:t>
          </a:r>
          <a:r>
            <a:rPr lang="ja-JP" altLang="ja-JP" sz="1100" b="0" i="0" baseline="0">
              <a:solidFill>
                <a:schemeClr val="dk1"/>
              </a:solidFill>
              <a:effectLst/>
              <a:latin typeface="+mn-lt"/>
              <a:ea typeface="+mn-ea"/>
              <a:cs typeface="+mn-cs"/>
            </a:rPr>
            <a:t>千円と</a:t>
          </a:r>
          <a:r>
            <a:rPr lang="ja-JP" altLang="en-US" sz="1100" b="0" i="0" baseline="0">
              <a:solidFill>
                <a:schemeClr val="dk1"/>
              </a:solidFill>
              <a:effectLst/>
              <a:latin typeface="+mn-lt"/>
              <a:ea typeface="+mn-ea"/>
              <a:cs typeface="+mn-cs"/>
            </a:rPr>
            <a:t>ふるさと納税の増加に伴うため</a:t>
          </a:r>
          <a:r>
            <a:rPr lang="ja-JP" altLang="ja-JP" sz="1100" b="0" i="0" baseline="0">
              <a:solidFill>
                <a:schemeClr val="dk1"/>
              </a:solidFill>
              <a:effectLst/>
              <a:latin typeface="+mn-lt"/>
              <a:ea typeface="+mn-ea"/>
              <a:cs typeface="+mn-cs"/>
            </a:rPr>
            <a:t>それぞれ増加している。また、町村合併に伴い一部事務組合から引き継いだ消防本部やごみ処理施設の影響や、半島部を多く有する地理的要件などにより、人件費や物件費は類似団体と比較して、高い水準にあることから、結果、人口一人当たりのコストも高い水準となっている。今後も更なる定員の適正化や維持管理費等の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AEEE756B-41D9-4944-90C6-272DE7E67FE2}"/>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C5093150-9617-4DB5-BC74-F17A4FAE6A8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F6EA7A63-D7BF-470B-AA80-774B7846C307}"/>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C5DC9A3F-7A2F-4457-9740-3720ED765D2F}"/>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791050FD-EF0D-4746-9746-9983E9BCF804}"/>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DA3D9C65-B9F4-4398-89B1-4C4BC7E0C1D6}"/>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BB1A5D1-F2A2-47CB-8DFD-54C66C1A3E95}"/>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B94A1776-7552-41F8-A9E9-13BFD6FC451C}"/>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C7905E7C-D762-4017-8532-04A0578CAE89}"/>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31EAEB90-CC66-4852-A883-D2D04C6FFAF5}"/>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499B15D5-F786-457D-A01B-F24247CED117}"/>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D84D4F6E-32EE-452F-9662-63B785E04245}"/>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6AC6F2F2-8911-4890-BAD8-692E7A57C247}"/>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5907D664-0517-497A-9DA8-E56674987A85}"/>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4A54715-33B3-409C-BFC8-2D1A705D6873}"/>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73827B0-79EB-4A7A-AA12-4C54E6DB15A5}"/>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103184</xdr:rowOff>
    </xdr:from>
    <xdr:to>
      <xdr:col>23</xdr:col>
      <xdr:colOff>133350</xdr:colOff>
      <xdr:row>90</xdr:row>
      <xdr:rowOff>42714</xdr:rowOff>
    </xdr:to>
    <xdr:cxnSp macro="">
      <xdr:nvCxnSpPr>
        <xdr:cNvPr id="188" name="直線コネクタ 187">
          <a:extLst>
            <a:ext uri="{FF2B5EF4-FFF2-40B4-BE49-F238E27FC236}">
              <a16:creationId xmlns:a16="http://schemas.microsoft.com/office/drawing/2014/main" id="{ECED84BE-5617-4494-8FE4-539933236B10}"/>
            </a:ext>
          </a:extLst>
        </xdr:cNvPr>
        <xdr:cNvCxnSpPr/>
      </xdr:nvCxnSpPr>
      <xdr:spPr>
        <a:xfrm flipV="1">
          <a:off x="4514850" y="13682024"/>
          <a:ext cx="0" cy="1448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14791</xdr:rowOff>
    </xdr:from>
    <xdr:ext cx="762000" cy="259045"/>
    <xdr:sp macro="" textlink="">
      <xdr:nvSpPr>
        <xdr:cNvPr id="189" name="人件費・物件費等の状況最小値テキスト">
          <a:extLst>
            <a:ext uri="{FF2B5EF4-FFF2-40B4-BE49-F238E27FC236}">
              <a16:creationId xmlns:a16="http://schemas.microsoft.com/office/drawing/2014/main" id="{E2A216E9-5081-471F-91A6-6FD7A39DAABD}"/>
            </a:ext>
          </a:extLst>
        </xdr:cNvPr>
        <xdr:cNvSpPr txBox="1"/>
      </xdr:nvSpPr>
      <xdr:spPr>
        <a:xfrm>
          <a:off x="4584700" y="151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42714</xdr:rowOff>
    </xdr:from>
    <xdr:to>
      <xdr:col>24</xdr:col>
      <xdr:colOff>12700</xdr:colOff>
      <xdr:row>90</xdr:row>
      <xdr:rowOff>42714</xdr:rowOff>
    </xdr:to>
    <xdr:cxnSp macro="">
      <xdr:nvCxnSpPr>
        <xdr:cNvPr id="190" name="直線コネクタ 189">
          <a:extLst>
            <a:ext uri="{FF2B5EF4-FFF2-40B4-BE49-F238E27FC236}">
              <a16:creationId xmlns:a16="http://schemas.microsoft.com/office/drawing/2014/main" id="{2543DA69-036B-409D-975E-081BC154C4E1}"/>
            </a:ext>
          </a:extLst>
        </xdr:cNvPr>
        <xdr:cNvCxnSpPr/>
      </xdr:nvCxnSpPr>
      <xdr:spPr>
        <a:xfrm>
          <a:off x="4425950" y="15130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18111</xdr:rowOff>
    </xdr:from>
    <xdr:ext cx="762000" cy="259045"/>
    <xdr:sp macro="" textlink="">
      <xdr:nvSpPr>
        <xdr:cNvPr id="191" name="人件費・物件費等の状況最大値テキスト">
          <a:extLst>
            <a:ext uri="{FF2B5EF4-FFF2-40B4-BE49-F238E27FC236}">
              <a16:creationId xmlns:a16="http://schemas.microsoft.com/office/drawing/2014/main" id="{52F55814-7213-4523-B779-C1B69531B901}"/>
            </a:ext>
          </a:extLst>
        </xdr:cNvPr>
        <xdr:cNvSpPr txBox="1"/>
      </xdr:nvSpPr>
      <xdr:spPr>
        <a:xfrm>
          <a:off x="4584700" y="134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103184</xdr:rowOff>
    </xdr:from>
    <xdr:to>
      <xdr:col>24</xdr:col>
      <xdr:colOff>12700</xdr:colOff>
      <xdr:row>81</xdr:row>
      <xdr:rowOff>103184</xdr:rowOff>
    </xdr:to>
    <xdr:cxnSp macro="">
      <xdr:nvCxnSpPr>
        <xdr:cNvPr id="192" name="直線コネクタ 191">
          <a:extLst>
            <a:ext uri="{FF2B5EF4-FFF2-40B4-BE49-F238E27FC236}">
              <a16:creationId xmlns:a16="http://schemas.microsoft.com/office/drawing/2014/main" id="{EF299D08-FB71-4ADF-89D4-9C6B54569481}"/>
            </a:ext>
          </a:extLst>
        </xdr:cNvPr>
        <xdr:cNvCxnSpPr/>
      </xdr:nvCxnSpPr>
      <xdr:spPr>
        <a:xfrm>
          <a:off x="4425950" y="13682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40246</xdr:rowOff>
    </xdr:from>
    <xdr:to>
      <xdr:col>23</xdr:col>
      <xdr:colOff>133350</xdr:colOff>
      <xdr:row>87</xdr:row>
      <xdr:rowOff>147030</xdr:rowOff>
    </xdr:to>
    <xdr:cxnSp macro="">
      <xdr:nvCxnSpPr>
        <xdr:cNvPr id="193" name="直線コネクタ 192">
          <a:extLst>
            <a:ext uri="{FF2B5EF4-FFF2-40B4-BE49-F238E27FC236}">
              <a16:creationId xmlns:a16="http://schemas.microsoft.com/office/drawing/2014/main" id="{93266082-0A7A-47CF-AEE2-24739FEB214E}"/>
            </a:ext>
          </a:extLst>
        </xdr:cNvPr>
        <xdr:cNvCxnSpPr/>
      </xdr:nvCxnSpPr>
      <xdr:spPr>
        <a:xfrm>
          <a:off x="3752850" y="14457286"/>
          <a:ext cx="762000" cy="27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39133</xdr:rowOff>
    </xdr:from>
    <xdr:ext cx="762000" cy="259045"/>
    <xdr:sp macro="" textlink="">
      <xdr:nvSpPr>
        <xdr:cNvPr id="194" name="人件費・物件費等の状況平均値テキスト">
          <a:extLst>
            <a:ext uri="{FF2B5EF4-FFF2-40B4-BE49-F238E27FC236}">
              <a16:creationId xmlns:a16="http://schemas.microsoft.com/office/drawing/2014/main" id="{118F9B27-859F-43CA-8692-6ECC1F34F5B3}"/>
            </a:ext>
          </a:extLst>
        </xdr:cNvPr>
        <xdr:cNvSpPr txBox="1"/>
      </xdr:nvSpPr>
      <xdr:spPr>
        <a:xfrm>
          <a:off x="4584700" y="141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22606</xdr:rowOff>
    </xdr:from>
    <xdr:to>
      <xdr:col>23</xdr:col>
      <xdr:colOff>184150</xdr:colOff>
      <xdr:row>85</xdr:row>
      <xdr:rowOff>124206</xdr:rowOff>
    </xdr:to>
    <xdr:sp macro="" textlink="">
      <xdr:nvSpPr>
        <xdr:cNvPr id="195" name="フローチャート: 判断 194">
          <a:extLst>
            <a:ext uri="{FF2B5EF4-FFF2-40B4-BE49-F238E27FC236}">
              <a16:creationId xmlns:a16="http://schemas.microsoft.com/office/drawing/2014/main" id="{D4C14C14-DB0D-4F73-A24F-20E650B3606C}"/>
            </a:ext>
          </a:extLst>
        </xdr:cNvPr>
        <xdr:cNvSpPr/>
      </xdr:nvSpPr>
      <xdr:spPr>
        <a:xfrm>
          <a:off x="4464050" y="1427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36061</xdr:rowOff>
    </xdr:from>
    <xdr:to>
      <xdr:col>19</xdr:col>
      <xdr:colOff>133350</xdr:colOff>
      <xdr:row>86</xdr:row>
      <xdr:rowOff>40246</xdr:rowOff>
    </xdr:to>
    <xdr:cxnSp macro="">
      <xdr:nvCxnSpPr>
        <xdr:cNvPr id="196" name="直線コネクタ 195">
          <a:extLst>
            <a:ext uri="{FF2B5EF4-FFF2-40B4-BE49-F238E27FC236}">
              <a16:creationId xmlns:a16="http://schemas.microsoft.com/office/drawing/2014/main" id="{2FAEDB71-7AE5-4B42-81AE-3776772A9B23}"/>
            </a:ext>
          </a:extLst>
        </xdr:cNvPr>
        <xdr:cNvCxnSpPr/>
      </xdr:nvCxnSpPr>
      <xdr:spPr>
        <a:xfrm>
          <a:off x="2940050" y="14285461"/>
          <a:ext cx="812800" cy="17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41877</xdr:rowOff>
    </xdr:from>
    <xdr:to>
      <xdr:col>19</xdr:col>
      <xdr:colOff>184150</xdr:colOff>
      <xdr:row>84</xdr:row>
      <xdr:rowOff>143477</xdr:rowOff>
    </xdr:to>
    <xdr:sp macro="" textlink="">
      <xdr:nvSpPr>
        <xdr:cNvPr id="197" name="フローチャート: 判断 196">
          <a:extLst>
            <a:ext uri="{FF2B5EF4-FFF2-40B4-BE49-F238E27FC236}">
              <a16:creationId xmlns:a16="http://schemas.microsoft.com/office/drawing/2014/main" id="{847F647F-9943-4669-89D5-899BD1A2F70C}"/>
            </a:ext>
          </a:extLst>
        </xdr:cNvPr>
        <xdr:cNvSpPr/>
      </xdr:nvSpPr>
      <xdr:spPr>
        <a:xfrm>
          <a:off x="3702050" y="1412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153654</xdr:rowOff>
    </xdr:from>
    <xdr:ext cx="736600" cy="259045"/>
    <xdr:sp macro="" textlink="">
      <xdr:nvSpPr>
        <xdr:cNvPr id="198" name="テキスト ボックス 197">
          <a:extLst>
            <a:ext uri="{FF2B5EF4-FFF2-40B4-BE49-F238E27FC236}">
              <a16:creationId xmlns:a16="http://schemas.microsoft.com/office/drawing/2014/main" id="{98ED15D2-3E35-43E6-908F-B659ADAD78C1}"/>
            </a:ext>
          </a:extLst>
        </xdr:cNvPr>
        <xdr:cNvSpPr txBox="1"/>
      </xdr:nvSpPr>
      <xdr:spPr>
        <a:xfrm>
          <a:off x="3409950" y="1390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163336</xdr:rowOff>
    </xdr:from>
    <xdr:to>
      <xdr:col>15</xdr:col>
      <xdr:colOff>82550</xdr:colOff>
      <xdr:row>85</xdr:row>
      <xdr:rowOff>36061</xdr:rowOff>
    </xdr:to>
    <xdr:cxnSp macro="">
      <xdr:nvCxnSpPr>
        <xdr:cNvPr id="199" name="直線コネクタ 198">
          <a:extLst>
            <a:ext uri="{FF2B5EF4-FFF2-40B4-BE49-F238E27FC236}">
              <a16:creationId xmlns:a16="http://schemas.microsoft.com/office/drawing/2014/main" id="{B0B83570-FC93-48AF-820E-7F45030D469E}"/>
            </a:ext>
          </a:extLst>
        </xdr:cNvPr>
        <xdr:cNvCxnSpPr/>
      </xdr:nvCxnSpPr>
      <xdr:spPr>
        <a:xfrm>
          <a:off x="2127250" y="14077456"/>
          <a:ext cx="812800" cy="20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63728</xdr:rowOff>
    </xdr:from>
    <xdr:to>
      <xdr:col>15</xdr:col>
      <xdr:colOff>133350</xdr:colOff>
      <xdr:row>83</xdr:row>
      <xdr:rowOff>165328</xdr:rowOff>
    </xdr:to>
    <xdr:sp macro="" textlink="">
      <xdr:nvSpPr>
        <xdr:cNvPr id="200" name="フローチャート: 判断 199">
          <a:extLst>
            <a:ext uri="{FF2B5EF4-FFF2-40B4-BE49-F238E27FC236}">
              <a16:creationId xmlns:a16="http://schemas.microsoft.com/office/drawing/2014/main" id="{8BFF4E6C-41A6-4916-880C-0B795F319D81}"/>
            </a:ext>
          </a:extLst>
        </xdr:cNvPr>
        <xdr:cNvSpPr/>
      </xdr:nvSpPr>
      <xdr:spPr>
        <a:xfrm>
          <a:off x="2889250" y="1397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4055</xdr:rowOff>
    </xdr:from>
    <xdr:ext cx="762000" cy="259045"/>
    <xdr:sp macro="" textlink="">
      <xdr:nvSpPr>
        <xdr:cNvPr id="201" name="テキスト ボックス 200">
          <a:extLst>
            <a:ext uri="{FF2B5EF4-FFF2-40B4-BE49-F238E27FC236}">
              <a16:creationId xmlns:a16="http://schemas.microsoft.com/office/drawing/2014/main" id="{BDBFF27B-E55F-4E48-AD02-38AC0A00FEF0}"/>
            </a:ext>
          </a:extLst>
        </xdr:cNvPr>
        <xdr:cNvSpPr txBox="1"/>
      </xdr:nvSpPr>
      <xdr:spPr>
        <a:xfrm>
          <a:off x="2597150" y="1375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149526</xdr:rowOff>
    </xdr:from>
    <xdr:to>
      <xdr:col>11</xdr:col>
      <xdr:colOff>31750</xdr:colOff>
      <xdr:row>83</xdr:row>
      <xdr:rowOff>163336</xdr:rowOff>
    </xdr:to>
    <xdr:cxnSp macro="">
      <xdr:nvCxnSpPr>
        <xdr:cNvPr id="202" name="直線コネクタ 201">
          <a:extLst>
            <a:ext uri="{FF2B5EF4-FFF2-40B4-BE49-F238E27FC236}">
              <a16:creationId xmlns:a16="http://schemas.microsoft.com/office/drawing/2014/main" id="{46D1AE2F-FFDD-41E4-8957-6E152BEC283D}"/>
            </a:ext>
          </a:extLst>
        </xdr:cNvPr>
        <xdr:cNvCxnSpPr/>
      </xdr:nvCxnSpPr>
      <xdr:spPr>
        <a:xfrm>
          <a:off x="1333500" y="14063646"/>
          <a:ext cx="79375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108550</xdr:rowOff>
    </xdr:from>
    <xdr:to>
      <xdr:col>11</xdr:col>
      <xdr:colOff>82550</xdr:colOff>
      <xdr:row>82</xdr:row>
      <xdr:rowOff>38700</xdr:rowOff>
    </xdr:to>
    <xdr:sp macro="" textlink="">
      <xdr:nvSpPr>
        <xdr:cNvPr id="203" name="フローチャート: 判断 202">
          <a:extLst>
            <a:ext uri="{FF2B5EF4-FFF2-40B4-BE49-F238E27FC236}">
              <a16:creationId xmlns:a16="http://schemas.microsoft.com/office/drawing/2014/main" id="{8115F5E9-4F18-42C6-B03B-BF75E8207C98}"/>
            </a:ext>
          </a:extLst>
        </xdr:cNvPr>
        <xdr:cNvSpPr/>
      </xdr:nvSpPr>
      <xdr:spPr>
        <a:xfrm>
          <a:off x="2095500" y="136873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48877</xdr:rowOff>
    </xdr:from>
    <xdr:ext cx="762000" cy="259045"/>
    <xdr:sp macro="" textlink="">
      <xdr:nvSpPr>
        <xdr:cNvPr id="204" name="テキスト ボックス 203">
          <a:extLst>
            <a:ext uri="{FF2B5EF4-FFF2-40B4-BE49-F238E27FC236}">
              <a16:creationId xmlns:a16="http://schemas.microsoft.com/office/drawing/2014/main" id="{B0D2CBB9-635A-4A73-944E-A9DFD953E9ED}"/>
            </a:ext>
          </a:extLst>
        </xdr:cNvPr>
        <xdr:cNvSpPr txBox="1"/>
      </xdr:nvSpPr>
      <xdr:spPr>
        <a:xfrm>
          <a:off x="1784350" y="134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80600</xdr:rowOff>
    </xdr:from>
    <xdr:to>
      <xdr:col>7</xdr:col>
      <xdr:colOff>31750</xdr:colOff>
      <xdr:row>82</xdr:row>
      <xdr:rowOff>10750</xdr:rowOff>
    </xdr:to>
    <xdr:sp macro="" textlink="">
      <xdr:nvSpPr>
        <xdr:cNvPr id="205" name="フローチャート: 判断 204">
          <a:extLst>
            <a:ext uri="{FF2B5EF4-FFF2-40B4-BE49-F238E27FC236}">
              <a16:creationId xmlns:a16="http://schemas.microsoft.com/office/drawing/2014/main" id="{74ADE6A1-4C39-4E0F-9F87-AC64D0E4D46F}"/>
            </a:ext>
          </a:extLst>
        </xdr:cNvPr>
        <xdr:cNvSpPr/>
      </xdr:nvSpPr>
      <xdr:spPr>
        <a:xfrm>
          <a:off x="1282700" y="136594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20927</xdr:rowOff>
    </xdr:from>
    <xdr:ext cx="762000" cy="259045"/>
    <xdr:sp macro="" textlink="">
      <xdr:nvSpPr>
        <xdr:cNvPr id="206" name="テキスト ボックス 205">
          <a:extLst>
            <a:ext uri="{FF2B5EF4-FFF2-40B4-BE49-F238E27FC236}">
              <a16:creationId xmlns:a16="http://schemas.microsoft.com/office/drawing/2014/main" id="{D9613D76-E01D-44F0-9550-A876D42E72D5}"/>
            </a:ext>
          </a:extLst>
        </xdr:cNvPr>
        <xdr:cNvSpPr txBox="1"/>
      </xdr:nvSpPr>
      <xdr:spPr>
        <a:xfrm>
          <a:off x="971550" y="1343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E802DA2-965C-438F-ACDE-46A337B9A5CF}"/>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A22C055-59C8-4E91-BC84-A013D9F11011}"/>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3990ADA-888B-47F1-88F1-20BF8B643DB4}"/>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5E7A740-84B7-47E8-8EFF-AF43F01483F1}"/>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3C33C4D-5E6A-4911-B35A-3E8335DF57E5}"/>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96230</xdr:rowOff>
    </xdr:from>
    <xdr:to>
      <xdr:col>23</xdr:col>
      <xdr:colOff>184150</xdr:colOff>
      <xdr:row>88</xdr:row>
      <xdr:rowOff>26380</xdr:rowOff>
    </xdr:to>
    <xdr:sp macro="" textlink="">
      <xdr:nvSpPr>
        <xdr:cNvPr id="212" name="楕円 211">
          <a:extLst>
            <a:ext uri="{FF2B5EF4-FFF2-40B4-BE49-F238E27FC236}">
              <a16:creationId xmlns:a16="http://schemas.microsoft.com/office/drawing/2014/main" id="{CE052B14-1A3C-408B-971B-4013501957AE}"/>
            </a:ext>
          </a:extLst>
        </xdr:cNvPr>
        <xdr:cNvSpPr/>
      </xdr:nvSpPr>
      <xdr:spPr>
        <a:xfrm>
          <a:off x="4464050" y="14680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68307</xdr:rowOff>
    </xdr:from>
    <xdr:ext cx="762000" cy="259045"/>
    <xdr:sp macro="" textlink="">
      <xdr:nvSpPr>
        <xdr:cNvPr id="213" name="人件費・物件費等の状況該当値テキスト">
          <a:extLst>
            <a:ext uri="{FF2B5EF4-FFF2-40B4-BE49-F238E27FC236}">
              <a16:creationId xmlns:a16="http://schemas.microsoft.com/office/drawing/2014/main" id="{E72C1998-2D31-4A05-95DD-18FA9F7C324D}"/>
            </a:ext>
          </a:extLst>
        </xdr:cNvPr>
        <xdr:cNvSpPr txBox="1"/>
      </xdr:nvSpPr>
      <xdr:spPr>
        <a:xfrm>
          <a:off x="4584700" y="1465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160896</xdr:rowOff>
    </xdr:from>
    <xdr:to>
      <xdr:col>19</xdr:col>
      <xdr:colOff>184150</xdr:colOff>
      <xdr:row>86</xdr:row>
      <xdr:rowOff>91046</xdr:rowOff>
    </xdr:to>
    <xdr:sp macro="" textlink="">
      <xdr:nvSpPr>
        <xdr:cNvPr id="214" name="楕円 213">
          <a:extLst>
            <a:ext uri="{FF2B5EF4-FFF2-40B4-BE49-F238E27FC236}">
              <a16:creationId xmlns:a16="http://schemas.microsoft.com/office/drawing/2014/main" id="{F710500D-4F18-42A6-8C91-A53E194520CC}"/>
            </a:ext>
          </a:extLst>
        </xdr:cNvPr>
        <xdr:cNvSpPr/>
      </xdr:nvSpPr>
      <xdr:spPr>
        <a:xfrm>
          <a:off x="3702050" y="14410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75823</xdr:rowOff>
    </xdr:from>
    <xdr:ext cx="736600" cy="259045"/>
    <xdr:sp macro="" textlink="">
      <xdr:nvSpPr>
        <xdr:cNvPr id="215" name="テキスト ボックス 214">
          <a:extLst>
            <a:ext uri="{FF2B5EF4-FFF2-40B4-BE49-F238E27FC236}">
              <a16:creationId xmlns:a16="http://schemas.microsoft.com/office/drawing/2014/main" id="{230C41B1-CD5A-412D-9525-BBBCFC60670D}"/>
            </a:ext>
          </a:extLst>
        </xdr:cNvPr>
        <xdr:cNvSpPr txBox="1"/>
      </xdr:nvSpPr>
      <xdr:spPr>
        <a:xfrm>
          <a:off x="3409950" y="1449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156711</xdr:rowOff>
    </xdr:from>
    <xdr:to>
      <xdr:col>15</xdr:col>
      <xdr:colOff>133350</xdr:colOff>
      <xdr:row>85</xdr:row>
      <xdr:rowOff>86861</xdr:rowOff>
    </xdr:to>
    <xdr:sp macro="" textlink="">
      <xdr:nvSpPr>
        <xdr:cNvPr id="216" name="楕円 215">
          <a:extLst>
            <a:ext uri="{FF2B5EF4-FFF2-40B4-BE49-F238E27FC236}">
              <a16:creationId xmlns:a16="http://schemas.microsoft.com/office/drawing/2014/main" id="{40B6CC7F-DD0D-43F7-88F3-6A8F361ACFF1}"/>
            </a:ext>
          </a:extLst>
        </xdr:cNvPr>
        <xdr:cNvSpPr/>
      </xdr:nvSpPr>
      <xdr:spPr>
        <a:xfrm>
          <a:off x="2889250" y="14238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71638</xdr:rowOff>
    </xdr:from>
    <xdr:ext cx="762000" cy="259045"/>
    <xdr:sp macro="" textlink="">
      <xdr:nvSpPr>
        <xdr:cNvPr id="217" name="テキスト ボックス 216">
          <a:extLst>
            <a:ext uri="{FF2B5EF4-FFF2-40B4-BE49-F238E27FC236}">
              <a16:creationId xmlns:a16="http://schemas.microsoft.com/office/drawing/2014/main" id="{A473622B-68D8-4DCC-B060-CEF063043360}"/>
            </a:ext>
          </a:extLst>
        </xdr:cNvPr>
        <xdr:cNvSpPr txBox="1"/>
      </xdr:nvSpPr>
      <xdr:spPr>
        <a:xfrm>
          <a:off x="2597150" y="1432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112536</xdr:rowOff>
    </xdr:from>
    <xdr:to>
      <xdr:col>11</xdr:col>
      <xdr:colOff>82550</xdr:colOff>
      <xdr:row>84</xdr:row>
      <xdr:rowOff>42686</xdr:rowOff>
    </xdr:to>
    <xdr:sp macro="" textlink="">
      <xdr:nvSpPr>
        <xdr:cNvPr id="218" name="楕円 217">
          <a:extLst>
            <a:ext uri="{FF2B5EF4-FFF2-40B4-BE49-F238E27FC236}">
              <a16:creationId xmlns:a16="http://schemas.microsoft.com/office/drawing/2014/main" id="{374EC577-D9F1-47A4-91B0-0825A148B106}"/>
            </a:ext>
          </a:extLst>
        </xdr:cNvPr>
        <xdr:cNvSpPr/>
      </xdr:nvSpPr>
      <xdr:spPr>
        <a:xfrm>
          <a:off x="2095500" y="1402665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27463</xdr:rowOff>
    </xdr:from>
    <xdr:ext cx="762000" cy="259045"/>
    <xdr:sp macro="" textlink="">
      <xdr:nvSpPr>
        <xdr:cNvPr id="219" name="テキスト ボックス 218">
          <a:extLst>
            <a:ext uri="{FF2B5EF4-FFF2-40B4-BE49-F238E27FC236}">
              <a16:creationId xmlns:a16="http://schemas.microsoft.com/office/drawing/2014/main" id="{88F8AA75-57C3-4648-9E1E-74549F7C212D}"/>
            </a:ext>
          </a:extLst>
        </xdr:cNvPr>
        <xdr:cNvSpPr txBox="1"/>
      </xdr:nvSpPr>
      <xdr:spPr>
        <a:xfrm>
          <a:off x="1784350" y="141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98726</xdr:rowOff>
    </xdr:from>
    <xdr:to>
      <xdr:col>7</xdr:col>
      <xdr:colOff>31750</xdr:colOff>
      <xdr:row>84</xdr:row>
      <xdr:rowOff>28876</xdr:rowOff>
    </xdr:to>
    <xdr:sp macro="" textlink="">
      <xdr:nvSpPr>
        <xdr:cNvPr id="220" name="楕円 219">
          <a:extLst>
            <a:ext uri="{FF2B5EF4-FFF2-40B4-BE49-F238E27FC236}">
              <a16:creationId xmlns:a16="http://schemas.microsoft.com/office/drawing/2014/main" id="{1DC2161B-019B-4683-AC68-69CFEFC35214}"/>
            </a:ext>
          </a:extLst>
        </xdr:cNvPr>
        <xdr:cNvSpPr/>
      </xdr:nvSpPr>
      <xdr:spPr>
        <a:xfrm>
          <a:off x="1282700" y="140128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13653</xdr:rowOff>
    </xdr:from>
    <xdr:ext cx="762000" cy="259045"/>
    <xdr:sp macro="" textlink="">
      <xdr:nvSpPr>
        <xdr:cNvPr id="221" name="テキスト ボックス 220">
          <a:extLst>
            <a:ext uri="{FF2B5EF4-FFF2-40B4-BE49-F238E27FC236}">
              <a16:creationId xmlns:a16="http://schemas.microsoft.com/office/drawing/2014/main" id="{A7B242AA-BC50-4C12-B294-0996D74D1C19}"/>
            </a:ext>
          </a:extLst>
        </xdr:cNvPr>
        <xdr:cNvSpPr txBox="1"/>
      </xdr:nvSpPr>
      <xdr:spPr>
        <a:xfrm>
          <a:off x="971550" y="1409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648C2C3D-C109-48FE-8D50-A7AE4482EEFF}"/>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C1FF341A-28C1-4FBC-86ED-49ECA6B1C3E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E00378C8-A550-40BB-B9E7-4963DE9CB89C}"/>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E4434EDE-F066-4A44-BEB9-C14BCF0BDBEA}"/>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ABD13AF-A77B-42F9-BA45-90DE292E7E86}"/>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CA6DE74-9BC0-4364-9DB5-E27792857796}"/>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31A11A49-4229-42B1-9380-38771C66CDCB}"/>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59440AD-5572-4512-B038-33BA0EB994A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F82447E-F3A9-4C2D-BFA3-16363A6E315F}"/>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DA39A5C0-1CA7-4B9E-88D1-E893FD2BDFB5}"/>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1D5758DF-AE65-4FB0-A7C3-8831C11CC817}"/>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5E747C71-91EE-4210-AE08-67F0C9370225}"/>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B020A21-F78F-42D7-8E1F-FB937BDE6AEC}"/>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ラスパイレス指数は</a:t>
          </a:r>
          <a:r>
            <a:rPr lang="en-US" altLang="ja-JP" sz="1100" b="0" i="0" baseline="0">
              <a:solidFill>
                <a:schemeClr val="dk1"/>
              </a:solidFill>
              <a:effectLst/>
              <a:latin typeface="+mn-lt"/>
              <a:ea typeface="+mn-ea"/>
              <a:cs typeface="+mn-cs"/>
            </a:rPr>
            <a:t>91.6</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96.3</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95.0</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92BC43B-D333-4B7F-A59D-CAF1A2275C73}"/>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2D9D845A-2E39-402E-A233-F082F789CCDE}"/>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E8ADEE17-2CD5-4F9A-B617-32C2AD198315}"/>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BAA6134A-BB22-4430-8EAA-BAA22D3F8ED1}"/>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BFE87435-D7EA-4409-BFB2-7AB3F6011699}"/>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7AEABEDD-063C-4B67-8C48-44F40AA0772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CF2A7362-F5D9-4666-9C62-0DE5783FDF12}"/>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85CE3026-B56E-4737-BCE7-9AA0A7C9AFB2}"/>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3B9FE547-8A38-4365-9DF1-9B62DBD58E58}"/>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54F82829-01B3-447F-A102-26D1914420B2}"/>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ED70BB58-CE4B-4699-8ED6-2E1F690E7CCB}"/>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98ACBC99-97FA-49E7-AE8A-B45BC1AFB14C}"/>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DACDA6C4-B786-491A-A8C7-A8F041F9D769}"/>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73FBE9B0-CB2B-4A85-9CBB-E1E11C205C52}"/>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4E766184-AAD7-45F4-B5B1-E89A16C7A466}"/>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170391</xdr:rowOff>
    </xdr:to>
    <xdr:cxnSp macro="">
      <xdr:nvCxnSpPr>
        <xdr:cNvPr id="250" name="直線コネクタ 249">
          <a:extLst>
            <a:ext uri="{FF2B5EF4-FFF2-40B4-BE49-F238E27FC236}">
              <a16:creationId xmlns:a16="http://schemas.microsoft.com/office/drawing/2014/main" id="{0C1E6932-9754-4D11-B609-528882AFD95B}"/>
            </a:ext>
          </a:extLst>
        </xdr:cNvPr>
        <xdr:cNvCxnSpPr/>
      </xdr:nvCxnSpPr>
      <xdr:spPr>
        <a:xfrm flipV="1">
          <a:off x="15474950" y="13809980"/>
          <a:ext cx="0" cy="12803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51" name="給与水準   （国との比較）最小値テキスト">
          <a:extLst>
            <a:ext uri="{FF2B5EF4-FFF2-40B4-BE49-F238E27FC236}">
              <a16:creationId xmlns:a16="http://schemas.microsoft.com/office/drawing/2014/main" id="{D1C3D7F8-857D-4E69-A11D-B2870F66F881}"/>
            </a:ext>
          </a:extLst>
        </xdr:cNvPr>
        <xdr:cNvSpPr txBox="1"/>
      </xdr:nvSpPr>
      <xdr:spPr>
        <a:xfrm>
          <a:off x="15563850" y="1506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2" name="直線コネクタ 251">
          <a:extLst>
            <a:ext uri="{FF2B5EF4-FFF2-40B4-BE49-F238E27FC236}">
              <a16:creationId xmlns:a16="http://schemas.microsoft.com/office/drawing/2014/main" id="{CC6745AC-A53D-4957-8E74-2868B1E678BC}"/>
            </a:ext>
          </a:extLst>
        </xdr:cNvPr>
        <xdr:cNvCxnSpPr/>
      </xdr:nvCxnSpPr>
      <xdr:spPr>
        <a:xfrm>
          <a:off x="15405100" y="15090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53" name="給与水準   （国との比較）最大値テキスト">
          <a:extLst>
            <a:ext uri="{FF2B5EF4-FFF2-40B4-BE49-F238E27FC236}">
              <a16:creationId xmlns:a16="http://schemas.microsoft.com/office/drawing/2014/main" id="{FFFAF952-A0EA-403C-B353-610344F05554}"/>
            </a:ext>
          </a:extLst>
        </xdr:cNvPr>
        <xdr:cNvSpPr txBox="1"/>
      </xdr:nvSpPr>
      <xdr:spPr>
        <a:xfrm>
          <a:off x="1556385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54" name="直線コネクタ 253">
          <a:extLst>
            <a:ext uri="{FF2B5EF4-FFF2-40B4-BE49-F238E27FC236}">
              <a16:creationId xmlns:a16="http://schemas.microsoft.com/office/drawing/2014/main" id="{082AFA89-500B-42D7-86D1-B4830CEF8DD4}"/>
            </a:ext>
          </a:extLst>
        </xdr:cNvPr>
        <xdr:cNvCxnSpPr/>
      </xdr:nvCxnSpPr>
      <xdr:spPr>
        <a:xfrm>
          <a:off x="15405100" y="13809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730C7A7B-116F-4DAB-A253-463F884451C4}"/>
            </a:ext>
          </a:extLst>
        </xdr:cNvPr>
        <xdr:cNvCxnSpPr/>
      </xdr:nvCxnSpPr>
      <xdr:spPr>
        <a:xfrm>
          <a:off x="14712950" y="13769764"/>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6" name="給与水準   （国との比較）平均値テキスト">
          <a:extLst>
            <a:ext uri="{FF2B5EF4-FFF2-40B4-BE49-F238E27FC236}">
              <a16:creationId xmlns:a16="http://schemas.microsoft.com/office/drawing/2014/main" id="{63235163-42D2-4ECD-B3DC-82E9D59BADCD}"/>
            </a:ext>
          </a:extLst>
        </xdr:cNvPr>
        <xdr:cNvSpPr txBox="1"/>
      </xdr:nvSpPr>
      <xdr:spPr>
        <a:xfrm>
          <a:off x="15563850" y="1440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7" name="フローチャート: 判断 256">
          <a:extLst>
            <a:ext uri="{FF2B5EF4-FFF2-40B4-BE49-F238E27FC236}">
              <a16:creationId xmlns:a16="http://schemas.microsoft.com/office/drawing/2014/main" id="{8095322B-B830-4677-8631-5123B114FDFC}"/>
            </a:ext>
          </a:extLst>
        </xdr:cNvPr>
        <xdr:cNvSpPr/>
      </xdr:nvSpPr>
      <xdr:spPr>
        <a:xfrm>
          <a:off x="15427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82</xdr:row>
      <xdr:rowOff>23284</xdr:rowOff>
    </xdr:to>
    <xdr:cxnSp macro="">
      <xdr:nvCxnSpPr>
        <xdr:cNvPr id="258" name="直線コネクタ 257">
          <a:extLst>
            <a:ext uri="{FF2B5EF4-FFF2-40B4-BE49-F238E27FC236}">
              <a16:creationId xmlns:a16="http://schemas.microsoft.com/office/drawing/2014/main" id="{D589E208-D3B9-413D-A166-EB2F9729AF5D}"/>
            </a:ext>
          </a:extLst>
        </xdr:cNvPr>
        <xdr:cNvCxnSpPr/>
      </xdr:nvCxnSpPr>
      <xdr:spPr>
        <a:xfrm>
          <a:off x="13903960" y="1376976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30691</xdr:rowOff>
    </xdr:from>
    <xdr:to>
      <xdr:col>77</xdr:col>
      <xdr:colOff>95250</xdr:colOff>
      <xdr:row>86</xdr:row>
      <xdr:rowOff>132291</xdr:rowOff>
    </xdr:to>
    <xdr:sp macro="" textlink="">
      <xdr:nvSpPr>
        <xdr:cNvPr id="259" name="フローチャート: 判断 258">
          <a:extLst>
            <a:ext uri="{FF2B5EF4-FFF2-40B4-BE49-F238E27FC236}">
              <a16:creationId xmlns:a16="http://schemas.microsoft.com/office/drawing/2014/main" id="{DBE6A2E7-520A-4555-81E2-DD4A7F2926D8}"/>
            </a:ext>
          </a:extLst>
        </xdr:cNvPr>
        <xdr:cNvSpPr/>
      </xdr:nvSpPr>
      <xdr:spPr>
        <a:xfrm>
          <a:off x="14665960" y="1444773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60" name="テキスト ボックス 259">
          <a:extLst>
            <a:ext uri="{FF2B5EF4-FFF2-40B4-BE49-F238E27FC236}">
              <a16:creationId xmlns:a16="http://schemas.microsoft.com/office/drawing/2014/main" id="{3692170E-9595-4F4F-99F6-7786CD6187E0}"/>
            </a:ext>
          </a:extLst>
        </xdr:cNvPr>
        <xdr:cNvSpPr txBox="1"/>
      </xdr:nvSpPr>
      <xdr:spPr>
        <a:xfrm>
          <a:off x="14370050" y="1453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64559</xdr:rowOff>
    </xdr:from>
    <xdr:to>
      <xdr:col>72</xdr:col>
      <xdr:colOff>203200</xdr:colOff>
      <xdr:row>82</xdr:row>
      <xdr:rowOff>23284</xdr:rowOff>
    </xdr:to>
    <xdr:cxnSp macro="">
      <xdr:nvCxnSpPr>
        <xdr:cNvPr id="261" name="直線コネクタ 260">
          <a:extLst>
            <a:ext uri="{FF2B5EF4-FFF2-40B4-BE49-F238E27FC236}">
              <a16:creationId xmlns:a16="http://schemas.microsoft.com/office/drawing/2014/main" id="{CC60E2E3-8BA8-4BE4-A723-73E1F3647765}"/>
            </a:ext>
          </a:extLst>
        </xdr:cNvPr>
        <xdr:cNvCxnSpPr/>
      </xdr:nvCxnSpPr>
      <xdr:spPr>
        <a:xfrm>
          <a:off x="13106400" y="13475759"/>
          <a:ext cx="797560" cy="2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13A7DFB5-87E8-4CBA-A10A-314769A23DD6}"/>
            </a:ext>
          </a:extLst>
        </xdr:cNvPr>
        <xdr:cNvSpPr/>
      </xdr:nvSpPr>
      <xdr:spPr>
        <a:xfrm>
          <a:off x="13868400" y="1456838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3" name="テキスト ボックス 262">
          <a:extLst>
            <a:ext uri="{FF2B5EF4-FFF2-40B4-BE49-F238E27FC236}">
              <a16:creationId xmlns:a16="http://schemas.microsoft.com/office/drawing/2014/main" id="{42FF484A-6103-4F64-91F7-557A62911043}"/>
            </a:ext>
          </a:extLst>
        </xdr:cNvPr>
        <xdr:cNvSpPr txBox="1"/>
      </xdr:nvSpPr>
      <xdr:spPr>
        <a:xfrm>
          <a:off x="13557250" y="146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64559</xdr:rowOff>
    </xdr:from>
    <xdr:to>
      <xdr:col>68</xdr:col>
      <xdr:colOff>152400</xdr:colOff>
      <xdr:row>80</xdr:row>
      <xdr:rowOff>124884</xdr:rowOff>
    </xdr:to>
    <xdr:cxnSp macro="">
      <xdr:nvCxnSpPr>
        <xdr:cNvPr id="264" name="直線コネクタ 263">
          <a:extLst>
            <a:ext uri="{FF2B5EF4-FFF2-40B4-BE49-F238E27FC236}">
              <a16:creationId xmlns:a16="http://schemas.microsoft.com/office/drawing/2014/main" id="{5FDCFB5F-6A65-4EBA-9AB2-168651F4CADB}"/>
            </a:ext>
          </a:extLst>
        </xdr:cNvPr>
        <xdr:cNvCxnSpPr/>
      </xdr:nvCxnSpPr>
      <xdr:spPr>
        <a:xfrm flipV="1">
          <a:off x="12293600" y="13475759"/>
          <a:ext cx="812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9E5E3BC7-802A-408E-97E4-FE3322A5BBC3}"/>
            </a:ext>
          </a:extLst>
        </xdr:cNvPr>
        <xdr:cNvSpPr/>
      </xdr:nvSpPr>
      <xdr:spPr>
        <a:xfrm>
          <a:off x="13055600" y="1452816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2B48EE78-483D-40D1-B0C5-1507E7CB0F4B}"/>
            </a:ext>
          </a:extLst>
        </xdr:cNvPr>
        <xdr:cNvSpPr txBox="1"/>
      </xdr:nvSpPr>
      <xdr:spPr>
        <a:xfrm>
          <a:off x="12763500" y="1461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67" name="フローチャート: 判断 266">
          <a:extLst>
            <a:ext uri="{FF2B5EF4-FFF2-40B4-BE49-F238E27FC236}">
              <a16:creationId xmlns:a16="http://schemas.microsoft.com/office/drawing/2014/main" id="{91CE9952-7932-411A-B149-9B552D63EB32}"/>
            </a:ext>
          </a:extLst>
        </xdr:cNvPr>
        <xdr:cNvSpPr/>
      </xdr:nvSpPr>
      <xdr:spPr>
        <a:xfrm>
          <a:off x="12242800" y="14568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879A8917-6CC9-4B9F-97D9-0EFECDDB4EE6}"/>
            </a:ext>
          </a:extLst>
        </xdr:cNvPr>
        <xdr:cNvSpPr txBox="1"/>
      </xdr:nvSpPr>
      <xdr:spPr>
        <a:xfrm>
          <a:off x="11950700" y="146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DC29BB5-4AEE-4DCD-8E51-85A6BA8137CA}"/>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9F47DA8-46C7-4382-A9F1-EFFDF094B9E5}"/>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1354264-949A-4F76-95EC-C7E41BF1F631}"/>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A6B13B1-5CE8-47F0-80B0-3C2D795633C4}"/>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561B24D-D0F1-4F0D-BD14-347E67D1DE37}"/>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936ACAF3-3EEA-4DFF-9171-68B5119C5F1B}"/>
            </a:ext>
          </a:extLst>
        </xdr:cNvPr>
        <xdr:cNvSpPr/>
      </xdr:nvSpPr>
      <xdr:spPr>
        <a:xfrm>
          <a:off x="15427960" y="137591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105427</xdr:rowOff>
    </xdr:from>
    <xdr:ext cx="762000" cy="259045"/>
    <xdr:sp macro="" textlink="">
      <xdr:nvSpPr>
        <xdr:cNvPr id="275" name="給与水準   （国との比較）該当値テキスト">
          <a:extLst>
            <a:ext uri="{FF2B5EF4-FFF2-40B4-BE49-F238E27FC236}">
              <a16:creationId xmlns:a16="http://schemas.microsoft.com/office/drawing/2014/main" id="{0AA85826-FD23-4F90-8366-DE3BB01BE20D}"/>
            </a:ext>
          </a:extLst>
        </xdr:cNvPr>
        <xdr:cNvSpPr txBox="1"/>
      </xdr:nvSpPr>
      <xdr:spPr>
        <a:xfrm>
          <a:off x="15563850" y="1368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6" name="楕円 275">
          <a:extLst>
            <a:ext uri="{FF2B5EF4-FFF2-40B4-BE49-F238E27FC236}">
              <a16:creationId xmlns:a16="http://schemas.microsoft.com/office/drawing/2014/main" id="{7E036382-23D9-4D68-B00B-E361D3347F49}"/>
            </a:ext>
          </a:extLst>
        </xdr:cNvPr>
        <xdr:cNvSpPr/>
      </xdr:nvSpPr>
      <xdr:spPr>
        <a:xfrm>
          <a:off x="14665960" y="137227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7" name="テキスト ボックス 276">
          <a:extLst>
            <a:ext uri="{FF2B5EF4-FFF2-40B4-BE49-F238E27FC236}">
              <a16:creationId xmlns:a16="http://schemas.microsoft.com/office/drawing/2014/main" id="{A9CBF281-88AE-457D-8278-71F7ABE23A7E}"/>
            </a:ext>
          </a:extLst>
        </xdr:cNvPr>
        <xdr:cNvSpPr txBox="1"/>
      </xdr:nvSpPr>
      <xdr:spPr>
        <a:xfrm>
          <a:off x="14370050" y="13495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78" name="楕円 277">
          <a:extLst>
            <a:ext uri="{FF2B5EF4-FFF2-40B4-BE49-F238E27FC236}">
              <a16:creationId xmlns:a16="http://schemas.microsoft.com/office/drawing/2014/main" id="{4DC95E9E-F0F7-4CB7-A820-F03B679EFB1A}"/>
            </a:ext>
          </a:extLst>
        </xdr:cNvPr>
        <xdr:cNvSpPr/>
      </xdr:nvSpPr>
      <xdr:spPr>
        <a:xfrm>
          <a:off x="13868400" y="1372277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79" name="テキスト ボックス 278">
          <a:extLst>
            <a:ext uri="{FF2B5EF4-FFF2-40B4-BE49-F238E27FC236}">
              <a16:creationId xmlns:a16="http://schemas.microsoft.com/office/drawing/2014/main" id="{C9226257-5FAF-40C3-9AA8-9CE51F0F892F}"/>
            </a:ext>
          </a:extLst>
        </xdr:cNvPr>
        <xdr:cNvSpPr txBox="1"/>
      </xdr:nvSpPr>
      <xdr:spPr>
        <a:xfrm>
          <a:off x="13557250" y="1349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13759</xdr:rowOff>
    </xdr:from>
    <xdr:to>
      <xdr:col>68</xdr:col>
      <xdr:colOff>203200</xdr:colOff>
      <xdr:row>80</xdr:row>
      <xdr:rowOff>115359</xdr:rowOff>
    </xdr:to>
    <xdr:sp macro="" textlink="">
      <xdr:nvSpPr>
        <xdr:cNvPr id="280" name="楕円 279">
          <a:extLst>
            <a:ext uri="{FF2B5EF4-FFF2-40B4-BE49-F238E27FC236}">
              <a16:creationId xmlns:a16="http://schemas.microsoft.com/office/drawing/2014/main" id="{320BA14A-12A5-4271-A779-9FAA580B2CAC}"/>
            </a:ext>
          </a:extLst>
        </xdr:cNvPr>
        <xdr:cNvSpPr/>
      </xdr:nvSpPr>
      <xdr:spPr>
        <a:xfrm>
          <a:off x="13055600" y="1342495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125536</xdr:rowOff>
    </xdr:from>
    <xdr:ext cx="762000" cy="259045"/>
    <xdr:sp macro="" textlink="">
      <xdr:nvSpPr>
        <xdr:cNvPr id="281" name="テキスト ボックス 280">
          <a:extLst>
            <a:ext uri="{FF2B5EF4-FFF2-40B4-BE49-F238E27FC236}">
              <a16:creationId xmlns:a16="http://schemas.microsoft.com/office/drawing/2014/main" id="{B80E3FD8-58F1-4BBB-BE9F-2B780CB17CC7}"/>
            </a:ext>
          </a:extLst>
        </xdr:cNvPr>
        <xdr:cNvSpPr txBox="1"/>
      </xdr:nvSpPr>
      <xdr:spPr>
        <a:xfrm>
          <a:off x="12763500" y="1320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2" name="楕円 281">
          <a:extLst>
            <a:ext uri="{FF2B5EF4-FFF2-40B4-BE49-F238E27FC236}">
              <a16:creationId xmlns:a16="http://schemas.microsoft.com/office/drawing/2014/main" id="{0D8DBBAC-1EBA-459E-8B4F-A527D428E76D}"/>
            </a:ext>
          </a:extLst>
        </xdr:cNvPr>
        <xdr:cNvSpPr/>
      </xdr:nvSpPr>
      <xdr:spPr>
        <a:xfrm>
          <a:off x="12242800" y="134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3" name="テキスト ボックス 282">
          <a:extLst>
            <a:ext uri="{FF2B5EF4-FFF2-40B4-BE49-F238E27FC236}">
              <a16:creationId xmlns:a16="http://schemas.microsoft.com/office/drawing/2014/main" id="{C5DAA819-4981-49C4-8D4A-DD58AAB3046E}"/>
            </a:ext>
          </a:extLst>
        </xdr:cNvPr>
        <xdr:cNvSpPr txBox="1"/>
      </xdr:nvSpPr>
      <xdr:spPr>
        <a:xfrm>
          <a:off x="11950700" y="1325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17B867A-03B7-40B1-A4EA-0FFC742E21B5}"/>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340FF17-CD32-4ECF-A379-DC2B3FB7D19C}"/>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2553A4E-6246-4533-86A5-24637F91982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7B2FBF4B-02DF-4732-AA6A-4F27A1626F94}"/>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AF1F4C6C-0EE2-4200-A52A-05746DA935B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232B1122-A517-4350-B5A3-72B7B4153F16}"/>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D5437AEB-769F-4471-9CAD-A7EDBADBEDA6}"/>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EB737B26-C350-4A54-BB8B-C60FC6ADD918}"/>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7C3B69F4-5707-4CF5-A40C-E0C8DC54CF8B}"/>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928D3FE-48A0-48C1-AF44-16757DFD1B82}"/>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72D39204-333F-46F6-99C4-9B9272831FD8}"/>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A7A3B0C7-DAB8-4C4D-9003-E71D7FBA354D}"/>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E4DACFEE-3832-4040-B6DB-3C153CD5CB9F}"/>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400"/>
            </a:lnSpc>
          </a:pPr>
          <a:r>
            <a:rPr lang="ja-JP" altLang="ja-JP" sz="1100" b="0" i="0" baseline="0">
              <a:solidFill>
                <a:schemeClr val="dk1"/>
              </a:solidFill>
              <a:effectLst/>
              <a:latin typeface="+mn-lt"/>
              <a:ea typeface="+mn-ea"/>
              <a:cs typeface="+mn-cs"/>
            </a:rPr>
            <a:t>　町村合併に伴い一部事務組合の職員の身分がそのまま引き継がれたことや、半島部を多く有する地理的要件などもあり、職員数の削減にも限界はあるが、職員数自体は、年々減少傾向にある。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、人口の減少が前年度比△</a:t>
          </a:r>
          <a:r>
            <a:rPr lang="en-US" altLang="ja-JP" sz="1100" b="0" i="0" baseline="0">
              <a:solidFill>
                <a:schemeClr val="dk1"/>
              </a:solidFill>
              <a:effectLst/>
              <a:latin typeface="+mn-lt"/>
              <a:ea typeface="+mn-ea"/>
              <a:cs typeface="+mn-cs"/>
            </a:rPr>
            <a:t>477</a:t>
          </a:r>
          <a:r>
            <a:rPr lang="ja-JP" altLang="ja-JP" sz="1100" b="0" i="0" baseline="0">
              <a:solidFill>
                <a:schemeClr val="dk1"/>
              </a:solidFill>
              <a:effectLst/>
              <a:latin typeface="+mn-lt"/>
              <a:ea typeface="+mn-ea"/>
              <a:cs typeface="+mn-cs"/>
            </a:rPr>
            <a:t>人となることから、結果、人口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17.27</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0.04</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）で、類似団体中最も多い状態である。</a:t>
          </a:r>
          <a:endParaRPr lang="ja-JP" altLang="ja-JP" sz="1400">
            <a:effectLst/>
          </a:endParaRPr>
        </a:p>
        <a:p>
          <a:pPr rtl="0" eaLnBrk="1" fontAlgn="auto" latinLnBrk="0" hangingPunct="1">
            <a:lnSpc>
              <a:spcPts val="1400"/>
            </a:lnSpc>
          </a:pPr>
          <a:r>
            <a:rPr lang="ja-JP" altLang="ja-JP" sz="1100" b="0" i="0" baseline="0">
              <a:solidFill>
                <a:schemeClr val="dk1"/>
              </a:solidFill>
              <a:effectLst/>
              <a:latin typeface="+mn-lt"/>
              <a:ea typeface="+mn-ea"/>
              <a:cs typeface="+mn-cs"/>
            </a:rPr>
            <a:t>　そのため、施設の統廃合や指定管理者制度の導入などに努め、職員の適正な人員配置を行いながら、より一層の定員適正化を図る。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1B5792B2-D1F1-48CB-A29D-41DBDB89C0E7}"/>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737CC442-D248-4A25-B809-D44E2FE4594A}"/>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7CDF92FF-0C03-442C-AFF8-2828CCEF1AE8}"/>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69F6A3B4-0C7C-4A60-A9AE-68D9CA2C7EEC}"/>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6957EED-D269-40A2-81D9-6D7F6047DE8B}"/>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FB94B0E6-768B-436E-BE78-A2F98655BC99}"/>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107B1D16-25A0-4100-908E-16E3EE8A9CE5}"/>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648C80DB-187B-4756-8109-8309B02E9694}"/>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CE41175A-9AF6-4097-9FB9-3F1B435A436C}"/>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D3A2997-5246-4FE5-B3EA-0BAFB99A3178}"/>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D4E45783-803A-409F-BCC1-D9210D441B2A}"/>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28A69C6E-F351-4227-B104-948C298155BE}"/>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CA8E5642-51C1-4393-8AF6-CA96254E272C}"/>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F755DDBA-0601-4EB1-974D-13F7AC987ADA}"/>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C2020148-E599-4735-A680-15127C85710B}"/>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6E022C07-6C0B-433F-8B98-FAE523DA4615}"/>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64AA8626-82FA-4AE7-B5B2-1CA8A664CB18}"/>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F0A31EE0-36F7-42F8-A41E-E323051FA59A}"/>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45992</xdr:rowOff>
    </xdr:from>
    <xdr:to>
      <xdr:col>81</xdr:col>
      <xdr:colOff>44450</xdr:colOff>
      <xdr:row>67</xdr:row>
      <xdr:rowOff>43815</xdr:rowOff>
    </xdr:to>
    <xdr:cxnSp macro="">
      <xdr:nvCxnSpPr>
        <xdr:cNvPr id="315" name="直線コネクタ 314">
          <a:extLst>
            <a:ext uri="{FF2B5EF4-FFF2-40B4-BE49-F238E27FC236}">
              <a16:creationId xmlns:a16="http://schemas.microsoft.com/office/drawing/2014/main" id="{1BB5779D-B885-49E7-951F-3040292DB17C}"/>
            </a:ext>
          </a:extLst>
        </xdr:cNvPr>
        <xdr:cNvCxnSpPr/>
      </xdr:nvCxnSpPr>
      <xdr:spPr>
        <a:xfrm flipV="1">
          <a:off x="15474950" y="9769112"/>
          <a:ext cx="0" cy="1506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16" name="定員管理の状況最小値テキスト">
          <a:extLst>
            <a:ext uri="{FF2B5EF4-FFF2-40B4-BE49-F238E27FC236}">
              <a16:creationId xmlns:a16="http://schemas.microsoft.com/office/drawing/2014/main" id="{F02698B4-42F3-4F47-ADA3-392AF6766CB1}"/>
            </a:ext>
          </a:extLst>
        </xdr:cNvPr>
        <xdr:cNvSpPr txBox="1"/>
      </xdr:nvSpPr>
      <xdr:spPr>
        <a:xfrm>
          <a:off x="15563850" y="1124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7" name="直線コネクタ 316">
          <a:extLst>
            <a:ext uri="{FF2B5EF4-FFF2-40B4-BE49-F238E27FC236}">
              <a16:creationId xmlns:a16="http://schemas.microsoft.com/office/drawing/2014/main" id="{31D3019C-CE0C-4F04-B7B4-84DADDEBAF18}"/>
            </a:ext>
          </a:extLst>
        </xdr:cNvPr>
        <xdr:cNvCxnSpPr/>
      </xdr:nvCxnSpPr>
      <xdr:spPr>
        <a:xfrm>
          <a:off x="15405100" y="11275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132369</xdr:rowOff>
    </xdr:from>
    <xdr:ext cx="762000" cy="259045"/>
    <xdr:sp macro="" textlink="">
      <xdr:nvSpPr>
        <xdr:cNvPr id="318" name="定員管理の状況最大値テキスト">
          <a:extLst>
            <a:ext uri="{FF2B5EF4-FFF2-40B4-BE49-F238E27FC236}">
              <a16:creationId xmlns:a16="http://schemas.microsoft.com/office/drawing/2014/main" id="{33284DAE-9B09-4D31-8A3B-2E172DB2EA8E}"/>
            </a:ext>
          </a:extLst>
        </xdr:cNvPr>
        <xdr:cNvSpPr txBox="1"/>
      </xdr:nvSpPr>
      <xdr:spPr>
        <a:xfrm>
          <a:off x="15563850" y="95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45992</xdr:rowOff>
    </xdr:from>
    <xdr:to>
      <xdr:col>81</xdr:col>
      <xdr:colOff>133350</xdr:colOff>
      <xdr:row>58</xdr:row>
      <xdr:rowOff>45992</xdr:rowOff>
    </xdr:to>
    <xdr:cxnSp macro="">
      <xdr:nvCxnSpPr>
        <xdr:cNvPr id="319" name="直線コネクタ 318">
          <a:extLst>
            <a:ext uri="{FF2B5EF4-FFF2-40B4-BE49-F238E27FC236}">
              <a16:creationId xmlns:a16="http://schemas.microsoft.com/office/drawing/2014/main" id="{0622EE2A-15CE-4F77-9EAC-EDF56E25093E}"/>
            </a:ext>
          </a:extLst>
        </xdr:cNvPr>
        <xdr:cNvCxnSpPr/>
      </xdr:nvCxnSpPr>
      <xdr:spPr>
        <a:xfrm>
          <a:off x="15405100" y="9769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43815</xdr:rowOff>
    </xdr:from>
    <xdr:to>
      <xdr:col>81</xdr:col>
      <xdr:colOff>44450</xdr:colOff>
      <xdr:row>67</xdr:row>
      <xdr:rowOff>50709</xdr:rowOff>
    </xdr:to>
    <xdr:cxnSp macro="">
      <xdr:nvCxnSpPr>
        <xdr:cNvPr id="320" name="直線コネクタ 319">
          <a:extLst>
            <a:ext uri="{FF2B5EF4-FFF2-40B4-BE49-F238E27FC236}">
              <a16:creationId xmlns:a16="http://schemas.microsoft.com/office/drawing/2014/main" id="{F90BAAD9-49E1-4960-8583-B156E3A83D29}"/>
            </a:ext>
          </a:extLst>
        </xdr:cNvPr>
        <xdr:cNvCxnSpPr/>
      </xdr:nvCxnSpPr>
      <xdr:spPr>
        <a:xfrm flipV="1">
          <a:off x="14712950" y="11275695"/>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124749</xdr:rowOff>
    </xdr:from>
    <xdr:ext cx="762000" cy="259045"/>
    <xdr:sp macro="" textlink="">
      <xdr:nvSpPr>
        <xdr:cNvPr id="321" name="定員管理の状況平均値テキスト">
          <a:extLst>
            <a:ext uri="{FF2B5EF4-FFF2-40B4-BE49-F238E27FC236}">
              <a16:creationId xmlns:a16="http://schemas.microsoft.com/office/drawing/2014/main" id="{F8E34B2A-8E64-4CE2-ABDF-6C3EEEAA7398}"/>
            </a:ext>
          </a:extLst>
        </xdr:cNvPr>
        <xdr:cNvSpPr txBox="1"/>
      </xdr:nvSpPr>
      <xdr:spPr>
        <a:xfrm>
          <a:off x="15563850" y="1018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22" name="フローチャート: 判断 321">
          <a:extLst>
            <a:ext uri="{FF2B5EF4-FFF2-40B4-BE49-F238E27FC236}">
              <a16:creationId xmlns:a16="http://schemas.microsoft.com/office/drawing/2014/main" id="{C6E193A1-8B9A-4D82-8E6B-415C6D9F9078}"/>
            </a:ext>
          </a:extLst>
        </xdr:cNvPr>
        <xdr:cNvSpPr/>
      </xdr:nvSpPr>
      <xdr:spPr>
        <a:xfrm>
          <a:off x="15427960" y="103342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156663</xdr:rowOff>
    </xdr:from>
    <xdr:to>
      <xdr:col>77</xdr:col>
      <xdr:colOff>44450</xdr:colOff>
      <xdr:row>67</xdr:row>
      <xdr:rowOff>50709</xdr:rowOff>
    </xdr:to>
    <xdr:cxnSp macro="">
      <xdr:nvCxnSpPr>
        <xdr:cNvPr id="323" name="直線コネクタ 322">
          <a:extLst>
            <a:ext uri="{FF2B5EF4-FFF2-40B4-BE49-F238E27FC236}">
              <a16:creationId xmlns:a16="http://schemas.microsoft.com/office/drawing/2014/main" id="{3E751AFE-78F6-46A0-B618-3656DDA3CFDF}"/>
            </a:ext>
          </a:extLst>
        </xdr:cNvPr>
        <xdr:cNvCxnSpPr/>
      </xdr:nvCxnSpPr>
      <xdr:spPr>
        <a:xfrm>
          <a:off x="13903960" y="11220903"/>
          <a:ext cx="80899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24" name="フローチャート: 判断 323">
          <a:extLst>
            <a:ext uri="{FF2B5EF4-FFF2-40B4-BE49-F238E27FC236}">
              <a16:creationId xmlns:a16="http://schemas.microsoft.com/office/drawing/2014/main" id="{6132478A-626F-47F2-B7F1-6CBBCB383EB5}"/>
            </a:ext>
          </a:extLst>
        </xdr:cNvPr>
        <xdr:cNvSpPr/>
      </xdr:nvSpPr>
      <xdr:spPr>
        <a:xfrm>
          <a:off x="14665960" y="102911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25" name="テキスト ボックス 324">
          <a:extLst>
            <a:ext uri="{FF2B5EF4-FFF2-40B4-BE49-F238E27FC236}">
              <a16:creationId xmlns:a16="http://schemas.microsoft.com/office/drawing/2014/main" id="{001C2F52-FB63-4BD1-9ECA-0E4BF31D682D}"/>
            </a:ext>
          </a:extLst>
        </xdr:cNvPr>
        <xdr:cNvSpPr txBox="1"/>
      </xdr:nvSpPr>
      <xdr:spPr>
        <a:xfrm>
          <a:off x="14370050" y="1006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58420</xdr:rowOff>
    </xdr:from>
    <xdr:to>
      <xdr:col>72</xdr:col>
      <xdr:colOff>203200</xdr:colOff>
      <xdr:row>66</xdr:row>
      <xdr:rowOff>156663</xdr:rowOff>
    </xdr:to>
    <xdr:cxnSp macro="">
      <xdr:nvCxnSpPr>
        <xdr:cNvPr id="326" name="直線コネクタ 325">
          <a:extLst>
            <a:ext uri="{FF2B5EF4-FFF2-40B4-BE49-F238E27FC236}">
              <a16:creationId xmlns:a16="http://schemas.microsoft.com/office/drawing/2014/main" id="{D157DF2A-3597-442D-ACB8-E89AD4365413}"/>
            </a:ext>
          </a:extLst>
        </xdr:cNvPr>
        <xdr:cNvCxnSpPr/>
      </xdr:nvCxnSpPr>
      <xdr:spPr>
        <a:xfrm>
          <a:off x="13106400" y="11122660"/>
          <a:ext cx="79756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7" name="フローチャート: 判断 326">
          <a:extLst>
            <a:ext uri="{FF2B5EF4-FFF2-40B4-BE49-F238E27FC236}">
              <a16:creationId xmlns:a16="http://schemas.microsoft.com/office/drawing/2014/main" id="{F7EB8ADA-991E-4514-9665-5560F77221B0}"/>
            </a:ext>
          </a:extLst>
        </xdr:cNvPr>
        <xdr:cNvSpPr/>
      </xdr:nvSpPr>
      <xdr:spPr>
        <a:xfrm>
          <a:off x="13868400" y="102156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28" name="テキスト ボックス 327">
          <a:extLst>
            <a:ext uri="{FF2B5EF4-FFF2-40B4-BE49-F238E27FC236}">
              <a16:creationId xmlns:a16="http://schemas.microsoft.com/office/drawing/2014/main" id="{96E263C8-B2CA-46A6-AF84-BA5EC30C56DC}"/>
            </a:ext>
          </a:extLst>
        </xdr:cNvPr>
        <xdr:cNvSpPr txBox="1"/>
      </xdr:nvSpPr>
      <xdr:spPr>
        <a:xfrm>
          <a:off x="13557250" y="998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154033</xdr:rowOff>
    </xdr:from>
    <xdr:to>
      <xdr:col>68</xdr:col>
      <xdr:colOff>152400</xdr:colOff>
      <xdr:row>66</xdr:row>
      <xdr:rowOff>58420</xdr:rowOff>
    </xdr:to>
    <xdr:cxnSp macro="">
      <xdr:nvCxnSpPr>
        <xdr:cNvPr id="329" name="直線コネクタ 328">
          <a:extLst>
            <a:ext uri="{FF2B5EF4-FFF2-40B4-BE49-F238E27FC236}">
              <a16:creationId xmlns:a16="http://schemas.microsoft.com/office/drawing/2014/main" id="{7A40B94C-DA47-4082-88D6-B102274CCB82}"/>
            </a:ext>
          </a:extLst>
        </xdr:cNvPr>
        <xdr:cNvCxnSpPr/>
      </xdr:nvCxnSpPr>
      <xdr:spPr>
        <a:xfrm>
          <a:off x="12293600" y="11050633"/>
          <a:ext cx="8128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162469</xdr:rowOff>
    </xdr:from>
    <xdr:to>
      <xdr:col>68</xdr:col>
      <xdr:colOff>203200</xdr:colOff>
      <xdr:row>61</xdr:row>
      <xdr:rowOff>92619</xdr:rowOff>
    </xdr:to>
    <xdr:sp macro="" textlink="">
      <xdr:nvSpPr>
        <xdr:cNvPr id="330" name="フローチャート: 判断 329">
          <a:extLst>
            <a:ext uri="{FF2B5EF4-FFF2-40B4-BE49-F238E27FC236}">
              <a16:creationId xmlns:a16="http://schemas.microsoft.com/office/drawing/2014/main" id="{BDBD2AED-8D4F-42AF-9A05-C18A92294CC1}"/>
            </a:ext>
          </a:extLst>
        </xdr:cNvPr>
        <xdr:cNvSpPr/>
      </xdr:nvSpPr>
      <xdr:spPr>
        <a:xfrm>
          <a:off x="13055600" y="102208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102796</xdr:rowOff>
    </xdr:from>
    <xdr:ext cx="762000" cy="259045"/>
    <xdr:sp macro="" textlink="">
      <xdr:nvSpPr>
        <xdr:cNvPr id="331" name="テキスト ボックス 330">
          <a:extLst>
            <a:ext uri="{FF2B5EF4-FFF2-40B4-BE49-F238E27FC236}">
              <a16:creationId xmlns:a16="http://schemas.microsoft.com/office/drawing/2014/main" id="{2EBBD45E-2396-4FCC-961D-79BC63B64C5F}"/>
            </a:ext>
          </a:extLst>
        </xdr:cNvPr>
        <xdr:cNvSpPr txBox="1"/>
      </xdr:nvSpPr>
      <xdr:spPr>
        <a:xfrm>
          <a:off x="12763500" y="999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32" name="フローチャート: 判断 331">
          <a:extLst>
            <a:ext uri="{FF2B5EF4-FFF2-40B4-BE49-F238E27FC236}">
              <a16:creationId xmlns:a16="http://schemas.microsoft.com/office/drawing/2014/main" id="{8729ECA6-D578-46FD-9172-F833950DC9D3}"/>
            </a:ext>
          </a:extLst>
        </xdr:cNvPr>
        <xdr:cNvSpPr/>
      </xdr:nvSpPr>
      <xdr:spPr>
        <a:xfrm>
          <a:off x="122428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33" name="テキスト ボックス 332">
          <a:extLst>
            <a:ext uri="{FF2B5EF4-FFF2-40B4-BE49-F238E27FC236}">
              <a16:creationId xmlns:a16="http://schemas.microsoft.com/office/drawing/2014/main" id="{1DEB70B3-29F2-4903-B706-4D96B1FCBE80}"/>
            </a:ext>
          </a:extLst>
        </xdr:cNvPr>
        <xdr:cNvSpPr txBox="1"/>
      </xdr:nvSpPr>
      <xdr:spPr>
        <a:xfrm>
          <a:off x="11950700" y="997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DEB933A-F15A-40FF-A138-9E6D03FD881F}"/>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90D2A1F-24EE-43E8-8AE2-A0C9D73CAA2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D7F26C7-6A6B-40F8-B750-92221A586149}"/>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369CF610-05BC-426C-A8F3-7FA555644B4C}"/>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DCC2762-F5AF-4EA8-BF17-9B9A6F9FE55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164465</xdr:rowOff>
    </xdr:from>
    <xdr:to>
      <xdr:col>81</xdr:col>
      <xdr:colOff>95250</xdr:colOff>
      <xdr:row>67</xdr:row>
      <xdr:rowOff>94615</xdr:rowOff>
    </xdr:to>
    <xdr:sp macro="" textlink="">
      <xdr:nvSpPr>
        <xdr:cNvPr id="339" name="楕円 338">
          <a:extLst>
            <a:ext uri="{FF2B5EF4-FFF2-40B4-BE49-F238E27FC236}">
              <a16:creationId xmlns:a16="http://schemas.microsoft.com/office/drawing/2014/main" id="{6F260A99-BB77-4F5E-B2A9-93810E25FE32}"/>
            </a:ext>
          </a:extLst>
        </xdr:cNvPr>
        <xdr:cNvSpPr/>
      </xdr:nvSpPr>
      <xdr:spPr>
        <a:xfrm>
          <a:off x="15427960" y="11228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60342</xdr:rowOff>
    </xdr:from>
    <xdr:ext cx="762000" cy="259045"/>
    <xdr:sp macro="" textlink="">
      <xdr:nvSpPr>
        <xdr:cNvPr id="340" name="定員管理の状況該当値テキスト">
          <a:extLst>
            <a:ext uri="{FF2B5EF4-FFF2-40B4-BE49-F238E27FC236}">
              <a16:creationId xmlns:a16="http://schemas.microsoft.com/office/drawing/2014/main" id="{0AA2C044-B9C1-49B6-9D68-61A2DC7E09F2}"/>
            </a:ext>
          </a:extLst>
        </xdr:cNvPr>
        <xdr:cNvSpPr txBox="1"/>
      </xdr:nvSpPr>
      <xdr:spPr>
        <a:xfrm>
          <a:off x="15563850" y="1112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171359</xdr:rowOff>
    </xdr:from>
    <xdr:to>
      <xdr:col>77</xdr:col>
      <xdr:colOff>95250</xdr:colOff>
      <xdr:row>67</xdr:row>
      <xdr:rowOff>101509</xdr:rowOff>
    </xdr:to>
    <xdr:sp macro="" textlink="">
      <xdr:nvSpPr>
        <xdr:cNvPr id="341" name="楕円 340">
          <a:extLst>
            <a:ext uri="{FF2B5EF4-FFF2-40B4-BE49-F238E27FC236}">
              <a16:creationId xmlns:a16="http://schemas.microsoft.com/office/drawing/2014/main" id="{7630A47D-8177-4E4B-B6C0-DC85FE4E8503}"/>
            </a:ext>
          </a:extLst>
        </xdr:cNvPr>
        <xdr:cNvSpPr/>
      </xdr:nvSpPr>
      <xdr:spPr>
        <a:xfrm>
          <a:off x="14665960" y="112355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86286</xdr:rowOff>
    </xdr:from>
    <xdr:ext cx="736600" cy="259045"/>
    <xdr:sp macro="" textlink="">
      <xdr:nvSpPr>
        <xdr:cNvPr id="342" name="テキスト ボックス 341">
          <a:extLst>
            <a:ext uri="{FF2B5EF4-FFF2-40B4-BE49-F238E27FC236}">
              <a16:creationId xmlns:a16="http://schemas.microsoft.com/office/drawing/2014/main" id="{FD8627B6-D8B2-4A43-88E0-99A907BC5C96}"/>
            </a:ext>
          </a:extLst>
        </xdr:cNvPr>
        <xdr:cNvSpPr txBox="1"/>
      </xdr:nvSpPr>
      <xdr:spPr>
        <a:xfrm>
          <a:off x="14370050" y="11318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105863</xdr:rowOff>
    </xdr:from>
    <xdr:to>
      <xdr:col>73</xdr:col>
      <xdr:colOff>44450</xdr:colOff>
      <xdr:row>67</xdr:row>
      <xdr:rowOff>36013</xdr:rowOff>
    </xdr:to>
    <xdr:sp macro="" textlink="">
      <xdr:nvSpPr>
        <xdr:cNvPr id="343" name="楕円 342">
          <a:extLst>
            <a:ext uri="{FF2B5EF4-FFF2-40B4-BE49-F238E27FC236}">
              <a16:creationId xmlns:a16="http://schemas.microsoft.com/office/drawing/2014/main" id="{6D6BF4CD-C164-426B-B5DF-4BCC4FB6324F}"/>
            </a:ext>
          </a:extLst>
        </xdr:cNvPr>
        <xdr:cNvSpPr/>
      </xdr:nvSpPr>
      <xdr:spPr>
        <a:xfrm>
          <a:off x="13868400" y="111701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20790</xdr:rowOff>
    </xdr:from>
    <xdr:ext cx="762000" cy="259045"/>
    <xdr:sp macro="" textlink="">
      <xdr:nvSpPr>
        <xdr:cNvPr id="344" name="テキスト ボックス 343">
          <a:extLst>
            <a:ext uri="{FF2B5EF4-FFF2-40B4-BE49-F238E27FC236}">
              <a16:creationId xmlns:a16="http://schemas.microsoft.com/office/drawing/2014/main" id="{92C24A04-0D70-4CD4-B584-5DF0E30031F5}"/>
            </a:ext>
          </a:extLst>
        </xdr:cNvPr>
        <xdr:cNvSpPr txBox="1"/>
      </xdr:nvSpPr>
      <xdr:spPr>
        <a:xfrm>
          <a:off x="13557250" y="1125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7620</xdr:rowOff>
    </xdr:from>
    <xdr:to>
      <xdr:col>68</xdr:col>
      <xdr:colOff>203200</xdr:colOff>
      <xdr:row>66</xdr:row>
      <xdr:rowOff>109220</xdr:rowOff>
    </xdr:to>
    <xdr:sp macro="" textlink="">
      <xdr:nvSpPr>
        <xdr:cNvPr id="345" name="楕円 344">
          <a:extLst>
            <a:ext uri="{FF2B5EF4-FFF2-40B4-BE49-F238E27FC236}">
              <a16:creationId xmlns:a16="http://schemas.microsoft.com/office/drawing/2014/main" id="{3D228204-6F2B-40C6-A55E-D16DBB060EC3}"/>
            </a:ext>
          </a:extLst>
        </xdr:cNvPr>
        <xdr:cNvSpPr/>
      </xdr:nvSpPr>
      <xdr:spPr>
        <a:xfrm>
          <a:off x="13055600" y="1107186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93997</xdr:rowOff>
    </xdr:from>
    <xdr:ext cx="762000" cy="259045"/>
    <xdr:sp macro="" textlink="">
      <xdr:nvSpPr>
        <xdr:cNvPr id="346" name="テキスト ボックス 345">
          <a:extLst>
            <a:ext uri="{FF2B5EF4-FFF2-40B4-BE49-F238E27FC236}">
              <a16:creationId xmlns:a16="http://schemas.microsoft.com/office/drawing/2014/main" id="{7A19467C-ED92-4A71-8779-F91BDF3A7235}"/>
            </a:ext>
          </a:extLst>
        </xdr:cNvPr>
        <xdr:cNvSpPr txBox="1"/>
      </xdr:nvSpPr>
      <xdr:spPr>
        <a:xfrm>
          <a:off x="12763500" y="1115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103233</xdr:rowOff>
    </xdr:from>
    <xdr:to>
      <xdr:col>64</xdr:col>
      <xdr:colOff>152400</xdr:colOff>
      <xdr:row>66</xdr:row>
      <xdr:rowOff>33383</xdr:rowOff>
    </xdr:to>
    <xdr:sp macro="" textlink="">
      <xdr:nvSpPr>
        <xdr:cNvPr id="347" name="楕円 346">
          <a:extLst>
            <a:ext uri="{FF2B5EF4-FFF2-40B4-BE49-F238E27FC236}">
              <a16:creationId xmlns:a16="http://schemas.microsoft.com/office/drawing/2014/main" id="{DA9CA955-A39E-4D0C-A549-A41822FE8FA6}"/>
            </a:ext>
          </a:extLst>
        </xdr:cNvPr>
        <xdr:cNvSpPr/>
      </xdr:nvSpPr>
      <xdr:spPr>
        <a:xfrm>
          <a:off x="12242800" y="10999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18160</xdr:rowOff>
    </xdr:from>
    <xdr:ext cx="762000" cy="259045"/>
    <xdr:sp macro="" textlink="">
      <xdr:nvSpPr>
        <xdr:cNvPr id="348" name="テキスト ボックス 347">
          <a:extLst>
            <a:ext uri="{FF2B5EF4-FFF2-40B4-BE49-F238E27FC236}">
              <a16:creationId xmlns:a16="http://schemas.microsoft.com/office/drawing/2014/main" id="{8DC7CACE-9EFC-4B85-93DA-3AF55968C35F}"/>
            </a:ext>
          </a:extLst>
        </xdr:cNvPr>
        <xdr:cNvSpPr txBox="1"/>
      </xdr:nvSpPr>
      <xdr:spPr>
        <a:xfrm>
          <a:off x="11950700" y="1108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830932F5-CAE0-4C71-9747-36CB4F9125E7}"/>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AD04990-C5F6-4DE5-AE0B-F6FAE5763E21}"/>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1EA6CE09-AA24-42AF-AED0-58A4D5C5DE6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2FFB435-C904-4A50-BE57-6EF2704DA5CC}"/>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215CF91-8C84-4718-A36F-B539577E71FA}"/>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270E26DF-9C93-4C58-A486-223349ADA30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CE001FD-6A8F-4E72-A12B-059BD308BD6B}"/>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F48EC2BA-A003-492F-84C0-C0BE902CEBD8}"/>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437BD1F1-22B6-4452-9148-57B20E925625}"/>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992BC067-EAF8-4ABF-B47F-658AD3092DFD}"/>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B5433F4-9A40-4990-A43F-CE5EEA0B4CC1}"/>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8C6B3667-B570-4AD4-BF9F-0E6E8194004B}"/>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507F841-1C39-4715-A876-407701B82ED5}"/>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緊急度・優先度を考慮しながら投資的事業を実施することで地方債発行の抑制に努めている。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ヵ年平均で、類似団体、全国及び愛媛県平均を共に上回る</a:t>
          </a:r>
          <a:r>
            <a:rPr lang="en-US" altLang="ja-JP" sz="1100" b="0" i="0" baseline="0">
              <a:solidFill>
                <a:schemeClr val="dk1"/>
              </a:solidFill>
              <a:effectLst/>
              <a:latin typeface="+mn-lt"/>
              <a:ea typeface="+mn-ea"/>
              <a:cs typeface="+mn-cs"/>
            </a:rPr>
            <a:t>9.6</a:t>
          </a:r>
          <a:r>
            <a:rPr lang="ja-JP" altLang="ja-JP" sz="1100" b="0" i="0" baseline="0">
              <a:solidFill>
                <a:schemeClr val="dk1"/>
              </a:solidFill>
              <a:effectLst/>
              <a:latin typeface="+mn-lt"/>
              <a:ea typeface="+mn-ea"/>
              <a:cs typeface="+mn-cs"/>
            </a:rPr>
            <a:t>％であり、前年度と比較して、</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更に単年度で見ると、令和４年度は</a:t>
          </a:r>
          <a:r>
            <a:rPr lang="en-US" altLang="ja-JP" sz="1100" b="0" i="0" baseline="0">
              <a:solidFill>
                <a:schemeClr val="dk1"/>
              </a:solidFill>
              <a:effectLst/>
              <a:latin typeface="+mn-lt"/>
              <a:ea typeface="+mn-ea"/>
              <a:cs typeface="+mn-cs"/>
            </a:rPr>
            <a:t>10.3</a:t>
          </a:r>
          <a:r>
            <a:rPr lang="ja-JP" altLang="ja-JP" sz="1100" b="0" i="0" baseline="0">
              <a:solidFill>
                <a:schemeClr val="dk1"/>
              </a:solidFill>
              <a:effectLst/>
              <a:latin typeface="+mn-lt"/>
              <a:ea typeface="+mn-ea"/>
              <a:cs typeface="+mn-cs"/>
            </a:rPr>
            <a:t>％で、前年度と比較すると</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ポイント増加した。</a:t>
          </a:r>
          <a:r>
            <a:rPr lang="ja-JP" altLang="en-US" sz="1100" b="0" i="0" baseline="0">
              <a:solidFill>
                <a:schemeClr val="dk1"/>
              </a:solidFill>
              <a:effectLst/>
              <a:latin typeface="+mn-lt"/>
              <a:ea typeface="+mn-ea"/>
              <a:cs typeface="+mn-cs"/>
            </a:rPr>
            <a:t>普通交付税</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178,115</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や臨時財政対策債</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241,102</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の減少</a:t>
          </a:r>
          <a:r>
            <a:rPr lang="ja-JP" altLang="ja-JP" sz="1100" b="0" i="0" baseline="0">
              <a:solidFill>
                <a:schemeClr val="dk1"/>
              </a:solidFill>
              <a:effectLst/>
              <a:latin typeface="+mn-lt"/>
              <a:ea typeface="+mn-ea"/>
              <a:cs typeface="+mn-cs"/>
            </a:rPr>
            <a:t>などによるものである。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今後も、選択と集中による投資的経費の縮減を図りながら公債費の抑制に努め、将来を見据えた財政運営を行う。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953A1ACD-C89C-4F52-919E-47CC6F4F1533}"/>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15971EA-B1A7-4D27-BD97-6B480DD2A2C1}"/>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274E88E0-B17E-492A-BDDE-75D9475DDEB8}"/>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DFC8DFAE-CB0E-433E-BBFA-5A1B0D1C2CE6}"/>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F9AB93DE-8EEB-4D91-9A2F-B44763FE2F8C}"/>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78FC357C-F190-4F89-BA8A-885F904FFB49}"/>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F4B0DCCC-6E03-44D3-9B8E-360DB82EC733}"/>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5E50F71D-DA95-47E0-9E36-96F536A365F8}"/>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727ECC15-3C4D-4B27-A35C-76A40915E838}"/>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CEE295DF-A80E-4440-9D6F-16F85FBDCE0E}"/>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4DA4294F-1F69-457E-98D5-FBD729259EF4}"/>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DFA204A1-251A-42EF-AC51-4CCA84A05B9E}"/>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C4DDF08-6F2C-415B-9636-E401E0C798F6}"/>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F9ABF56D-6896-4F54-BFCE-D0109622BD72}"/>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DB5940C3-6B51-4E78-8D31-ABB067FD5326}"/>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3E63B4F9-96C1-4947-B801-3734E3D0273D}"/>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3B274EC5-20BF-4D22-9A40-95814AE471F4}"/>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52EE3D2F-FEE2-442D-9529-BE559593AA2C}"/>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45</xdr:row>
      <xdr:rowOff>79828</xdr:rowOff>
    </xdr:to>
    <xdr:cxnSp macro="">
      <xdr:nvCxnSpPr>
        <xdr:cNvPr id="380" name="直線コネクタ 379">
          <a:extLst>
            <a:ext uri="{FF2B5EF4-FFF2-40B4-BE49-F238E27FC236}">
              <a16:creationId xmlns:a16="http://schemas.microsoft.com/office/drawing/2014/main" id="{93CDADE3-A418-45D5-884E-8F6CA57A3B4E}"/>
            </a:ext>
          </a:extLst>
        </xdr:cNvPr>
        <xdr:cNvCxnSpPr/>
      </xdr:nvCxnSpPr>
      <xdr:spPr>
        <a:xfrm flipV="1">
          <a:off x="15474950" y="6024336"/>
          <a:ext cx="0" cy="1599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51905</xdr:rowOff>
    </xdr:from>
    <xdr:ext cx="762000" cy="259045"/>
    <xdr:sp macro="" textlink="">
      <xdr:nvSpPr>
        <xdr:cNvPr id="381" name="公債費負担の状況最小値テキスト">
          <a:extLst>
            <a:ext uri="{FF2B5EF4-FFF2-40B4-BE49-F238E27FC236}">
              <a16:creationId xmlns:a16="http://schemas.microsoft.com/office/drawing/2014/main" id="{FF40AD33-9238-463C-88B6-746DE9A00987}"/>
            </a:ext>
          </a:extLst>
        </xdr:cNvPr>
        <xdr:cNvSpPr txBox="1"/>
      </xdr:nvSpPr>
      <xdr:spPr>
        <a:xfrm>
          <a:off x="1556385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79828</xdr:rowOff>
    </xdr:from>
    <xdr:to>
      <xdr:col>81</xdr:col>
      <xdr:colOff>133350</xdr:colOff>
      <xdr:row>45</xdr:row>
      <xdr:rowOff>79828</xdr:rowOff>
    </xdr:to>
    <xdr:cxnSp macro="">
      <xdr:nvCxnSpPr>
        <xdr:cNvPr id="382" name="直線コネクタ 381">
          <a:extLst>
            <a:ext uri="{FF2B5EF4-FFF2-40B4-BE49-F238E27FC236}">
              <a16:creationId xmlns:a16="http://schemas.microsoft.com/office/drawing/2014/main" id="{415A4F55-F7FA-4D9E-8B8A-E8CC2B9EB49B}"/>
            </a:ext>
          </a:extLst>
        </xdr:cNvPr>
        <xdr:cNvCxnSpPr/>
      </xdr:nvCxnSpPr>
      <xdr:spPr>
        <a:xfrm>
          <a:off x="15405100" y="762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83" name="公債費負担の状況最大値テキスト">
          <a:extLst>
            <a:ext uri="{FF2B5EF4-FFF2-40B4-BE49-F238E27FC236}">
              <a16:creationId xmlns:a16="http://schemas.microsoft.com/office/drawing/2014/main" id="{95528199-FA31-474B-AFD7-5BBD6C9841CB}"/>
            </a:ext>
          </a:extLst>
        </xdr:cNvPr>
        <xdr:cNvSpPr txBox="1"/>
      </xdr:nvSpPr>
      <xdr:spPr>
        <a:xfrm>
          <a:off x="15563850" y="577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4" name="直線コネクタ 383">
          <a:extLst>
            <a:ext uri="{FF2B5EF4-FFF2-40B4-BE49-F238E27FC236}">
              <a16:creationId xmlns:a16="http://schemas.microsoft.com/office/drawing/2014/main" id="{DFAB4E21-C532-462D-A86A-B78AF745AE98}"/>
            </a:ext>
          </a:extLst>
        </xdr:cNvPr>
        <xdr:cNvCxnSpPr/>
      </xdr:nvCxnSpPr>
      <xdr:spPr>
        <a:xfrm>
          <a:off x="15405100" y="6024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43</xdr:row>
      <xdr:rowOff>60778</xdr:rowOff>
    </xdr:to>
    <xdr:cxnSp macro="">
      <xdr:nvCxnSpPr>
        <xdr:cNvPr id="385" name="直線コネクタ 384">
          <a:extLst>
            <a:ext uri="{FF2B5EF4-FFF2-40B4-BE49-F238E27FC236}">
              <a16:creationId xmlns:a16="http://schemas.microsoft.com/office/drawing/2014/main" id="{D301BBB8-43FE-4599-9F06-768CD0792D3E}"/>
            </a:ext>
          </a:extLst>
        </xdr:cNvPr>
        <xdr:cNvCxnSpPr/>
      </xdr:nvCxnSpPr>
      <xdr:spPr>
        <a:xfrm>
          <a:off x="14712950" y="7169695"/>
          <a:ext cx="762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110870</xdr:rowOff>
    </xdr:from>
    <xdr:ext cx="762000" cy="259045"/>
    <xdr:sp macro="" textlink="">
      <xdr:nvSpPr>
        <xdr:cNvPr id="386" name="公債費負担の状況平均値テキスト">
          <a:extLst>
            <a:ext uri="{FF2B5EF4-FFF2-40B4-BE49-F238E27FC236}">
              <a16:creationId xmlns:a16="http://schemas.microsoft.com/office/drawing/2014/main" id="{C19301F4-89AD-4C80-916C-4DE687C5EC25}"/>
            </a:ext>
          </a:extLst>
        </xdr:cNvPr>
        <xdr:cNvSpPr txBox="1"/>
      </xdr:nvSpPr>
      <xdr:spPr>
        <a:xfrm>
          <a:off x="15563850" y="6816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87" name="フローチャート: 判断 386">
          <a:extLst>
            <a:ext uri="{FF2B5EF4-FFF2-40B4-BE49-F238E27FC236}">
              <a16:creationId xmlns:a16="http://schemas.microsoft.com/office/drawing/2014/main" id="{4DDDBA52-4CFD-4D7A-8258-BFD47E35C0A0}"/>
            </a:ext>
          </a:extLst>
        </xdr:cNvPr>
        <xdr:cNvSpPr/>
      </xdr:nvSpPr>
      <xdr:spPr>
        <a:xfrm>
          <a:off x="15427960" y="696758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145143</xdr:rowOff>
    </xdr:from>
    <xdr:to>
      <xdr:col>77</xdr:col>
      <xdr:colOff>44450</xdr:colOff>
      <xdr:row>42</xdr:row>
      <xdr:rowOff>128815</xdr:rowOff>
    </xdr:to>
    <xdr:cxnSp macro="">
      <xdr:nvCxnSpPr>
        <xdr:cNvPr id="388" name="直線コネクタ 387">
          <a:extLst>
            <a:ext uri="{FF2B5EF4-FFF2-40B4-BE49-F238E27FC236}">
              <a16:creationId xmlns:a16="http://schemas.microsoft.com/office/drawing/2014/main" id="{17295E2E-26EE-4104-883F-7840898C75E6}"/>
            </a:ext>
          </a:extLst>
        </xdr:cNvPr>
        <xdr:cNvCxnSpPr/>
      </xdr:nvCxnSpPr>
      <xdr:spPr>
        <a:xfrm>
          <a:off x="13903960" y="7018383"/>
          <a:ext cx="80899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9" name="フローチャート: 判断 388">
          <a:extLst>
            <a:ext uri="{FF2B5EF4-FFF2-40B4-BE49-F238E27FC236}">
              <a16:creationId xmlns:a16="http://schemas.microsoft.com/office/drawing/2014/main" id="{AFAB4C0B-ED29-454E-80ED-AECA02F8CCEF}"/>
            </a:ext>
          </a:extLst>
        </xdr:cNvPr>
        <xdr:cNvSpPr/>
      </xdr:nvSpPr>
      <xdr:spPr>
        <a:xfrm>
          <a:off x="14665960" y="69503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90" name="テキスト ボックス 389">
          <a:extLst>
            <a:ext uri="{FF2B5EF4-FFF2-40B4-BE49-F238E27FC236}">
              <a16:creationId xmlns:a16="http://schemas.microsoft.com/office/drawing/2014/main" id="{C55AB393-19A2-471F-B03E-9DB0EC6E02F6}"/>
            </a:ext>
          </a:extLst>
        </xdr:cNvPr>
        <xdr:cNvSpPr txBox="1"/>
      </xdr:nvSpPr>
      <xdr:spPr>
        <a:xfrm>
          <a:off x="14370050" y="67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161472</xdr:rowOff>
    </xdr:from>
    <xdr:to>
      <xdr:col>72</xdr:col>
      <xdr:colOff>203200</xdr:colOff>
      <xdr:row>41</xdr:row>
      <xdr:rowOff>145143</xdr:rowOff>
    </xdr:to>
    <xdr:cxnSp macro="">
      <xdr:nvCxnSpPr>
        <xdr:cNvPr id="391" name="直線コネクタ 390">
          <a:extLst>
            <a:ext uri="{FF2B5EF4-FFF2-40B4-BE49-F238E27FC236}">
              <a16:creationId xmlns:a16="http://schemas.microsoft.com/office/drawing/2014/main" id="{D4D104E9-6B51-483D-B25A-BA8DDC749655}"/>
            </a:ext>
          </a:extLst>
        </xdr:cNvPr>
        <xdr:cNvCxnSpPr/>
      </xdr:nvCxnSpPr>
      <xdr:spPr>
        <a:xfrm>
          <a:off x="13106400" y="6867072"/>
          <a:ext cx="797560" cy="1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92" name="フローチャート: 判断 391">
          <a:extLst>
            <a:ext uri="{FF2B5EF4-FFF2-40B4-BE49-F238E27FC236}">
              <a16:creationId xmlns:a16="http://schemas.microsoft.com/office/drawing/2014/main" id="{241A03B8-728A-45D0-8F9B-05BA52ED0309}"/>
            </a:ext>
          </a:extLst>
        </xdr:cNvPr>
        <xdr:cNvSpPr/>
      </xdr:nvSpPr>
      <xdr:spPr>
        <a:xfrm>
          <a:off x="13868400" y="7067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112684</xdr:rowOff>
    </xdr:from>
    <xdr:ext cx="762000" cy="259045"/>
    <xdr:sp macro="" textlink="">
      <xdr:nvSpPr>
        <xdr:cNvPr id="393" name="テキスト ボックス 392">
          <a:extLst>
            <a:ext uri="{FF2B5EF4-FFF2-40B4-BE49-F238E27FC236}">
              <a16:creationId xmlns:a16="http://schemas.microsoft.com/office/drawing/2014/main" id="{60E251B0-1010-4EF1-86A0-7AE36153DD99}"/>
            </a:ext>
          </a:extLst>
        </xdr:cNvPr>
        <xdr:cNvSpPr txBox="1"/>
      </xdr:nvSpPr>
      <xdr:spPr>
        <a:xfrm>
          <a:off x="13557250" y="715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161472</xdr:rowOff>
    </xdr:to>
    <xdr:cxnSp macro="">
      <xdr:nvCxnSpPr>
        <xdr:cNvPr id="394" name="直線コネクタ 393">
          <a:extLst>
            <a:ext uri="{FF2B5EF4-FFF2-40B4-BE49-F238E27FC236}">
              <a16:creationId xmlns:a16="http://schemas.microsoft.com/office/drawing/2014/main" id="{28943A7A-8D73-41B9-ADB9-12457284F957}"/>
            </a:ext>
          </a:extLst>
        </xdr:cNvPr>
        <xdr:cNvCxnSpPr/>
      </xdr:nvCxnSpPr>
      <xdr:spPr>
        <a:xfrm>
          <a:off x="12293600" y="6729185"/>
          <a:ext cx="8128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44450</xdr:rowOff>
    </xdr:from>
    <xdr:to>
      <xdr:col>68</xdr:col>
      <xdr:colOff>203200</xdr:colOff>
      <xdr:row>43</xdr:row>
      <xdr:rowOff>146050</xdr:rowOff>
    </xdr:to>
    <xdr:sp macro="" textlink="">
      <xdr:nvSpPr>
        <xdr:cNvPr id="395" name="フローチャート: 判断 394">
          <a:extLst>
            <a:ext uri="{FF2B5EF4-FFF2-40B4-BE49-F238E27FC236}">
              <a16:creationId xmlns:a16="http://schemas.microsoft.com/office/drawing/2014/main" id="{23597070-5810-4D7D-9C92-4C71721DC589}"/>
            </a:ext>
          </a:extLst>
        </xdr:cNvPr>
        <xdr:cNvSpPr/>
      </xdr:nvSpPr>
      <xdr:spPr>
        <a:xfrm>
          <a:off x="13055600" y="725297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396" name="テキスト ボックス 395">
          <a:extLst>
            <a:ext uri="{FF2B5EF4-FFF2-40B4-BE49-F238E27FC236}">
              <a16:creationId xmlns:a16="http://schemas.microsoft.com/office/drawing/2014/main" id="{A7C7F521-543E-4A60-A8F6-F3B618695003}"/>
            </a:ext>
          </a:extLst>
        </xdr:cNvPr>
        <xdr:cNvSpPr txBox="1"/>
      </xdr:nvSpPr>
      <xdr:spPr>
        <a:xfrm>
          <a:off x="1276350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397" name="フローチャート: 判断 396">
          <a:extLst>
            <a:ext uri="{FF2B5EF4-FFF2-40B4-BE49-F238E27FC236}">
              <a16:creationId xmlns:a16="http://schemas.microsoft.com/office/drawing/2014/main" id="{F841D3B8-BF17-49EB-8FF9-596F5862D3FC}"/>
            </a:ext>
          </a:extLst>
        </xdr:cNvPr>
        <xdr:cNvSpPr/>
      </xdr:nvSpPr>
      <xdr:spPr>
        <a:xfrm>
          <a:off x="12242800" y="721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398" name="テキスト ボックス 397">
          <a:extLst>
            <a:ext uri="{FF2B5EF4-FFF2-40B4-BE49-F238E27FC236}">
              <a16:creationId xmlns:a16="http://schemas.microsoft.com/office/drawing/2014/main" id="{B454AD9F-F127-477B-A45A-6A371BFE19E2}"/>
            </a:ext>
          </a:extLst>
        </xdr:cNvPr>
        <xdr:cNvSpPr txBox="1"/>
      </xdr:nvSpPr>
      <xdr:spPr>
        <a:xfrm>
          <a:off x="11950700" y="730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039BA84-B365-4AA9-ADFB-27EDC9F58145}"/>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CE006025-52A2-4E86-909C-324779D14FE5}"/>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5FF52D26-1A28-4CFB-9EC1-273CE7F4F96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31E9C5C8-654C-4AE8-AD73-9F0F81764EC8}"/>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F93E26B-A47E-4278-8D07-6D25112880C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9978</xdr:rowOff>
    </xdr:from>
    <xdr:to>
      <xdr:col>81</xdr:col>
      <xdr:colOff>95250</xdr:colOff>
      <xdr:row>43</xdr:row>
      <xdr:rowOff>111578</xdr:rowOff>
    </xdr:to>
    <xdr:sp macro="" textlink="">
      <xdr:nvSpPr>
        <xdr:cNvPr id="404" name="楕円 403">
          <a:extLst>
            <a:ext uri="{FF2B5EF4-FFF2-40B4-BE49-F238E27FC236}">
              <a16:creationId xmlns:a16="http://schemas.microsoft.com/office/drawing/2014/main" id="{1FA24694-5DFF-4834-A295-8B9C88D80489}"/>
            </a:ext>
          </a:extLst>
        </xdr:cNvPr>
        <xdr:cNvSpPr/>
      </xdr:nvSpPr>
      <xdr:spPr>
        <a:xfrm>
          <a:off x="15427960" y="721849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153505</xdr:rowOff>
    </xdr:from>
    <xdr:ext cx="762000" cy="259045"/>
    <xdr:sp macro="" textlink="">
      <xdr:nvSpPr>
        <xdr:cNvPr id="405" name="公債費負担の状況該当値テキスト">
          <a:extLst>
            <a:ext uri="{FF2B5EF4-FFF2-40B4-BE49-F238E27FC236}">
              <a16:creationId xmlns:a16="http://schemas.microsoft.com/office/drawing/2014/main" id="{8A2E7FF9-9773-49CD-90DC-40127CE990D7}"/>
            </a:ext>
          </a:extLst>
        </xdr:cNvPr>
        <xdr:cNvSpPr txBox="1"/>
      </xdr:nvSpPr>
      <xdr:spPr>
        <a:xfrm>
          <a:off x="15563850" y="719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6" name="楕円 405">
          <a:extLst>
            <a:ext uri="{FF2B5EF4-FFF2-40B4-BE49-F238E27FC236}">
              <a16:creationId xmlns:a16="http://schemas.microsoft.com/office/drawing/2014/main" id="{75B3CBC2-C6AB-4E8E-A605-1DC007571340}"/>
            </a:ext>
          </a:extLst>
        </xdr:cNvPr>
        <xdr:cNvSpPr/>
      </xdr:nvSpPr>
      <xdr:spPr>
        <a:xfrm>
          <a:off x="14665960" y="711889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7" name="テキスト ボックス 406">
          <a:extLst>
            <a:ext uri="{FF2B5EF4-FFF2-40B4-BE49-F238E27FC236}">
              <a16:creationId xmlns:a16="http://schemas.microsoft.com/office/drawing/2014/main" id="{BB8AE972-9B61-4F44-9886-FE8EB5D18C15}"/>
            </a:ext>
          </a:extLst>
        </xdr:cNvPr>
        <xdr:cNvSpPr txBox="1"/>
      </xdr:nvSpPr>
      <xdr:spPr>
        <a:xfrm>
          <a:off x="14370050" y="720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94343</xdr:rowOff>
    </xdr:from>
    <xdr:to>
      <xdr:col>73</xdr:col>
      <xdr:colOff>44450</xdr:colOff>
      <xdr:row>42</xdr:row>
      <xdr:rowOff>24493</xdr:rowOff>
    </xdr:to>
    <xdr:sp macro="" textlink="">
      <xdr:nvSpPr>
        <xdr:cNvPr id="408" name="楕円 407">
          <a:extLst>
            <a:ext uri="{FF2B5EF4-FFF2-40B4-BE49-F238E27FC236}">
              <a16:creationId xmlns:a16="http://schemas.microsoft.com/office/drawing/2014/main" id="{EC2DC9EB-3EF4-4CB2-AB5E-F0C993A0AF0E}"/>
            </a:ext>
          </a:extLst>
        </xdr:cNvPr>
        <xdr:cNvSpPr/>
      </xdr:nvSpPr>
      <xdr:spPr>
        <a:xfrm>
          <a:off x="13868400" y="69675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34670</xdr:rowOff>
    </xdr:from>
    <xdr:ext cx="762000" cy="259045"/>
    <xdr:sp macro="" textlink="">
      <xdr:nvSpPr>
        <xdr:cNvPr id="409" name="テキスト ボックス 408">
          <a:extLst>
            <a:ext uri="{FF2B5EF4-FFF2-40B4-BE49-F238E27FC236}">
              <a16:creationId xmlns:a16="http://schemas.microsoft.com/office/drawing/2014/main" id="{6F840588-2A3A-40DF-B157-FA749964F70C}"/>
            </a:ext>
          </a:extLst>
        </xdr:cNvPr>
        <xdr:cNvSpPr txBox="1"/>
      </xdr:nvSpPr>
      <xdr:spPr>
        <a:xfrm>
          <a:off x="13557250" y="674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10" name="楕円 409">
          <a:extLst>
            <a:ext uri="{FF2B5EF4-FFF2-40B4-BE49-F238E27FC236}">
              <a16:creationId xmlns:a16="http://schemas.microsoft.com/office/drawing/2014/main" id="{F2215DE1-FC2D-42E5-9EA7-922FA03375EC}"/>
            </a:ext>
          </a:extLst>
        </xdr:cNvPr>
        <xdr:cNvSpPr/>
      </xdr:nvSpPr>
      <xdr:spPr>
        <a:xfrm>
          <a:off x="13055600" y="681627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50999</xdr:rowOff>
    </xdr:from>
    <xdr:ext cx="762000" cy="259045"/>
    <xdr:sp macro="" textlink="">
      <xdr:nvSpPr>
        <xdr:cNvPr id="411" name="テキスト ボックス 410">
          <a:extLst>
            <a:ext uri="{FF2B5EF4-FFF2-40B4-BE49-F238E27FC236}">
              <a16:creationId xmlns:a16="http://schemas.microsoft.com/office/drawing/2014/main" id="{9BF544E2-728F-4B61-93C2-BFCA73683426}"/>
            </a:ext>
          </a:extLst>
        </xdr:cNvPr>
        <xdr:cNvSpPr txBox="1"/>
      </xdr:nvSpPr>
      <xdr:spPr>
        <a:xfrm>
          <a:off x="12763500" y="65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2" name="楕円 411">
          <a:extLst>
            <a:ext uri="{FF2B5EF4-FFF2-40B4-BE49-F238E27FC236}">
              <a16:creationId xmlns:a16="http://schemas.microsoft.com/office/drawing/2014/main" id="{A4B7C535-D811-4ADF-9BA6-467BF498EFA6}"/>
            </a:ext>
          </a:extLst>
        </xdr:cNvPr>
        <xdr:cNvSpPr/>
      </xdr:nvSpPr>
      <xdr:spPr>
        <a:xfrm>
          <a:off x="1224280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3" name="テキスト ボックス 412">
          <a:extLst>
            <a:ext uri="{FF2B5EF4-FFF2-40B4-BE49-F238E27FC236}">
              <a16:creationId xmlns:a16="http://schemas.microsoft.com/office/drawing/2014/main" id="{F52E403B-CD3E-4D76-B64C-7DF91282E302}"/>
            </a:ext>
          </a:extLst>
        </xdr:cNvPr>
        <xdr:cNvSpPr txBox="1"/>
      </xdr:nvSpPr>
      <xdr:spPr>
        <a:xfrm>
          <a:off x="1195070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4D833DD3-3223-4BAD-B7D2-B7F003EEB83F}"/>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FC19787B-98F3-4963-A576-5F9AAB0E07B3}"/>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2B1D61B3-166B-4D41-95E1-B612741BDDAD}"/>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525084DA-746C-4A7E-A02F-2E23BAF09D32}"/>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24AA3793-14D9-4CDA-A713-C12E98A94DFD}"/>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8EF128D4-4630-4100-B10B-7DD97FBA10C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B00C79C0-B231-43EE-BA4A-637B0AC847B8}"/>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240ABDC5-887C-4DDA-9052-8015E84FEA2E}"/>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8F85E48F-731E-4898-A2EF-DA6377052A81}"/>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7300CE55-E7FA-4558-B97C-7504C841789B}"/>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E97AD952-A872-4445-ADDD-B3254FEF96AB}"/>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CEE33F00-8FED-45AC-A927-6276B1D087ED}"/>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1FAA94EB-F72B-427B-9C66-C3CFA8E4EB5C}"/>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類似団体、全国及び愛媛県平均を共に下回るー％（該当なし）となり、前年度と変更なく維持している。主な要因としては、地方債現在高の減少（前年度比△</a:t>
          </a:r>
          <a:r>
            <a:rPr lang="en-US" altLang="ja-JP" sz="1100" b="0" i="0" baseline="0">
              <a:solidFill>
                <a:schemeClr val="dk1"/>
              </a:solidFill>
              <a:effectLst/>
              <a:latin typeface="+mn-lt"/>
              <a:ea typeface="+mn-ea"/>
              <a:cs typeface="+mn-cs"/>
            </a:rPr>
            <a:t>1,435,092</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定期償還</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が挙げられる。今後も選択と集中による投資的経費の縮減を図りながら、地方債の償還を上回る発行を抑え、将来に負担を残さないよう身の丈にあった財政運営を行う。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DAC7F749-893A-40F4-B69D-110A9E559B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D1B06825-3332-4675-B836-CABC4FFD2259}"/>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AF0CFD3B-1247-4443-A3CF-E0FEA733294F}"/>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83E084DE-4F79-4F8E-97B5-3E8DA677B88D}"/>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B5865219-95C6-4627-8EB6-6F40EE2F6D74}"/>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418EE49B-B21F-4E02-8386-F9E8BAE6A8B7}"/>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CC05B2B4-941D-428E-9DDB-74B0F5E94F14}"/>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F36A55E1-F833-41F4-8976-D448F1A1E1DE}"/>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707F6542-CFA8-420A-9264-0D2C2C1698FB}"/>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88E3BC3-70AE-4C7C-B58E-34D2AAFD1E85}"/>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E2FEDC0D-1D29-4FAF-8697-E7A564CD16EE}"/>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8BCDCD36-C409-487B-AB71-55A5EE727E4B}"/>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E4D0804F-3E5C-4F5E-8A0D-2E80533C40AD}"/>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C9290DF4-3FCE-4B8F-B1D1-C7F16AC8A985}"/>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7512DDFD-71D1-4BA3-9A7C-900EDBE9153C}"/>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122449</xdr:rowOff>
    </xdr:to>
    <xdr:cxnSp macro="">
      <xdr:nvCxnSpPr>
        <xdr:cNvPr id="442" name="直線コネクタ 441">
          <a:extLst>
            <a:ext uri="{FF2B5EF4-FFF2-40B4-BE49-F238E27FC236}">
              <a16:creationId xmlns:a16="http://schemas.microsoft.com/office/drawing/2014/main" id="{30A4E0DD-70EA-49D1-96BC-4BDB67E263B7}"/>
            </a:ext>
          </a:extLst>
        </xdr:cNvPr>
        <xdr:cNvCxnSpPr/>
      </xdr:nvCxnSpPr>
      <xdr:spPr>
        <a:xfrm flipV="1">
          <a:off x="15474950" y="2321137"/>
          <a:ext cx="0" cy="16570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94526</xdr:rowOff>
    </xdr:from>
    <xdr:ext cx="762000" cy="259045"/>
    <xdr:sp macro="" textlink="">
      <xdr:nvSpPr>
        <xdr:cNvPr id="443" name="将来負担の状況最小値テキスト">
          <a:extLst>
            <a:ext uri="{FF2B5EF4-FFF2-40B4-BE49-F238E27FC236}">
              <a16:creationId xmlns:a16="http://schemas.microsoft.com/office/drawing/2014/main" id="{9309E151-2643-47C8-9033-B0BED354A5FC}"/>
            </a:ext>
          </a:extLst>
        </xdr:cNvPr>
        <xdr:cNvSpPr txBox="1"/>
      </xdr:nvSpPr>
      <xdr:spPr>
        <a:xfrm>
          <a:off x="15563850" y="395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122449</xdr:rowOff>
    </xdr:from>
    <xdr:to>
      <xdr:col>81</xdr:col>
      <xdr:colOff>133350</xdr:colOff>
      <xdr:row>23</xdr:row>
      <xdr:rowOff>122449</xdr:rowOff>
    </xdr:to>
    <xdr:cxnSp macro="">
      <xdr:nvCxnSpPr>
        <xdr:cNvPr id="444" name="直線コネクタ 443">
          <a:extLst>
            <a:ext uri="{FF2B5EF4-FFF2-40B4-BE49-F238E27FC236}">
              <a16:creationId xmlns:a16="http://schemas.microsoft.com/office/drawing/2014/main" id="{495EBB03-0C2A-4F58-B23A-0235338C80EB}"/>
            </a:ext>
          </a:extLst>
        </xdr:cNvPr>
        <xdr:cNvCxnSpPr/>
      </xdr:nvCxnSpPr>
      <xdr:spPr>
        <a:xfrm>
          <a:off x="15405100" y="3978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73A30EE9-D6FA-4355-ABBA-CA02FEBF0299}"/>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95A1AEEE-B30E-4C56-8AA7-01351B463275}"/>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146F8602-62D0-48BA-8CD3-1A66150E5691}"/>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39F9CA80-06DF-4A1D-9951-7E39892C899B}"/>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28D1DA61-117D-4E2D-88EE-146F3D65E4C5}"/>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9AB73337-202F-41D1-AF8B-FA03269C75DC}"/>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51" name="フローチャート: 判断 450">
          <a:extLst>
            <a:ext uri="{FF2B5EF4-FFF2-40B4-BE49-F238E27FC236}">
              <a16:creationId xmlns:a16="http://schemas.microsoft.com/office/drawing/2014/main" id="{C2765163-761F-463F-B4EC-DAEEABA1C05F}"/>
            </a:ext>
          </a:extLst>
        </xdr:cNvPr>
        <xdr:cNvSpPr/>
      </xdr:nvSpPr>
      <xdr:spPr>
        <a:xfrm>
          <a:off x="13868400" y="24716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52" name="テキスト ボックス 451">
          <a:extLst>
            <a:ext uri="{FF2B5EF4-FFF2-40B4-BE49-F238E27FC236}">
              <a16:creationId xmlns:a16="http://schemas.microsoft.com/office/drawing/2014/main" id="{D8666B2F-3614-4014-820E-812ADFD7EC65}"/>
            </a:ext>
          </a:extLst>
        </xdr:cNvPr>
        <xdr:cNvSpPr txBox="1"/>
      </xdr:nvSpPr>
      <xdr:spPr>
        <a:xfrm>
          <a:off x="13557250" y="224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43180</xdr:rowOff>
    </xdr:from>
    <xdr:to>
      <xdr:col>68</xdr:col>
      <xdr:colOff>203200</xdr:colOff>
      <xdr:row>16</xdr:row>
      <xdr:rowOff>144780</xdr:rowOff>
    </xdr:to>
    <xdr:sp macro="" textlink="">
      <xdr:nvSpPr>
        <xdr:cNvPr id="453" name="フローチャート: 判断 452">
          <a:extLst>
            <a:ext uri="{FF2B5EF4-FFF2-40B4-BE49-F238E27FC236}">
              <a16:creationId xmlns:a16="http://schemas.microsoft.com/office/drawing/2014/main" id="{FDA33D0A-F575-4733-86E5-B524F0C81BA5}"/>
            </a:ext>
          </a:extLst>
        </xdr:cNvPr>
        <xdr:cNvSpPr/>
      </xdr:nvSpPr>
      <xdr:spPr>
        <a:xfrm>
          <a:off x="13055600" y="27254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154957</xdr:rowOff>
    </xdr:from>
    <xdr:ext cx="762000" cy="259045"/>
    <xdr:sp macro="" textlink="">
      <xdr:nvSpPr>
        <xdr:cNvPr id="454" name="テキスト ボックス 453">
          <a:extLst>
            <a:ext uri="{FF2B5EF4-FFF2-40B4-BE49-F238E27FC236}">
              <a16:creationId xmlns:a16="http://schemas.microsoft.com/office/drawing/2014/main" id="{2BC6A247-22FD-4B66-BC90-0CA43C1EE848}"/>
            </a:ext>
          </a:extLst>
        </xdr:cNvPr>
        <xdr:cNvSpPr txBox="1"/>
      </xdr:nvSpPr>
      <xdr:spPr>
        <a:xfrm>
          <a:off x="12763500" y="25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2434</xdr:rowOff>
    </xdr:from>
    <xdr:to>
      <xdr:col>64</xdr:col>
      <xdr:colOff>152400</xdr:colOff>
      <xdr:row>17</xdr:row>
      <xdr:rowOff>104034</xdr:rowOff>
    </xdr:to>
    <xdr:sp macro="" textlink="">
      <xdr:nvSpPr>
        <xdr:cNvPr id="455" name="フローチャート: 判断 454">
          <a:extLst>
            <a:ext uri="{FF2B5EF4-FFF2-40B4-BE49-F238E27FC236}">
              <a16:creationId xmlns:a16="http://schemas.microsoft.com/office/drawing/2014/main" id="{C712D317-140E-47AC-9695-A8CA2C4AA5CA}"/>
            </a:ext>
          </a:extLst>
        </xdr:cNvPr>
        <xdr:cNvSpPr/>
      </xdr:nvSpPr>
      <xdr:spPr>
        <a:xfrm>
          <a:off x="12242800" y="28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88811</xdr:rowOff>
    </xdr:from>
    <xdr:ext cx="762000" cy="259045"/>
    <xdr:sp macro="" textlink="">
      <xdr:nvSpPr>
        <xdr:cNvPr id="456" name="テキスト ボックス 455">
          <a:extLst>
            <a:ext uri="{FF2B5EF4-FFF2-40B4-BE49-F238E27FC236}">
              <a16:creationId xmlns:a16="http://schemas.microsoft.com/office/drawing/2014/main" id="{012226E1-F242-4705-9238-5D5D4C262AF1}"/>
            </a:ext>
          </a:extLst>
        </xdr:cNvPr>
        <xdr:cNvSpPr txBox="1"/>
      </xdr:nvSpPr>
      <xdr:spPr>
        <a:xfrm>
          <a:off x="11950700" y="293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60C280DE-6543-437E-ABAE-599CF41252D2}"/>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8194515-2D0D-4F37-AA47-01E45C7A858E}"/>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330F8E8-3F24-4293-AE04-AABE7DEBDECE}"/>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C0AA88E7-4D2C-4F5F-8462-65896F4A9973}"/>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A5E3E818-F5FB-44BE-B9F8-10037C2E37A4}"/>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95038</xdr:rowOff>
    </xdr:from>
    <xdr:to>
      <xdr:col>64</xdr:col>
      <xdr:colOff>152400</xdr:colOff>
      <xdr:row>14</xdr:row>
      <xdr:rowOff>25188</xdr:rowOff>
    </xdr:to>
    <xdr:sp macro="" textlink="">
      <xdr:nvSpPr>
        <xdr:cNvPr id="462" name="楕円 461">
          <a:extLst>
            <a:ext uri="{FF2B5EF4-FFF2-40B4-BE49-F238E27FC236}">
              <a16:creationId xmlns:a16="http://schemas.microsoft.com/office/drawing/2014/main" id="{62450A98-791C-4121-B579-332E980352F3}"/>
            </a:ext>
          </a:extLst>
        </xdr:cNvPr>
        <xdr:cNvSpPr/>
      </xdr:nvSpPr>
      <xdr:spPr>
        <a:xfrm>
          <a:off x="12242800" y="2274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35365</xdr:rowOff>
    </xdr:from>
    <xdr:ext cx="762000" cy="259045"/>
    <xdr:sp macro="" textlink="">
      <xdr:nvSpPr>
        <xdr:cNvPr id="463" name="テキスト ボックス 462">
          <a:extLst>
            <a:ext uri="{FF2B5EF4-FFF2-40B4-BE49-F238E27FC236}">
              <a16:creationId xmlns:a16="http://schemas.microsoft.com/office/drawing/2014/main" id="{C35C2527-179D-42BE-84DD-A1F6BD3DFF40}"/>
            </a:ext>
          </a:extLst>
        </xdr:cNvPr>
        <xdr:cNvSpPr txBox="1"/>
      </xdr:nvSpPr>
      <xdr:spPr>
        <a:xfrm>
          <a:off x="11950700" y="20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500"/>
            </a:lnSpc>
          </a:pPr>
          <a:r>
            <a:rPr lang="ja-JP" altLang="ja-JP" sz="1100" b="0" i="0" baseline="0">
              <a:solidFill>
                <a:schemeClr val="dk1"/>
              </a:solidFill>
              <a:effectLst/>
              <a:latin typeface="+mn-lt"/>
              <a:ea typeface="+mn-ea"/>
              <a:cs typeface="+mn-cs"/>
            </a:rPr>
            <a:t>　町村合併に伴い一部事務組合の職員の身分をそのまま引き継いだ結果や会計年度任用職員への移行により職員数が増加し、経常収支比率を押し上げる要因となっている（</a:t>
          </a:r>
          <a:r>
            <a:rPr lang="en-US" altLang="ja-JP" sz="1100" b="0" i="0" baseline="0">
              <a:solidFill>
                <a:schemeClr val="dk1"/>
              </a:solidFill>
              <a:effectLst/>
              <a:latin typeface="+mn-lt"/>
              <a:ea typeface="+mn-ea"/>
              <a:cs typeface="+mn-cs"/>
            </a:rPr>
            <a:t>32.2</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23.7%</a:t>
          </a:r>
          <a:r>
            <a:rPr lang="ja-JP" altLang="ja-JP" sz="1100" b="0" i="0" baseline="0">
              <a:solidFill>
                <a:schemeClr val="dk1"/>
              </a:solidFill>
              <a:effectLst/>
              <a:latin typeface="+mn-lt"/>
              <a:ea typeface="+mn-ea"/>
              <a:cs typeface="+mn-cs"/>
            </a:rPr>
            <a:t>）。職員の定員管理や給与の適正化等に努めている。令和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年度は会計年度任用職員</a:t>
          </a:r>
          <a:r>
            <a:rPr lang="ja-JP" altLang="en-US" sz="1100" b="0" i="0" baseline="0">
              <a:solidFill>
                <a:schemeClr val="dk1"/>
              </a:solidFill>
              <a:effectLst/>
              <a:latin typeface="+mn-lt"/>
              <a:ea typeface="+mn-ea"/>
              <a:cs typeface="+mn-cs"/>
            </a:rPr>
            <a:t>に係る経費</a:t>
          </a:r>
          <a:r>
            <a:rPr lang="ja-JP" altLang="ja-JP" sz="1100" b="0" i="0" baseline="0">
              <a:solidFill>
                <a:schemeClr val="dk1"/>
              </a:solidFill>
              <a:effectLst/>
              <a:latin typeface="+mn-lt"/>
              <a:ea typeface="+mn-ea"/>
              <a:cs typeface="+mn-cs"/>
            </a:rPr>
            <a:t>の増加（</a:t>
          </a:r>
          <a:r>
            <a:rPr lang="en-US" altLang="ja-JP" sz="1100" b="0" i="0" baseline="0">
              <a:solidFill>
                <a:schemeClr val="dk1"/>
              </a:solidFill>
              <a:effectLst/>
              <a:latin typeface="+mn-lt"/>
              <a:ea typeface="+mn-ea"/>
              <a:cs typeface="+mn-cs"/>
            </a:rPr>
            <a:t>33,100</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3,068,127</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3,101,227</a:t>
          </a:r>
          <a:r>
            <a:rPr lang="ja-JP" altLang="ja-JP" sz="1100" b="0" i="0" baseline="0">
              <a:solidFill>
                <a:schemeClr val="dk1"/>
              </a:solidFill>
              <a:effectLst/>
              <a:latin typeface="+mn-lt"/>
              <a:ea typeface="+mn-ea"/>
              <a:cs typeface="+mn-cs"/>
            </a:rPr>
            <a:t>千円））などにより、経常収支比率は</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ポイント増加（</a:t>
          </a:r>
          <a:r>
            <a:rPr lang="en-US" altLang="ja-JP" sz="1100" b="0" i="0" baseline="0">
              <a:solidFill>
                <a:schemeClr val="dk1"/>
              </a:solidFill>
              <a:effectLst/>
              <a:latin typeface="+mn-lt"/>
              <a:ea typeface="+mn-ea"/>
              <a:cs typeface="+mn-cs"/>
            </a:rPr>
            <a:t>30.8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32.2</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55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168910</xdr:rowOff>
    </xdr:from>
    <xdr:to>
      <xdr:col>19</xdr:col>
      <xdr:colOff>187325</xdr:colOff>
      <xdr:row>40</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55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40</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133367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30480</xdr:rowOff>
    </xdr:from>
    <xdr:to>
      <xdr:col>15</xdr:col>
      <xdr:colOff>149225</xdr:colOff>
      <xdr:row>40</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lnSpc>
              <a:spcPts val="1200"/>
            </a:lnSpc>
          </a:pPr>
          <a:r>
            <a:rPr kumimoji="1" lang="ja-JP" altLang="ja-JP" sz="1100">
              <a:solidFill>
                <a:schemeClr val="dk1"/>
              </a:solidFill>
              <a:effectLst/>
              <a:latin typeface="+mn-lt"/>
              <a:ea typeface="+mn-ea"/>
              <a:cs typeface="+mn-cs"/>
            </a:rPr>
            <a:t>　全国平均、愛媛県平均及び</a:t>
          </a:r>
          <a:r>
            <a:rPr lang="ja-JP" altLang="ja-JP" sz="1100" b="0" i="0" baseline="0">
              <a:solidFill>
                <a:schemeClr val="dk1"/>
              </a:solidFill>
              <a:effectLst/>
              <a:latin typeface="+mn-lt"/>
              <a:ea typeface="+mn-ea"/>
              <a:cs typeface="+mn-cs"/>
            </a:rPr>
            <a:t>類似団体と比較してもやや低い水準にある。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）に位置するなど地理的条件により発生する旅費及び燃料費等の経費や年々増加傾向にある電算関係費が物件費を押し上げる要因であったが、</a:t>
          </a:r>
          <a:r>
            <a:rPr lang="en-US" altLang="ja-JP" sz="1100" b="0" i="0" baseline="0">
              <a:solidFill>
                <a:schemeClr val="dk1"/>
              </a:solidFill>
              <a:effectLst/>
              <a:latin typeface="+mn-lt"/>
              <a:ea typeface="+mn-ea"/>
              <a:cs typeface="+mn-cs"/>
            </a:rPr>
            <a:t>WEB</a:t>
          </a:r>
          <a:r>
            <a:rPr lang="ja-JP" altLang="ja-JP" sz="1100" b="0" i="0" baseline="0">
              <a:solidFill>
                <a:schemeClr val="dk1"/>
              </a:solidFill>
              <a:effectLst/>
              <a:latin typeface="+mn-lt"/>
              <a:ea typeface="+mn-ea"/>
              <a:cs typeface="+mn-cs"/>
            </a:rPr>
            <a:t>会議等により経費をおさえられたと考えられる。</a:t>
          </a:r>
          <a:endParaRPr lang="ja-JP" altLang="ja-JP" sz="1400">
            <a:effectLst/>
          </a:endParaRPr>
        </a:p>
        <a:p>
          <a:pPr rtl="0" eaLnBrk="1" fontAlgn="auto" latinLnBrk="0" hangingPunct="1">
            <a:lnSpc>
              <a:spcPts val="1200"/>
            </a:lnSpc>
          </a:pPr>
          <a:r>
            <a:rPr lang="ja-JP" altLang="ja-JP" sz="1100" b="0" i="0" baseline="0">
              <a:solidFill>
                <a:schemeClr val="dk1"/>
              </a:solidFill>
              <a:effectLst/>
              <a:latin typeface="+mn-lt"/>
              <a:ea typeface="+mn-ea"/>
              <a:cs typeface="+mn-cs"/>
            </a:rPr>
            <a:t>　合併後、各種経費の節減や施設の統廃合（合併後、保育所</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施設、学校</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施設）に取り組んでいるが、電算関係費等の増加により、令</a:t>
          </a:r>
          <a:r>
            <a:rPr lang="ja-JP" altLang="en-US" sz="1100" b="0" i="0" baseline="0">
              <a:solidFill>
                <a:schemeClr val="dk1"/>
              </a:solidFill>
              <a:effectLst/>
              <a:latin typeface="+mn-lt"/>
              <a:ea typeface="+mn-ea"/>
              <a:cs typeface="+mn-cs"/>
            </a:rPr>
            <a:t>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年度と比較すると、金額で△</a:t>
          </a:r>
          <a:r>
            <a:rPr lang="en-US" altLang="ja-JP" sz="1100" b="0" i="0" baseline="0">
              <a:solidFill>
                <a:schemeClr val="dk1"/>
              </a:solidFill>
              <a:effectLst/>
              <a:latin typeface="+mn-lt"/>
              <a:ea typeface="+mn-ea"/>
              <a:cs typeface="+mn-cs"/>
            </a:rPr>
            <a:t>55,443</a:t>
          </a:r>
          <a:r>
            <a:rPr lang="ja-JP" altLang="ja-JP" sz="1100" b="0" i="0" baseline="0">
              <a:solidFill>
                <a:schemeClr val="dk1"/>
              </a:solidFill>
              <a:effectLst/>
              <a:latin typeface="+mn-lt"/>
              <a:ea typeface="+mn-ea"/>
              <a:cs typeface="+mn-cs"/>
            </a:rPr>
            <a:t>千円減少し、経常収支比率で</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ポイント減少している。引き続き、行政評価を実施しながら、より経費削減に取り組む。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8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99077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15</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14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17</xdr:row>
      <xdr:rowOff>120650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7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69850</xdr:rowOff>
    </xdr:from>
    <xdr:to>
      <xdr:col>69</xdr:col>
      <xdr:colOff>142875</xdr:colOff>
      <xdr:row>18</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経常的な扶助費については、概ね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％前後で横ばいの状況にあるが、</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全国平均</a:t>
          </a:r>
          <a:r>
            <a:rPr lang="en-US" altLang="ja-JP" sz="1100" b="0" i="0" baseline="0">
              <a:solidFill>
                <a:schemeClr val="dk1"/>
              </a:solidFill>
              <a:effectLst/>
              <a:latin typeface="+mn-lt"/>
              <a:ea typeface="+mn-ea"/>
              <a:cs typeface="+mn-cs"/>
            </a:rPr>
            <a:t>12.5</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10.9</a:t>
          </a:r>
          <a:r>
            <a:rPr lang="ja-JP" altLang="ja-JP" sz="1100" b="0" i="0" baseline="0">
              <a:solidFill>
                <a:schemeClr val="dk1"/>
              </a:solidFill>
              <a:effectLst/>
              <a:latin typeface="+mn-lt"/>
              <a:ea typeface="+mn-ea"/>
              <a:cs typeface="+mn-cs"/>
            </a:rPr>
            <a:t>％を下回っており、類似団体とも同程度の水準にあるため、今後も、経費維持に努める。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60</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139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69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108857</xdr:rowOff>
    </xdr:from>
    <xdr:to>
      <xdr:col>11</xdr:col>
      <xdr:colOff>60325</xdr:colOff>
      <xdr:row>59</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その他については、国民健康保険、介護保険、小規模下水道事業など特別会計への繰出金が主なものである。経常収支比率は、類似団体、全国及び県平均を共に下回っており、今後も経費節減、料金の見直しなどを行い、公営企業会計にあっては、独立採算の原則により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151493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567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151493</xdr:rowOff>
    </xdr:from>
    <xdr:to>
      <xdr:col>78</xdr:col>
      <xdr:colOff>69850</xdr:colOff>
      <xdr:row>55</xdr:row>
      <xdr:rowOff>86178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38343"/>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117022</xdr:rowOff>
    </xdr:from>
    <xdr:to>
      <xdr:col>78</xdr:col>
      <xdr:colOff>120650</xdr:colOff>
      <xdr:row>56</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31949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78015</xdr:rowOff>
    </xdr:from>
    <xdr:to>
      <xdr:col>73</xdr:col>
      <xdr:colOff>180975</xdr:colOff>
      <xdr:row>55</xdr:row>
      <xdr:rowOff>86178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363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118835</xdr:rowOff>
    </xdr:from>
    <xdr:to>
      <xdr:col>69</xdr:col>
      <xdr:colOff>92075</xdr:colOff>
      <xdr:row>54</xdr:row>
      <xdr:rowOff>78015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05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100693</xdr:rowOff>
    </xdr:from>
    <xdr:to>
      <xdr:col>78</xdr:col>
      <xdr:colOff>120650</xdr:colOff>
      <xdr:row>54</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41020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27215</xdr:rowOff>
    </xdr:from>
    <xdr:to>
      <xdr:col>69</xdr:col>
      <xdr:colOff>142875</xdr:colOff>
      <xdr:row>54</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68035</xdr:rowOff>
    </xdr:from>
    <xdr:to>
      <xdr:col>65</xdr:col>
      <xdr:colOff>53975</xdr:colOff>
      <xdr:row>53</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8362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補助費に係る経常収支比率は</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％で、類似団体平均を下回って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、令和３年度と比較すると、各種事業負担金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ふるさと寄附金事業</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など</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増加はあるものの、コロナによる中小企業者経営支援事業等の減額</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38,223</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により、経常収支比率</a:t>
          </a:r>
          <a:r>
            <a:rPr lang="ja-JP" altLang="en-US" sz="1100" b="0" i="0" baseline="0">
              <a:solidFill>
                <a:schemeClr val="dk1"/>
              </a:solidFill>
              <a:effectLst/>
              <a:latin typeface="+mn-lt"/>
              <a:ea typeface="+mn-ea"/>
              <a:cs typeface="+mn-cs"/>
            </a:rPr>
            <a:t>に変更は無く、</a:t>
          </a:r>
          <a:r>
            <a:rPr lang="ja-JP" altLang="ja-JP" sz="1100" b="0" i="0" baseline="0">
              <a:solidFill>
                <a:schemeClr val="dk1"/>
              </a:solidFill>
              <a:effectLst/>
              <a:latin typeface="+mn-lt"/>
              <a:ea typeface="+mn-ea"/>
              <a:cs typeface="+mn-cs"/>
            </a:rPr>
            <a:t>今後も補助金の適正化に努め、その必要性、費用対効果について十分精査し、比率上昇の抑制に努める。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113393</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712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28320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113393</xdr:rowOff>
    </xdr:from>
    <xdr:to>
      <xdr:col>82</xdr:col>
      <xdr:colOff>196850</xdr:colOff>
      <xdr:row>33</xdr:row>
      <xdr:rowOff>113393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34</xdr:row>
      <xdr:rowOff>148772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78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78213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2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36</xdr:row>
      <xdr:rowOff>1814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780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1814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151493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54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29936</xdr:rowOff>
    </xdr:from>
    <xdr:to>
      <xdr:col>69</xdr:col>
      <xdr:colOff>142875</xdr:colOff>
      <xdr:row>37</xdr:row>
      <xdr:rowOff>131536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116312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97972</xdr:rowOff>
    </xdr:from>
    <xdr:to>
      <xdr:col>78</xdr:col>
      <xdr:colOff>120650</xdr:colOff>
      <xdr:row>35</xdr:row>
      <xdr:rowOff>28122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38299</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122464</xdr:rowOff>
    </xdr:from>
    <xdr:to>
      <xdr:col>74</xdr:col>
      <xdr:colOff>31750</xdr:colOff>
      <xdr:row>36</xdr:row>
      <xdr:rowOff>52614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62791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100693</xdr:rowOff>
    </xdr:from>
    <xdr:to>
      <xdr:col>69</xdr:col>
      <xdr:colOff>142875</xdr:colOff>
      <xdr:row>36</xdr:row>
      <xdr:rowOff>30843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400"/>
            </a:lnSpc>
          </a:pPr>
          <a:r>
            <a:rPr lang="ja-JP" altLang="ja-JP" sz="1100" b="0" i="0" baseline="0">
              <a:solidFill>
                <a:schemeClr val="dk1"/>
              </a:solidFill>
              <a:effectLst/>
              <a:latin typeface="+mn-lt"/>
              <a:ea typeface="+mn-ea"/>
              <a:cs typeface="+mn-cs"/>
            </a:rPr>
            <a:t>　公債費の経常収支比率は</a:t>
          </a:r>
          <a:r>
            <a:rPr lang="en-US" altLang="ja-JP" sz="1100" b="0" i="0" baseline="0">
              <a:solidFill>
                <a:schemeClr val="dk1"/>
              </a:solidFill>
              <a:effectLst/>
              <a:latin typeface="+mn-lt"/>
              <a:ea typeface="+mn-ea"/>
              <a:cs typeface="+mn-cs"/>
            </a:rPr>
            <a:t>24.7</a:t>
          </a:r>
          <a:r>
            <a:rPr lang="ja-JP" altLang="ja-JP" sz="1100" b="0" i="0" baseline="0">
              <a:solidFill>
                <a:schemeClr val="dk1"/>
              </a:solidFill>
              <a:effectLst/>
              <a:latin typeface="+mn-lt"/>
              <a:ea typeface="+mn-ea"/>
              <a:cs typeface="+mn-cs"/>
            </a:rPr>
            <a:t>％で、全国平均</a:t>
          </a:r>
          <a:r>
            <a:rPr lang="en-US" altLang="ja-JP" sz="1100" b="0" i="0" baseline="0">
              <a:solidFill>
                <a:schemeClr val="dk1"/>
              </a:solidFill>
              <a:effectLst/>
              <a:latin typeface="+mn-lt"/>
              <a:ea typeface="+mn-ea"/>
              <a:cs typeface="+mn-cs"/>
            </a:rPr>
            <a:t>16.0</a:t>
          </a:r>
          <a:r>
            <a:rPr lang="ja-JP" altLang="ja-JP" sz="1100" b="0" i="0" baseline="0">
              <a:solidFill>
                <a:schemeClr val="dk1"/>
              </a:solidFill>
              <a:effectLst/>
              <a:latin typeface="+mn-lt"/>
              <a:ea typeface="+mn-ea"/>
              <a:cs typeface="+mn-cs"/>
            </a:rPr>
            <a:t>％及び県平均</a:t>
          </a:r>
          <a:r>
            <a:rPr lang="en-US" altLang="ja-JP" sz="1100" b="0" i="0" baseline="0">
              <a:solidFill>
                <a:schemeClr val="dk1"/>
              </a:solidFill>
              <a:effectLst/>
              <a:latin typeface="+mn-lt"/>
              <a:ea typeface="+mn-ea"/>
              <a:cs typeface="+mn-cs"/>
            </a:rPr>
            <a:t>18.0</a:t>
          </a:r>
          <a:r>
            <a:rPr lang="ja-JP" altLang="ja-JP" sz="1100" b="0" i="0" baseline="0">
              <a:solidFill>
                <a:schemeClr val="dk1"/>
              </a:solidFill>
              <a:effectLst/>
              <a:latin typeface="+mn-lt"/>
              <a:ea typeface="+mn-ea"/>
              <a:cs typeface="+mn-cs"/>
            </a:rPr>
            <a:t>％を大きく上回っており、類似団体平均</a:t>
          </a:r>
          <a:r>
            <a:rPr lang="en-US" altLang="ja-JP" sz="1100" b="0" i="0" baseline="0">
              <a:solidFill>
                <a:schemeClr val="dk1"/>
              </a:solidFill>
              <a:effectLst/>
              <a:latin typeface="+mn-lt"/>
              <a:ea typeface="+mn-ea"/>
              <a:cs typeface="+mn-cs"/>
            </a:rPr>
            <a:t>17.5</a:t>
          </a:r>
          <a:r>
            <a:rPr lang="ja-JP" altLang="ja-JP" sz="1100" b="0" i="0" baseline="0">
              <a:solidFill>
                <a:schemeClr val="dk1"/>
              </a:solidFill>
              <a:effectLst/>
              <a:latin typeface="+mn-lt"/>
              <a:ea typeface="+mn-ea"/>
              <a:cs typeface="+mn-cs"/>
            </a:rPr>
            <a:t>％と比較しても高くなっている。</a:t>
          </a:r>
          <a:endParaRPr lang="ja-JP" altLang="ja-JP" sz="1400">
            <a:effectLst/>
          </a:endParaRPr>
        </a:p>
        <a:p>
          <a:pPr eaLnBrk="1" fontAlgn="auto" latinLnBrk="0" hangingPunct="1">
            <a:lnSpc>
              <a:spcPts val="1400"/>
            </a:lnSpc>
          </a:pPr>
          <a:r>
            <a:rPr lang="ja-JP" altLang="ja-JP" sz="1100" b="0" i="0" baseline="0">
              <a:solidFill>
                <a:schemeClr val="dk1"/>
              </a:solidFill>
              <a:effectLst/>
              <a:latin typeface="+mn-lt"/>
              <a:ea typeface="+mn-ea"/>
              <a:cs typeface="+mn-cs"/>
            </a:rPr>
            <a:t>　地方債を伴う事業については、特に緊急性・重要性を考慮しながら優先順位をつけて計画的な実施に努めており、地方債残高は合併当初と比較すると、約</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億円減少（</a:t>
          </a:r>
          <a:r>
            <a:rPr lang="en-US" altLang="ja-JP" sz="1100" b="0" i="0" baseline="0">
              <a:solidFill>
                <a:schemeClr val="dk1"/>
              </a:solidFill>
              <a:effectLst/>
              <a:latin typeface="+mn-lt"/>
              <a:ea typeface="+mn-ea"/>
              <a:cs typeface="+mn-cs"/>
            </a:rPr>
            <a:t>26,529,262</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15,479,751</a:t>
          </a:r>
          <a:r>
            <a:rPr lang="ja-JP" altLang="ja-JP" sz="1100" b="0" i="0" baseline="0">
              <a:solidFill>
                <a:schemeClr val="dk1"/>
              </a:solidFill>
              <a:effectLst/>
              <a:latin typeface="+mn-lt"/>
              <a:ea typeface="+mn-ea"/>
              <a:cs typeface="+mn-cs"/>
            </a:rPr>
            <a:t>千円）している。また、大型ハコモノ建設にも目途がつき、今後は減少していく見込みであるが、引き続き、選択と集中による投資的経費の縮減を図るなど、将来に負担を残さないような財政運営を行う。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80</xdr:row>
      <xdr:rowOff>121557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4550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93634</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0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121557</xdr:rowOff>
    </xdr:from>
    <xdr:to>
      <xdr:col>24</xdr:col>
      <xdr:colOff>114300</xdr:colOff>
      <xdr:row>80</xdr:row>
      <xdr:rowOff>121557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83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99786</xdr:rowOff>
    </xdr:from>
    <xdr:to>
      <xdr:col>24</xdr:col>
      <xdr:colOff>25400</xdr:colOff>
      <xdr:row>80</xdr:row>
      <xdr:rowOff>121557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8157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160762</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84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144235</xdr:rowOff>
    </xdr:from>
    <xdr:to>
      <xdr:col>24</xdr:col>
      <xdr:colOff>76200</xdr:colOff>
      <xdr:row>76</xdr:row>
      <xdr:rowOff>74386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99786</xdr:rowOff>
    </xdr:from>
    <xdr:to>
      <xdr:col>19</xdr:col>
      <xdr:colOff>187325</xdr:colOff>
      <xdr:row>81</xdr:row>
      <xdr:rowOff>91621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815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111578</xdr:rowOff>
    </xdr:from>
    <xdr:to>
      <xdr:col>20</xdr:col>
      <xdr:colOff>38100</xdr:colOff>
      <xdr:row>76</xdr:row>
      <xdr:rowOff>41728</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121557</xdr:rowOff>
    </xdr:from>
    <xdr:to>
      <xdr:col>15</xdr:col>
      <xdr:colOff>98425</xdr:colOff>
      <xdr:row>81</xdr:row>
      <xdr:rowOff>91621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8375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38100</xdr:rowOff>
    </xdr:from>
    <xdr:to>
      <xdr:col>15</xdr:col>
      <xdr:colOff>149225</xdr:colOff>
      <xdr:row>76</xdr:row>
      <xdr:rowOff>139700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121557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3652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70757</xdr:rowOff>
    </xdr:from>
    <xdr:to>
      <xdr:col>24</xdr:col>
      <xdr:colOff>76200</xdr:colOff>
      <xdr:row>81</xdr:row>
      <xdr:rowOff>907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150784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69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48986</xdr:rowOff>
    </xdr:from>
    <xdr:to>
      <xdr:col>20</xdr:col>
      <xdr:colOff>38100</xdr:colOff>
      <xdr:row>80</xdr:row>
      <xdr:rowOff>150586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135363</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85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40821</xdr:rowOff>
    </xdr:from>
    <xdr:to>
      <xdr:col>15</xdr:col>
      <xdr:colOff>149225</xdr:colOff>
      <xdr:row>81</xdr:row>
      <xdr:rowOff>142421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127198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70757</xdr:rowOff>
    </xdr:from>
    <xdr:to>
      <xdr:col>11</xdr:col>
      <xdr:colOff>60325</xdr:colOff>
      <xdr:row>81</xdr:row>
      <xdr:rowOff>907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157134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公債費以外の経費に係る経常収支比率は、類似団体、全国及び県平均を共に下回っている。比率を押し上げる要因としては、人件費、物件費が主なものである。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61685</xdr:rowOff>
    </xdr:from>
    <xdr:to>
      <xdr:col>82</xdr:col>
      <xdr:colOff>107950</xdr:colOff>
      <xdr:row>81</xdr:row>
      <xdr:rowOff>53521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4060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25598</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53521</xdr:rowOff>
    </xdr:from>
    <xdr:to>
      <xdr:col>82</xdr:col>
      <xdr:colOff>196850</xdr:colOff>
      <xdr:row>81</xdr:row>
      <xdr:rowOff>53521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148062</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61685</xdr:rowOff>
    </xdr:from>
    <xdr:to>
      <xdr:col>82</xdr:col>
      <xdr:colOff>196850</xdr:colOff>
      <xdr:row>72</xdr:row>
      <xdr:rowOff>61685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167822</xdr:rowOff>
    </xdr:from>
    <xdr:to>
      <xdr:col>82</xdr:col>
      <xdr:colOff>107950</xdr:colOff>
      <xdr:row>74</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6836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40113</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241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167822</xdr:rowOff>
    </xdr:from>
    <xdr:to>
      <xdr:col>78</xdr:col>
      <xdr:colOff>69850</xdr:colOff>
      <xdr:row>79</xdr:row>
      <xdr:rowOff>135164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683672"/>
          <a:ext cx="889000" cy="99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59872</xdr:rowOff>
    </xdr:from>
    <xdr:to>
      <xdr:col>78</xdr:col>
      <xdr:colOff>120650</xdr:colOff>
      <xdr:row>74</xdr:row>
      <xdr:rowOff>161472</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274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146249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3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143329</xdr:rowOff>
    </xdr:from>
    <xdr:to>
      <xdr:col>73</xdr:col>
      <xdr:colOff>180975</xdr:colOff>
      <xdr:row>79</xdr:row>
      <xdr:rowOff>135164</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35164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27214</xdr:rowOff>
    </xdr:from>
    <xdr:to>
      <xdr:col>74</xdr:col>
      <xdr:colOff>31750</xdr:colOff>
      <xdr:row>78</xdr:row>
      <xdr:rowOff>128814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40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138991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6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78</xdr:row>
      <xdr:rowOff>143329</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157200"/>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133350</xdr:rowOff>
    </xdr:from>
    <xdr:to>
      <xdr:col>69</xdr:col>
      <xdr:colOff>142875</xdr:colOff>
      <xdr:row>80</xdr:row>
      <xdr:rowOff>63500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117022</xdr:rowOff>
    </xdr:from>
    <xdr:to>
      <xdr:col>78</xdr:col>
      <xdr:colOff>120650</xdr:colOff>
      <xdr:row>74</xdr:row>
      <xdr:rowOff>47172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57349</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40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84364</xdr:rowOff>
    </xdr:from>
    <xdr:to>
      <xdr:col>74</xdr:col>
      <xdr:colOff>31750</xdr:colOff>
      <xdr:row>80</xdr:row>
      <xdr:rowOff>14514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170741</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92529</xdr:rowOff>
    </xdr:from>
    <xdr:to>
      <xdr:col>69</xdr:col>
      <xdr:colOff>142875</xdr:colOff>
      <xdr:row>79</xdr:row>
      <xdr:rowOff>22679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32856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23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26588</xdr:rowOff>
    </xdr:from>
    <xdr:to>
      <xdr:col>29</xdr:col>
      <xdr:colOff>127000</xdr:colOff>
      <xdr:row>20</xdr:row>
      <xdr:rowOff>18415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163"/>
          <a:ext cx="0" cy="1534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5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112965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26588</xdr:rowOff>
    </xdr:from>
    <xdr:to>
      <xdr:col>30</xdr:col>
      <xdr:colOff>25400</xdr:colOff>
      <xdr:row>11</xdr:row>
      <xdr:rowOff>26588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26588</xdr:rowOff>
    </xdr:from>
    <xdr:to>
      <xdr:col>29</xdr:col>
      <xdr:colOff>127000</xdr:colOff>
      <xdr:row>12</xdr:row>
      <xdr:rowOff>29312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60163"/>
          <a:ext cx="647700" cy="17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56621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84544</xdr:rowOff>
    </xdr:from>
    <xdr:to>
      <xdr:col>29</xdr:col>
      <xdr:colOff>177800</xdr:colOff>
      <xdr:row>17</xdr:row>
      <xdr:rowOff>14694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5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29312</xdr:rowOff>
    </xdr:from>
    <xdr:to>
      <xdr:col>26</xdr:col>
      <xdr:colOff>50800</xdr:colOff>
      <xdr:row>12</xdr:row>
      <xdr:rowOff>148355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34337"/>
          <a:ext cx="698500" cy="119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164668</xdr:rowOff>
    </xdr:from>
    <xdr:to>
      <xdr:col>26</xdr:col>
      <xdr:colOff>101600</xdr:colOff>
      <xdr:row>17</xdr:row>
      <xdr:rowOff>94818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79595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148355</xdr:rowOff>
    </xdr:from>
    <xdr:to>
      <xdr:col>22</xdr:col>
      <xdr:colOff>114300</xdr:colOff>
      <xdr:row>14</xdr:row>
      <xdr:rowOff>113303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53380"/>
          <a:ext cx="698500" cy="30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111804</xdr:rowOff>
    </xdr:from>
    <xdr:to>
      <xdr:col>22</xdr:col>
      <xdr:colOff>165100</xdr:colOff>
      <xdr:row>18</xdr:row>
      <xdr:rowOff>41954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26731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113303</xdr:rowOff>
    </xdr:from>
    <xdr:to>
      <xdr:col>18</xdr:col>
      <xdr:colOff>177800</xdr:colOff>
      <xdr:row>15</xdr:row>
      <xdr:rowOff>13538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61228"/>
          <a:ext cx="698500" cy="71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31585</xdr:rowOff>
    </xdr:from>
    <xdr:to>
      <xdr:col>19</xdr:col>
      <xdr:colOff>38100</xdr:colOff>
      <xdr:row>18</xdr:row>
      <xdr:rowOff>133185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5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117962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74581</xdr:rowOff>
    </xdr:from>
    <xdr:to>
      <xdr:col>15</xdr:col>
      <xdr:colOff>101600</xdr:colOff>
      <xdr:row>19</xdr:row>
      <xdr:rowOff>4731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8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160958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9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147238</xdr:rowOff>
    </xdr:from>
    <xdr:to>
      <xdr:col>29</xdr:col>
      <xdr:colOff>177800</xdr:colOff>
      <xdr:row>11</xdr:row>
      <xdr:rowOff>77388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0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93915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5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149962</xdr:rowOff>
    </xdr:from>
    <xdr:to>
      <xdr:col>26</xdr:col>
      <xdr:colOff>101600</xdr:colOff>
      <xdr:row>12</xdr:row>
      <xdr:rowOff>80112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83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90289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5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97555</xdr:rowOff>
    </xdr:from>
    <xdr:to>
      <xdr:col>22</xdr:col>
      <xdr:colOff>165100</xdr:colOff>
      <xdr:row>13</xdr:row>
      <xdr:rowOff>27705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0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37882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7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62503</xdr:rowOff>
    </xdr:from>
    <xdr:to>
      <xdr:col>19</xdr:col>
      <xdr:colOff>38100</xdr:colOff>
      <xdr:row>14</xdr:row>
      <xdr:rowOff>164103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0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134188</xdr:rowOff>
    </xdr:from>
    <xdr:to>
      <xdr:col>15</xdr:col>
      <xdr:colOff>101600</xdr:colOff>
      <xdr:row>15</xdr:row>
      <xdr:rowOff>64338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74515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31255</xdr:rowOff>
    </xdr:from>
    <xdr:to>
      <xdr:col>29</xdr:col>
      <xdr:colOff>127000</xdr:colOff>
      <xdr:row>38</xdr:row>
      <xdr:rowOff>83795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98705"/>
          <a:ext cx="0" cy="1252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55872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5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83795</xdr:rowOff>
    </xdr:from>
    <xdr:to>
      <xdr:col>30</xdr:col>
      <xdr:colOff>25400</xdr:colOff>
      <xdr:row>38</xdr:row>
      <xdr:rowOff>83795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51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117632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04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31255</xdr:rowOff>
    </xdr:from>
    <xdr:to>
      <xdr:col>30</xdr:col>
      <xdr:colOff>25400</xdr:colOff>
      <xdr:row>34</xdr:row>
      <xdr:rowOff>31255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9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153060</xdr:rowOff>
    </xdr:from>
    <xdr:to>
      <xdr:col>29</xdr:col>
      <xdr:colOff>127000</xdr:colOff>
      <xdr:row>34</xdr:row>
      <xdr:rowOff>271590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20510"/>
          <a:ext cx="647700" cy="11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80357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108280</xdr:rowOff>
    </xdr:from>
    <xdr:to>
      <xdr:col>29</xdr:col>
      <xdr:colOff>177800</xdr:colOff>
      <xdr:row>35</xdr:row>
      <xdr:rowOff>209880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271590</xdr:rowOff>
    </xdr:from>
    <xdr:to>
      <xdr:col>26</xdr:col>
      <xdr:colOff>50800</xdr:colOff>
      <xdr:row>35</xdr:row>
      <xdr:rowOff>28626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39040"/>
          <a:ext cx="698500" cy="99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160134</xdr:rowOff>
    </xdr:from>
    <xdr:to>
      <xdr:col>26</xdr:col>
      <xdr:colOff>101600</xdr:colOff>
      <xdr:row>35</xdr:row>
      <xdr:rowOff>261734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246511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5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28626</xdr:rowOff>
    </xdr:from>
    <xdr:to>
      <xdr:col>22</xdr:col>
      <xdr:colOff>114300</xdr:colOff>
      <xdr:row>35</xdr:row>
      <xdr:rowOff>163995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38976"/>
          <a:ext cx="698500" cy="135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182118</xdr:rowOff>
    </xdr:from>
    <xdr:to>
      <xdr:col>22</xdr:col>
      <xdr:colOff>165100</xdr:colOff>
      <xdr:row>35</xdr:row>
      <xdr:rowOff>283718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92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163995</xdr:rowOff>
    </xdr:from>
    <xdr:to>
      <xdr:col>18</xdr:col>
      <xdr:colOff>177800</xdr:colOff>
      <xdr:row>36</xdr:row>
      <xdr:rowOff>111569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74345"/>
          <a:ext cx="698500" cy="29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179108</xdr:rowOff>
    </xdr:from>
    <xdr:to>
      <xdr:col>19</xdr:col>
      <xdr:colOff>38100</xdr:colOff>
      <xdr:row>35</xdr:row>
      <xdr:rowOff>280708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8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265485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7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251537</xdr:rowOff>
    </xdr:from>
    <xdr:to>
      <xdr:col>15</xdr:col>
      <xdr:colOff>101600</xdr:colOff>
      <xdr:row>36</xdr:row>
      <xdr:rowOff>10237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61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20414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3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102260</xdr:rowOff>
    </xdr:from>
    <xdr:to>
      <xdr:col>29</xdr:col>
      <xdr:colOff>177800</xdr:colOff>
      <xdr:row>34</xdr:row>
      <xdr:rowOff>203860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220790</xdr:rowOff>
    </xdr:from>
    <xdr:to>
      <xdr:col>26</xdr:col>
      <xdr:colOff>101600</xdr:colOff>
      <xdr:row>34</xdr:row>
      <xdr:rowOff>322390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8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332567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320726</xdr:rowOff>
    </xdr:from>
    <xdr:to>
      <xdr:col>22</xdr:col>
      <xdr:colOff>165100</xdr:colOff>
      <xdr:row>35</xdr:row>
      <xdr:rowOff>79426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89603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113195</xdr:rowOff>
    </xdr:from>
    <xdr:to>
      <xdr:col>19</xdr:col>
      <xdr:colOff>38100</xdr:colOff>
      <xdr:row>35</xdr:row>
      <xdr:rowOff>214795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2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224972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60769</xdr:rowOff>
    </xdr:from>
    <xdr:to>
      <xdr:col>15</xdr:col>
      <xdr:colOff>101600</xdr:colOff>
      <xdr:row>36</xdr:row>
      <xdr:rowOff>162369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147146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120561</xdr:rowOff>
    </xdr:from>
    <xdr:to>
      <xdr:col>24</xdr:col>
      <xdr:colOff>62865</xdr:colOff>
      <xdr:row>38</xdr:row>
      <xdr:rowOff>106832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4061"/>
          <a:ext cx="1270" cy="135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110659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106832</xdr:rowOff>
    </xdr:from>
    <xdr:to>
      <xdr:col>24</xdr:col>
      <xdr:colOff>152400</xdr:colOff>
      <xdr:row>38</xdr:row>
      <xdr:rowOff>106832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67238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120561</xdr:rowOff>
    </xdr:from>
    <xdr:to>
      <xdr:col>24</xdr:col>
      <xdr:colOff>152400</xdr:colOff>
      <xdr:row>30</xdr:row>
      <xdr:rowOff>120561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120561</xdr:rowOff>
    </xdr:from>
    <xdr:to>
      <xdr:col>24</xdr:col>
      <xdr:colOff>63500</xdr:colOff>
      <xdr:row>31</xdr:row>
      <xdr:rowOff>57379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64061"/>
          <a:ext cx="838200" cy="10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119664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141237</xdr:rowOff>
    </xdr:from>
    <xdr:to>
      <xdr:col>24</xdr:col>
      <xdr:colOff>114300</xdr:colOff>
      <xdr:row>35</xdr:row>
      <xdr:rowOff>71387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57379</xdr:rowOff>
    </xdr:from>
    <xdr:to>
      <xdr:col>19</xdr:col>
      <xdr:colOff>177800</xdr:colOff>
      <xdr:row>31</xdr:row>
      <xdr:rowOff>152514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72329"/>
          <a:ext cx="8890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15253</xdr:rowOff>
    </xdr:from>
    <xdr:to>
      <xdr:col>20</xdr:col>
      <xdr:colOff>38100</xdr:colOff>
      <xdr:row>35</xdr:row>
      <xdr:rowOff>116853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107980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152514</xdr:rowOff>
    </xdr:from>
    <xdr:to>
      <xdr:col>15</xdr:col>
      <xdr:colOff>50800</xdr:colOff>
      <xdr:row>34</xdr:row>
      <xdr:rowOff>19202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7464"/>
          <a:ext cx="889000" cy="3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70015</xdr:rowOff>
    </xdr:from>
    <xdr:to>
      <xdr:col>15</xdr:col>
      <xdr:colOff>101600</xdr:colOff>
      <xdr:row>36</xdr:row>
      <xdr:rowOff>165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162742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7798</xdr:rowOff>
    </xdr:from>
    <xdr:to>
      <xdr:col>10</xdr:col>
      <xdr:colOff>114300</xdr:colOff>
      <xdr:row>34</xdr:row>
      <xdr:rowOff>19202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7098"/>
          <a:ext cx="889000" cy="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2311</xdr:rowOff>
    </xdr:from>
    <xdr:to>
      <xdr:col>10</xdr:col>
      <xdr:colOff>165100</xdr:colOff>
      <xdr:row>36</xdr:row>
      <xdr:rowOff>103911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95038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9347</xdr:rowOff>
    </xdr:from>
    <xdr:to>
      <xdr:col>6</xdr:col>
      <xdr:colOff>38100</xdr:colOff>
      <xdr:row>36</xdr:row>
      <xdr:rowOff>110947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102074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69761</xdr:rowOff>
    </xdr:from>
    <xdr:to>
      <xdr:col>24</xdr:col>
      <xdr:colOff>114300</xdr:colOff>
      <xdr:row>30</xdr:row>
      <xdr:rowOff>171361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22788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6579</xdr:rowOff>
    </xdr:from>
    <xdr:to>
      <xdr:col>20</xdr:col>
      <xdr:colOff>38100</xdr:colOff>
      <xdr:row>31</xdr:row>
      <xdr:rowOff>108179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124706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9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101714</xdr:rowOff>
    </xdr:from>
    <xdr:to>
      <xdr:col>15</xdr:col>
      <xdr:colOff>101600</xdr:colOff>
      <xdr:row>32</xdr:row>
      <xdr:rowOff>31864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48391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139852</xdr:rowOff>
    </xdr:from>
    <xdr:to>
      <xdr:col>10</xdr:col>
      <xdr:colOff>165100</xdr:colOff>
      <xdr:row>34</xdr:row>
      <xdr:rowOff>70002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86529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7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128448</xdr:rowOff>
    </xdr:from>
    <xdr:to>
      <xdr:col>6</xdr:col>
      <xdr:colOff>38100</xdr:colOff>
      <xdr:row>34</xdr:row>
      <xdr:rowOff>58598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75125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106877</xdr:rowOff>
    </xdr:from>
    <xdr:to>
      <xdr:col>24</xdr:col>
      <xdr:colOff>62865</xdr:colOff>
      <xdr:row>58</xdr:row>
      <xdr:rowOff>122745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79377"/>
          <a:ext cx="1270" cy="138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126572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122745</xdr:rowOff>
    </xdr:from>
    <xdr:to>
      <xdr:col>24</xdr:col>
      <xdr:colOff>152400</xdr:colOff>
      <xdr:row>58</xdr:row>
      <xdr:rowOff>122745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53554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5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106877</xdr:rowOff>
    </xdr:from>
    <xdr:to>
      <xdr:col>24</xdr:col>
      <xdr:colOff>152400</xdr:colOff>
      <xdr:row>50</xdr:row>
      <xdr:rowOff>106877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7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49746</xdr:rowOff>
    </xdr:from>
    <xdr:to>
      <xdr:col>24</xdr:col>
      <xdr:colOff>63500</xdr:colOff>
      <xdr:row>56</xdr:row>
      <xdr:rowOff>132832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79496"/>
          <a:ext cx="838200" cy="25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58735</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8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80308</xdr:rowOff>
    </xdr:from>
    <xdr:to>
      <xdr:col>24</xdr:col>
      <xdr:colOff>114300</xdr:colOff>
      <xdr:row>56</xdr:row>
      <xdr:rowOff>10458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1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132832</xdr:rowOff>
    </xdr:from>
    <xdr:to>
      <xdr:col>19</xdr:col>
      <xdr:colOff>177800</xdr:colOff>
      <xdr:row>57</xdr:row>
      <xdr:rowOff>108772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34032"/>
          <a:ext cx="889000" cy="1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59172</xdr:rowOff>
    </xdr:from>
    <xdr:to>
      <xdr:col>20</xdr:col>
      <xdr:colOff>38100</xdr:colOff>
      <xdr:row>56</xdr:row>
      <xdr:rowOff>160772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6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5849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43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67052</xdr:rowOff>
    </xdr:from>
    <xdr:to>
      <xdr:col>15</xdr:col>
      <xdr:colOff>50800</xdr:colOff>
      <xdr:row>57</xdr:row>
      <xdr:rowOff>108772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39702"/>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xdr:rowOff>
    </xdr:from>
    <xdr:to>
      <xdr:col>15</xdr:col>
      <xdr:colOff>101600</xdr:colOff>
      <xdr:row>57</xdr:row>
      <xdr:rowOff>102079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118606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54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67052</xdr:rowOff>
    </xdr:from>
    <xdr:to>
      <xdr:col>10</xdr:col>
      <xdr:colOff>114300</xdr:colOff>
      <xdr:row>57</xdr:row>
      <xdr:rowOff>87522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39702"/>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45695</xdr:rowOff>
    </xdr:from>
    <xdr:to>
      <xdr:col>10</xdr:col>
      <xdr:colOff>165100</xdr:colOff>
      <xdr:row>58</xdr:row>
      <xdr:rowOff>147295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9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138422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0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78604</xdr:rowOff>
    </xdr:from>
    <xdr:to>
      <xdr:col>6</xdr:col>
      <xdr:colOff>38100</xdr:colOff>
      <xdr:row>59</xdr:row>
      <xdr:rowOff>8754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2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171331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170396</xdr:rowOff>
    </xdr:from>
    <xdr:to>
      <xdr:col>24</xdr:col>
      <xdr:colOff>114300</xdr:colOff>
      <xdr:row>55</xdr:row>
      <xdr:rowOff>100546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21823</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8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82032</xdr:rowOff>
    </xdr:from>
    <xdr:to>
      <xdr:col>20</xdr:col>
      <xdr:colOff>38100</xdr:colOff>
      <xdr:row>57</xdr:row>
      <xdr:rowOff>12182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77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57972</xdr:rowOff>
    </xdr:from>
    <xdr:to>
      <xdr:col>15</xdr:col>
      <xdr:colOff>101600</xdr:colOff>
      <xdr:row>57</xdr:row>
      <xdr:rowOff>159572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150699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16252</xdr:rowOff>
    </xdr:from>
    <xdr:to>
      <xdr:col>10</xdr:col>
      <xdr:colOff>165100</xdr:colOff>
      <xdr:row>57</xdr:row>
      <xdr:rowOff>117852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8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134379</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56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36722</xdr:rowOff>
    </xdr:from>
    <xdr:to>
      <xdr:col>6</xdr:col>
      <xdr:colOff>38100</xdr:colOff>
      <xdr:row>57</xdr:row>
      <xdr:rowOff>138322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154849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58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21148</xdr:rowOff>
    </xdr:from>
    <xdr:to>
      <xdr:col>24</xdr:col>
      <xdr:colOff>62865</xdr:colOff>
      <xdr:row>78</xdr:row>
      <xdr:rowOff>52649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94098"/>
          <a:ext cx="1270" cy="123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56476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52649</xdr:rowOff>
    </xdr:from>
    <xdr:to>
      <xdr:col>24</xdr:col>
      <xdr:colOff>152400</xdr:colOff>
      <xdr:row>78</xdr:row>
      <xdr:rowOff>52649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139275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21148</xdr:rowOff>
    </xdr:from>
    <xdr:to>
      <xdr:col>24</xdr:col>
      <xdr:colOff>152400</xdr:colOff>
      <xdr:row>71</xdr:row>
      <xdr:rowOff>21148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99512</xdr:rowOff>
    </xdr:from>
    <xdr:to>
      <xdr:col>24</xdr:col>
      <xdr:colOff>63500</xdr:colOff>
      <xdr:row>77</xdr:row>
      <xdr:rowOff>110027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01162"/>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49735</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37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26858</xdr:rowOff>
    </xdr:from>
    <xdr:to>
      <xdr:col>24</xdr:col>
      <xdr:colOff>114300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99512</xdr:rowOff>
    </xdr:from>
    <xdr:to>
      <xdr:col>19</xdr:col>
      <xdr:colOff>177800</xdr:colOff>
      <xdr:row>77</xdr:row>
      <xdr:rowOff>109662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0116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167127</xdr:rowOff>
    </xdr:from>
    <xdr:to>
      <xdr:col>20</xdr:col>
      <xdr:colOff>38100</xdr:colOff>
      <xdr:row>75</xdr:row>
      <xdr:rowOff>97277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113804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109662</xdr:rowOff>
    </xdr:from>
    <xdr:to>
      <xdr:col>15</xdr:col>
      <xdr:colOff>50800</xdr:colOff>
      <xdr:row>77</xdr:row>
      <xdr:rowOff>150352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131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100970</xdr:rowOff>
    </xdr:from>
    <xdr:to>
      <xdr:col>15</xdr:col>
      <xdr:colOff>101600</xdr:colOff>
      <xdr:row>76</xdr:row>
      <xdr:rowOff>31121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47647</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150352</xdr:rowOff>
    </xdr:from>
    <xdr:to>
      <xdr:col>10</xdr:col>
      <xdr:colOff>114300</xdr:colOff>
      <xdr:row>77</xdr:row>
      <xdr:rowOff>153736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52002"/>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156063</xdr:rowOff>
    </xdr:from>
    <xdr:to>
      <xdr:col>10</xdr:col>
      <xdr:colOff>165100</xdr:colOff>
      <xdr:row>77</xdr:row>
      <xdr:rowOff>86213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102740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150347</xdr:rowOff>
    </xdr:from>
    <xdr:to>
      <xdr:col>6</xdr:col>
      <xdr:colOff>38100</xdr:colOff>
      <xdr:row>77</xdr:row>
      <xdr:rowOff>80497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97024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59227</xdr:rowOff>
    </xdr:from>
    <xdr:to>
      <xdr:col>24</xdr:col>
      <xdr:colOff>114300</xdr:colOff>
      <xdr:row>77</xdr:row>
      <xdr:rowOff>160827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145604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7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48712</xdr:rowOff>
    </xdr:from>
    <xdr:to>
      <xdr:col>20</xdr:col>
      <xdr:colOff>38100</xdr:colOff>
      <xdr:row>77</xdr:row>
      <xdr:rowOff>150312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58862</xdr:rowOff>
    </xdr:from>
    <xdr:to>
      <xdr:col>15</xdr:col>
      <xdr:colOff>101600</xdr:colOff>
      <xdr:row>77</xdr:row>
      <xdr:rowOff>160462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151589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99552</xdr:rowOff>
    </xdr:from>
    <xdr:to>
      <xdr:col>10</xdr:col>
      <xdr:colOff>165100</xdr:colOff>
      <xdr:row>78</xdr:row>
      <xdr:rowOff>29702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20829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102936</xdr:rowOff>
    </xdr:from>
    <xdr:to>
      <xdr:col>6</xdr:col>
      <xdr:colOff>38100</xdr:colOff>
      <xdr:row>78</xdr:row>
      <xdr:rowOff>33086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24213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149453</xdr:rowOff>
    </xdr:from>
    <xdr:to>
      <xdr:col>24</xdr:col>
      <xdr:colOff>62865</xdr:colOff>
      <xdr:row>99</xdr:row>
      <xdr:rowOff>61461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1403"/>
          <a:ext cx="1270"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65288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61461</xdr:rowOff>
    </xdr:from>
    <xdr:to>
      <xdr:col>24</xdr:col>
      <xdr:colOff>152400</xdr:colOff>
      <xdr:row>99</xdr:row>
      <xdr:rowOff>61461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96130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149453</xdr:rowOff>
    </xdr:from>
    <xdr:to>
      <xdr:col>24</xdr:col>
      <xdr:colOff>152400</xdr:colOff>
      <xdr:row>91</xdr:row>
      <xdr:rowOff>149453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158883</xdr:rowOff>
    </xdr:from>
    <xdr:to>
      <xdr:col>24</xdr:col>
      <xdr:colOff>63500</xdr:colOff>
      <xdr:row>96</xdr:row>
      <xdr:rowOff>133832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75183"/>
          <a:ext cx="838200" cy="3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106842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3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83965</xdr:rowOff>
    </xdr:from>
    <xdr:to>
      <xdr:col>24</xdr:col>
      <xdr:colOff>114300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158883</xdr:rowOff>
    </xdr:from>
    <xdr:to>
      <xdr:col>19</xdr:col>
      <xdr:colOff>177800</xdr:colOff>
      <xdr:row>98</xdr:row>
      <xdr:rowOff>62891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75183"/>
          <a:ext cx="889000" cy="5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36627</xdr:rowOff>
    </xdr:from>
    <xdr:to>
      <xdr:col>20</xdr:col>
      <xdr:colOff>38100</xdr:colOff>
      <xdr:row>94</xdr:row>
      <xdr:rowOff>138227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154754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43669</xdr:rowOff>
    </xdr:from>
    <xdr:to>
      <xdr:col>15</xdr:col>
      <xdr:colOff>50800</xdr:colOff>
      <xdr:row>98</xdr:row>
      <xdr:rowOff>62891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74319"/>
          <a:ext cx="889000" cy="19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135040</xdr:rowOff>
    </xdr:from>
    <xdr:to>
      <xdr:col>15</xdr:col>
      <xdr:colOff>101600</xdr:colOff>
      <xdr:row>97</xdr:row>
      <xdr:rowOff>65190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81717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43669</xdr:rowOff>
    </xdr:from>
    <xdr:to>
      <xdr:col>10</xdr:col>
      <xdr:colOff>114300</xdr:colOff>
      <xdr:row>97</xdr:row>
      <xdr:rowOff>157150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4319"/>
          <a:ext cx="8890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58020</xdr:rowOff>
    </xdr:from>
    <xdr:to>
      <xdr:col>10</xdr:col>
      <xdr:colOff>165100</xdr:colOff>
      <xdr:row>97</xdr:row>
      <xdr:rowOff>159620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150747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125400</xdr:rowOff>
    </xdr:from>
    <xdr:to>
      <xdr:col>6</xdr:col>
      <xdr:colOff>38100</xdr:colOff>
      <xdr:row>98</xdr:row>
      <xdr:rowOff>55550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83032</xdr:rowOff>
    </xdr:from>
    <xdr:to>
      <xdr:col>24</xdr:col>
      <xdr:colOff>114300</xdr:colOff>
      <xdr:row>97</xdr:row>
      <xdr:rowOff>13182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61459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108083</xdr:rowOff>
    </xdr:from>
    <xdr:to>
      <xdr:col>20</xdr:col>
      <xdr:colOff>38100</xdr:colOff>
      <xdr:row>95</xdr:row>
      <xdr:rowOff>38233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29360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3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12091</xdr:rowOff>
    </xdr:from>
    <xdr:to>
      <xdr:col>15</xdr:col>
      <xdr:colOff>101600</xdr:colOff>
      <xdr:row>98</xdr:row>
      <xdr:rowOff>113691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104818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164319</xdr:rowOff>
    </xdr:from>
    <xdr:to>
      <xdr:col>10</xdr:col>
      <xdr:colOff>165100</xdr:colOff>
      <xdr:row>97</xdr:row>
      <xdr:rowOff>94469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110996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106350</xdr:rowOff>
    </xdr:from>
    <xdr:to>
      <xdr:col>6</xdr:col>
      <xdr:colOff>38100</xdr:colOff>
      <xdr:row>98</xdr:row>
      <xdr:rowOff>36500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53027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152458</xdr:rowOff>
    </xdr:from>
    <xdr:to>
      <xdr:col>54</xdr:col>
      <xdr:colOff>189865</xdr:colOff>
      <xdr:row>38</xdr:row>
      <xdr:rowOff>39617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638858"/>
          <a:ext cx="1270" cy="91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43444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39617</xdr:rowOff>
    </xdr:from>
    <xdr:to>
      <xdr:col>55</xdr:col>
      <xdr:colOff>88900</xdr:colOff>
      <xdr:row>38</xdr:row>
      <xdr:rowOff>39617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99135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1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152458</xdr:rowOff>
    </xdr:from>
    <xdr:to>
      <xdr:col>55</xdr:col>
      <xdr:colOff>88900</xdr:colOff>
      <xdr:row>32</xdr:row>
      <xdr:rowOff>152458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63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91150</xdr:rowOff>
    </xdr:from>
    <xdr:to>
      <xdr:col>55</xdr:col>
      <xdr:colOff>0</xdr:colOff>
      <xdr:row>37</xdr:row>
      <xdr:rowOff>25019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63350"/>
          <a:ext cx="8382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104745</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4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81868</xdr:rowOff>
    </xdr:from>
    <xdr:to>
      <xdr:col>55</xdr:col>
      <xdr:colOff>50800</xdr:colOff>
      <xdr:row>36</xdr:row>
      <xdr:rowOff>12018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48946</xdr:rowOff>
    </xdr:from>
    <xdr:to>
      <xdr:col>50</xdr:col>
      <xdr:colOff>114300</xdr:colOff>
      <xdr:row>37</xdr:row>
      <xdr:rowOff>25019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192446"/>
          <a:ext cx="889000" cy="11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4754</xdr:rowOff>
    </xdr:from>
    <xdr:to>
      <xdr:col>50</xdr:col>
      <xdr:colOff>165100</xdr:colOff>
      <xdr:row>36</xdr:row>
      <xdr:rowOff>106354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122881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48946</xdr:rowOff>
    </xdr:from>
    <xdr:to>
      <xdr:col>45</xdr:col>
      <xdr:colOff>177800</xdr:colOff>
      <xdr:row>38</xdr:row>
      <xdr:rowOff>72720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192446"/>
          <a:ext cx="889000" cy="139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55916</xdr:rowOff>
    </xdr:from>
    <xdr:to>
      <xdr:col>46</xdr:col>
      <xdr:colOff>38100</xdr:colOff>
      <xdr:row>29</xdr:row>
      <xdr:rowOff>157516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72720</xdr:rowOff>
    </xdr:from>
    <xdr:to>
      <xdr:col>41</xdr:col>
      <xdr:colOff>50800</xdr:colOff>
      <xdr:row>38</xdr:row>
      <xdr:rowOff>83432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87820"/>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88399</xdr:rowOff>
    </xdr:from>
    <xdr:to>
      <xdr:col>41</xdr:col>
      <xdr:colOff>101600</xdr:colOff>
      <xdr:row>38</xdr:row>
      <xdr:rowOff>18549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35076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125530</xdr:rowOff>
    </xdr:from>
    <xdr:to>
      <xdr:col>36</xdr:col>
      <xdr:colOff>165100</xdr:colOff>
      <xdr:row>39</xdr:row>
      <xdr:rowOff>55680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46807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40350</xdr:rowOff>
    </xdr:from>
    <xdr:to>
      <xdr:col>55</xdr:col>
      <xdr:colOff>50800</xdr:colOff>
      <xdr:row>36</xdr:row>
      <xdr:rowOff>141950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18777</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9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145669</xdr:rowOff>
    </xdr:from>
    <xdr:to>
      <xdr:col>50</xdr:col>
      <xdr:colOff>165100</xdr:colOff>
      <xdr:row>37</xdr:row>
      <xdr:rowOff>75819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66946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169596</xdr:rowOff>
    </xdr:from>
    <xdr:to>
      <xdr:col>46</xdr:col>
      <xdr:colOff>38100</xdr:colOff>
      <xdr:row>30</xdr:row>
      <xdr:rowOff>99746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90873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23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21920</xdr:rowOff>
    </xdr:from>
    <xdr:to>
      <xdr:col>41</xdr:col>
      <xdr:colOff>101600</xdr:colOff>
      <xdr:row>38</xdr:row>
      <xdr:rowOff>123520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114647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32632</xdr:rowOff>
    </xdr:from>
    <xdr:to>
      <xdr:col>36</xdr:col>
      <xdr:colOff>165100</xdr:colOff>
      <xdr:row>38</xdr:row>
      <xdr:rowOff>134232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150759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3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85814</xdr:rowOff>
    </xdr:from>
    <xdr:to>
      <xdr:col>54</xdr:col>
      <xdr:colOff>189865</xdr:colOff>
      <xdr:row>59</xdr:row>
      <xdr:rowOff>73315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58314"/>
          <a:ext cx="1270" cy="153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77142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73315</xdr:rowOff>
    </xdr:from>
    <xdr:to>
      <xdr:col>55</xdr:col>
      <xdr:colOff>88900</xdr:colOff>
      <xdr:row>59</xdr:row>
      <xdr:rowOff>73315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8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32491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85814</xdr:rowOff>
    </xdr:from>
    <xdr:to>
      <xdr:col>55</xdr:col>
      <xdr:colOff>88900</xdr:colOff>
      <xdr:row>50</xdr:row>
      <xdr:rowOff>85814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140267</xdr:rowOff>
    </xdr:from>
    <xdr:to>
      <xdr:col>55</xdr:col>
      <xdr:colOff>0</xdr:colOff>
      <xdr:row>57</xdr:row>
      <xdr:rowOff>73790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570017"/>
          <a:ext cx="838200" cy="27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0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148711</xdr:rowOff>
    </xdr:from>
    <xdr:to>
      <xdr:col>55</xdr:col>
      <xdr:colOff>50800</xdr:colOff>
      <xdr:row>57</xdr:row>
      <xdr:rowOff>78861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140267</xdr:rowOff>
    </xdr:from>
    <xdr:to>
      <xdr:col>50</xdr:col>
      <xdr:colOff>114300</xdr:colOff>
      <xdr:row>56</xdr:row>
      <xdr:rowOff>69410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70017"/>
          <a:ext cx="889000" cy="10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69386</xdr:rowOff>
    </xdr:from>
    <xdr:to>
      <xdr:col>50</xdr:col>
      <xdr:colOff>165100</xdr:colOff>
      <xdr:row>55</xdr:row>
      <xdr:rowOff>170986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69410</xdr:rowOff>
    </xdr:from>
    <xdr:to>
      <xdr:col>45</xdr:col>
      <xdr:colOff>177800</xdr:colOff>
      <xdr:row>56</xdr:row>
      <xdr:rowOff>121265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70610"/>
          <a:ext cx="8890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85078</xdr:rowOff>
    </xdr:from>
    <xdr:to>
      <xdr:col>46</xdr:col>
      <xdr:colOff>38100</xdr:colOff>
      <xdr:row>55</xdr:row>
      <xdr:rowOff>15228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31755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121265</xdr:rowOff>
    </xdr:from>
    <xdr:to>
      <xdr:col>41</xdr:col>
      <xdr:colOff>50800</xdr:colOff>
      <xdr:row>57</xdr:row>
      <xdr:rowOff>55950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22465"/>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90747</xdr:rowOff>
    </xdr:from>
    <xdr:to>
      <xdr:col>41</xdr:col>
      <xdr:colOff>101600</xdr:colOff>
      <xdr:row>58</xdr:row>
      <xdr:rowOff>20897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12024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110717</xdr:rowOff>
    </xdr:from>
    <xdr:to>
      <xdr:col>36</xdr:col>
      <xdr:colOff>165100</xdr:colOff>
      <xdr:row>58</xdr:row>
      <xdr:rowOff>40867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8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22990</xdr:rowOff>
    </xdr:from>
    <xdr:to>
      <xdr:col>55</xdr:col>
      <xdr:colOff>50800</xdr:colOff>
      <xdr:row>57</xdr:row>
      <xdr:rowOff>124590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7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89467</xdr:rowOff>
    </xdr:from>
    <xdr:to>
      <xdr:col>50</xdr:col>
      <xdr:colOff>165100</xdr:colOff>
      <xdr:row>56</xdr:row>
      <xdr:rowOff>19617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61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18610</xdr:rowOff>
    </xdr:from>
    <xdr:to>
      <xdr:col>46</xdr:col>
      <xdr:colOff>38100</xdr:colOff>
      <xdr:row>56</xdr:row>
      <xdr:rowOff>120210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111337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70465</xdr:rowOff>
    </xdr:from>
    <xdr:to>
      <xdr:col>41</xdr:col>
      <xdr:colOff>101600</xdr:colOff>
      <xdr:row>57</xdr:row>
      <xdr:rowOff>615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17142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5150</xdr:rowOff>
    </xdr:from>
    <xdr:to>
      <xdr:col>36</xdr:col>
      <xdr:colOff>165100</xdr:colOff>
      <xdr:row>57</xdr:row>
      <xdr:rowOff>106750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123277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5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91237</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4187"/>
          <a:ext cx="1270" cy="132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37914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91237</xdr:rowOff>
    </xdr:from>
    <xdr:to>
      <xdr:col>55</xdr:col>
      <xdr:colOff>88900</xdr:colOff>
      <xdr:row>71</xdr:row>
      <xdr:rowOff>91237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6998</xdr:rowOff>
    </xdr:from>
    <xdr:to>
      <xdr:col>55</xdr:col>
      <xdr:colOff>0</xdr:colOff>
      <xdr:row>79</xdr:row>
      <xdr:rowOff>4217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80098"/>
          <a:ext cx="838200" cy="1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154297</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131420</xdr:rowOff>
    </xdr:from>
    <xdr:to>
      <xdr:col>55</xdr:col>
      <xdr:colOff>50800</xdr:colOff>
      <xdr:row>77</xdr:row>
      <xdr:rowOff>61570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6998</xdr:rowOff>
    </xdr:from>
    <xdr:to>
      <xdr:col>50</xdr:col>
      <xdr:colOff>114300</xdr:colOff>
      <xdr:row>79</xdr:row>
      <xdr:rowOff>12636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80098"/>
          <a:ext cx="8890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2984</xdr:rowOff>
    </xdr:from>
    <xdr:to>
      <xdr:col>50</xdr:col>
      <xdr:colOff>165100</xdr:colOff>
      <xdr:row>75</xdr:row>
      <xdr:rowOff>104584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86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121111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6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85141</xdr:rowOff>
    </xdr:from>
    <xdr:to>
      <xdr:col>45</xdr:col>
      <xdr:colOff>177800</xdr:colOff>
      <xdr:row>79</xdr:row>
      <xdr:rowOff>12636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86791"/>
          <a:ext cx="889000" cy="2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45047</xdr:rowOff>
    </xdr:from>
    <xdr:to>
      <xdr:col>46</xdr:col>
      <xdr:colOff>38100</xdr:colOff>
      <xdr:row>72</xdr:row>
      <xdr:rowOff>146647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3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163174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1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85141</xdr:rowOff>
    </xdr:from>
    <xdr:to>
      <xdr:col>41</xdr:col>
      <xdr:colOff>50800</xdr:colOff>
      <xdr:row>77</xdr:row>
      <xdr:rowOff>150940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286791"/>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16472</xdr:rowOff>
    </xdr:from>
    <xdr:to>
      <xdr:col>41</xdr:col>
      <xdr:colOff>101600</xdr:colOff>
      <xdr:row>77</xdr:row>
      <xdr:rowOff>118072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1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134599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299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149250</xdr:rowOff>
    </xdr:from>
    <xdr:to>
      <xdr:col>36</xdr:col>
      <xdr:colOff>165100</xdr:colOff>
      <xdr:row>78</xdr:row>
      <xdr:rowOff>79400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70527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4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124867</xdr:rowOff>
    </xdr:from>
    <xdr:to>
      <xdr:col>55</xdr:col>
      <xdr:colOff>50800</xdr:colOff>
      <xdr:row>79</xdr:row>
      <xdr:rowOff>55017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39794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127648</xdr:rowOff>
    </xdr:from>
    <xdr:to>
      <xdr:col>50</xdr:col>
      <xdr:colOff>165100</xdr:colOff>
      <xdr:row>78</xdr:row>
      <xdr:rowOff>57798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48925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133286</xdr:rowOff>
    </xdr:from>
    <xdr:to>
      <xdr:col>46</xdr:col>
      <xdr:colOff>38100</xdr:colOff>
      <xdr:row>79</xdr:row>
      <xdr:rowOff>63436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54563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599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34341</xdr:rowOff>
    </xdr:from>
    <xdr:to>
      <xdr:col>41</xdr:col>
      <xdr:colOff>101600</xdr:colOff>
      <xdr:row>77</xdr:row>
      <xdr:rowOff>135941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127068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2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100140</xdr:rowOff>
    </xdr:from>
    <xdr:to>
      <xdr:col>36</xdr:col>
      <xdr:colOff>165100</xdr:colOff>
      <xdr:row>78</xdr:row>
      <xdr:rowOff>30290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46817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0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xdr:rowOff>
    </xdr:from>
    <xdr:to>
      <xdr:col>54</xdr:col>
      <xdr:colOff>189865</xdr:colOff>
      <xdr:row>99</xdr:row>
      <xdr:rowOff>164046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02497"/>
          <a:ext cx="1270" cy="153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167873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4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164046</xdr:rowOff>
    </xdr:from>
    <xdr:to>
      <xdr:col>55</xdr:col>
      <xdr:colOff>88900</xdr:colOff>
      <xdr:row>99</xdr:row>
      <xdr:rowOff>164046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3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118674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7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547</xdr:rowOff>
    </xdr:from>
    <xdr:to>
      <xdr:col>55</xdr:col>
      <xdr:colOff>88900</xdr:colOff>
      <xdr:row>91</xdr:row>
      <xdr:rowOff>547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0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86159</xdr:rowOff>
    </xdr:from>
    <xdr:to>
      <xdr:col>55</xdr:col>
      <xdr:colOff>0</xdr:colOff>
      <xdr:row>95</xdr:row>
      <xdr:rowOff>22265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5859559"/>
          <a:ext cx="838200" cy="4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5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18345</xdr:rowOff>
    </xdr:from>
    <xdr:to>
      <xdr:col>55</xdr:col>
      <xdr:colOff>50800</xdr:colOff>
      <xdr:row>96</xdr:row>
      <xdr:rowOff>119945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86159</xdr:rowOff>
    </xdr:from>
    <xdr:to>
      <xdr:col>50</xdr:col>
      <xdr:colOff>114300</xdr:colOff>
      <xdr:row>93</xdr:row>
      <xdr:rowOff>32666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5859559"/>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135224</xdr:rowOff>
    </xdr:from>
    <xdr:to>
      <xdr:col>50</xdr:col>
      <xdr:colOff>165100</xdr:colOff>
      <xdr:row>95</xdr:row>
      <xdr:rowOff>65374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2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32666</xdr:rowOff>
    </xdr:from>
    <xdr:to>
      <xdr:col>45</xdr:col>
      <xdr:colOff>177800</xdr:colOff>
      <xdr:row>94</xdr:row>
      <xdr:rowOff>108268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977516"/>
          <a:ext cx="889000" cy="24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162280</xdr:rowOff>
    </xdr:from>
    <xdr:to>
      <xdr:col>46</xdr:col>
      <xdr:colOff>38100</xdr:colOff>
      <xdr:row>95</xdr:row>
      <xdr:rowOff>92430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83557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108268</xdr:rowOff>
    </xdr:from>
    <xdr:to>
      <xdr:col>41</xdr:col>
      <xdr:colOff>50800</xdr:colOff>
      <xdr:row>96</xdr:row>
      <xdr:rowOff>24715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24568"/>
          <a:ext cx="889000" cy="2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90370</xdr:rowOff>
    </xdr:from>
    <xdr:to>
      <xdr:col>41</xdr:col>
      <xdr:colOff>101600</xdr:colOff>
      <xdr:row>97</xdr:row>
      <xdr:rowOff>20520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4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106257</xdr:rowOff>
    </xdr:from>
    <xdr:to>
      <xdr:col>36</xdr:col>
      <xdr:colOff>165100</xdr:colOff>
      <xdr:row>98</xdr:row>
      <xdr:rowOff>36407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7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27534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2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142915</xdr:rowOff>
    </xdr:from>
    <xdr:to>
      <xdr:col>55</xdr:col>
      <xdr:colOff>50800</xdr:colOff>
      <xdr:row>95</xdr:row>
      <xdr:rowOff>73065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165792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1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35359</xdr:rowOff>
    </xdr:from>
    <xdr:to>
      <xdr:col>50</xdr:col>
      <xdr:colOff>165100</xdr:colOff>
      <xdr:row>92</xdr:row>
      <xdr:rowOff>136959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58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153486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58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153316</xdr:rowOff>
    </xdr:from>
    <xdr:to>
      <xdr:col>46</xdr:col>
      <xdr:colOff>38100</xdr:colOff>
      <xdr:row>93</xdr:row>
      <xdr:rowOff>83466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9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99993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7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57468</xdr:rowOff>
    </xdr:from>
    <xdr:to>
      <xdr:col>41</xdr:col>
      <xdr:colOff>101600</xdr:colOff>
      <xdr:row>94</xdr:row>
      <xdr:rowOff>159068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4145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145365</xdr:rowOff>
    </xdr:from>
    <xdr:to>
      <xdr:col>36</xdr:col>
      <xdr:colOff>165100</xdr:colOff>
      <xdr:row>96</xdr:row>
      <xdr:rowOff>75515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92042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86969</xdr:rowOff>
    </xdr:from>
    <xdr:to>
      <xdr:col>85</xdr:col>
      <xdr:colOff>126364</xdr:colOff>
      <xdr:row>39</xdr:row>
      <xdr:rowOff>35534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30469"/>
          <a:ext cx="1269"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378565"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33646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86969</xdr:rowOff>
    </xdr:from>
    <xdr:to>
      <xdr:col>86</xdr:col>
      <xdr:colOff>25400</xdr:colOff>
      <xdr:row>30</xdr:row>
      <xdr:rowOff>86969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3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89332</xdr:rowOff>
    </xdr:from>
    <xdr:to>
      <xdr:col>85</xdr:col>
      <xdr:colOff>127000</xdr:colOff>
      <xdr:row>37</xdr:row>
      <xdr:rowOff>141376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32982"/>
          <a:ext cx="838200" cy="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74706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46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51829</xdr:rowOff>
    </xdr:from>
    <xdr:to>
      <xdr:col>85</xdr:col>
      <xdr:colOff>177800</xdr:colOff>
      <xdr:row>37</xdr:row>
      <xdr:rowOff>153429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89332</xdr:rowOff>
    </xdr:from>
    <xdr:to>
      <xdr:col>81</xdr:col>
      <xdr:colOff>50800</xdr:colOff>
      <xdr:row>37</xdr:row>
      <xdr:rowOff>151282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32982"/>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106883</xdr:rowOff>
    </xdr:from>
    <xdr:to>
      <xdr:col>81</xdr:col>
      <xdr:colOff>101600</xdr:colOff>
      <xdr:row>38</xdr:row>
      <xdr:rowOff>37033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28160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148501</xdr:rowOff>
    </xdr:from>
    <xdr:to>
      <xdr:col>76</xdr:col>
      <xdr:colOff>114300</xdr:colOff>
      <xdr:row>37</xdr:row>
      <xdr:rowOff>151282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20701"/>
          <a:ext cx="889000" cy="1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58839</xdr:rowOff>
    </xdr:from>
    <xdr:to>
      <xdr:col>76</xdr:col>
      <xdr:colOff>165100</xdr:colOff>
      <xdr:row>37</xdr:row>
      <xdr:rowOff>160439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5516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7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148501</xdr:rowOff>
    </xdr:from>
    <xdr:to>
      <xdr:col>71</xdr:col>
      <xdr:colOff>177800</xdr:colOff>
      <xdr:row>37</xdr:row>
      <xdr:rowOff>161417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320701"/>
          <a:ext cx="889000" cy="18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126390</xdr:rowOff>
    </xdr:from>
    <xdr:to>
      <xdr:col>72</xdr:col>
      <xdr:colOff>38100</xdr:colOff>
      <xdr:row>38</xdr:row>
      <xdr:rowOff>56541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70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47668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107112</xdr:rowOff>
    </xdr:from>
    <xdr:to>
      <xdr:col>67</xdr:col>
      <xdr:colOff>101600</xdr:colOff>
      <xdr:row>38</xdr:row>
      <xdr:rowOff>37261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507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53789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90576</xdr:rowOff>
    </xdr:from>
    <xdr:to>
      <xdr:col>85</xdr:col>
      <xdr:colOff>177800</xdr:colOff>
      <xdr:row>38</xdr:row>
      <xdr:rowOff>20726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69003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38532</xdr:rowOff>
    </xdr:from>
    <xdr:to>
      <xdr:col>81</xdr:col>
      <xdr:colOff>101600</xdr:colOff>
      <xdr:row>37</xdr:row>
      <xdr:rowOff>140132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3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156659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1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100482</xdr:rowOff>
    </xdr:from>
    <xdr:to>
      <xdr:col>76</xdr:col>
      <xdr:colOff>165100</xdr:colOff>
      <xdr:row>38</xdr:row>
      <xdr:rowOff>30632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21759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5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97701</xdr:rowOff>
    </xdr:from>
    <xdr:to>
      <xdr:col>72</xdr:col>
      <xdr:colOff>38100</xdr:colOff>
      <xdr:row>37</xdr:row>
      <xdr:rowOff>27851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44378</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60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110617</xdr:rowOff>
    </xdr:from>
    <xdr:to>
      <xdr:col>67</xdr:col>
      <xdr:colOff>101600</xdr:colOff>
      <xdr:row>38</xdr:row>
      <xdr:rowOff>40767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31894</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31801</xdr:rowOff>
    </xdr:from>
    <xdr:to>
      <xdr:col>85</xdr:col>
      <xdr:colOff>126364</xdr:colOff>
      <xdr:row>79</xdr:row>
      <xdr:rowOff>14770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33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18597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14770</xdr:rowOff>
    </xdr:from>
    <xdr:to>
      <xdr:col>86</xdr:col>
      <xdr:colOff>25400</xdr:colOff>
      <xdr:row>79</xdr:row>
      <xdr:rowOff>14770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5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149928</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31801</xdr:rowOff>
    </xdr:from>
    <xdr:to>
      <xdr:col>86</xdr:col>
      <xdr:colOff>25400</xdr:colOff>
      <xdr:row>70</xdr:row>
      <xdr:rowOff>31801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3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26067</xdr:rowOff>
    </xdr:from>
    <xdr:to>
      <xdr:col>85</xdr:col>
      <xdr:colOff>127000</xdr:colOff>
      <xdr:row>70</xdr:row>
      <xdr:rowOff>31801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027567"/>
          <a:ext cx="8382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85062</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7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106635</xdr:rowOff>
    </xdr:from>
    <xdr:to>
      <xdr:col>85</xdr:col>
      <xdr:colOff>177800</xdr:colOff>
      <xdr:row>75</xdr:row>
      <xdr:rowOff>36785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26067</xdr:rowOff>
    </xdr:from>
    <xdr:to>
      <xdr:col>81</xdr:col>
      <xdr:colOff>50800</xdr:colOff>
      <xdr:row>70</xdr:row>
      <xdr:rowOff>30886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027567"/>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77889</xdr:rowOff>
    </xdr:from>
    <xdr:to>
      <xdr:col>81</xdr:col>
      <xdr:colOff>101600</xdr:colOff>
      <xdr:row>75</xdr:row>
      <xdr:rowOff>8039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170616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30886</xdr:rowOff>
    </xdr:from>
    <xdr:to>
      <xdr:col>76</xdr:col>
      <xdr:colOff>114300</xdr:colOff>
      <xdr:row>71</xdr:row>
      <xdr:rowOff>61595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032386"/>
          <a:ext cx="889000" cy="20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133991</xdr:rowOff>
    </xdr:from>
    <xdr:to>
      <xdr:col>76</xdr:col>
      <xdr:colOff>165100</xdr:colOff>
      <xdr:row>75</xdr:row>
      <xdr:rowOff>64141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55268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61595</xdr:rowOff>
    </xdr:from>
    <xdr:to>
      <xdr:col>71</xdr:col>
      <xdr:colOff>177800</xdr:colOff>
      <xdr:row>72</xdr:row>
      <xdr:rowOff>43955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234545"/>
          <a:ext cx="889000" cy="1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27349</xdr:rowOff>
    </xdr:from>
    <xdr:to>
      <xdr:col>72</xdr:col>
      <xdr:colOff>38100</xdr:colOff>
      <xdr:row>74</xdr:row>
      <xdr:rowOff>128949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71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120076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9023</xdr:rowOff>
    </xdr:from>
    <xdr:to>
      <xdr:col>67</xdr:col>
      <xdr:colOff>101600</xdr:colOff>
      <xdr:row>74</xdr:row>
      <xdr:rowOff>110623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69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101750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152451</xdr:rowOff>
    </xdr:from>
    <xdr:to>
      <xdr:col>85</xdr:col>
      <xdr:colOff>177800</xdr:colOff>
      <xdr:row>70</xdr:row>
      <xdr:rowOff>82601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19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105478</xdr:rowOff>
    </xdr:from>
    <xdr:ext cx="599010"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19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146717</xdr:rowOff>
    </xdr:from>
    <xdr:to>
      <xdr:col>81</xdr:col>
      <xdr:colOff>101600</xdr:colOff>
      <xdr:row>70</xdr:row>
      <xdr:rowOff>76867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197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93394</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181795" y="1175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151536</xdr:rowOff>
    </xdr:from>
    <xdr:to>
      <xdr:col>76</xdr:col>
      <xdr:colOff>165100</xdr:colOff>
      <xdr:row>70</xdr:row>
      <xdr:rowOff>81686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19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98213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292795" y="1175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10795</xdr:rowOff>
    </xdr:from>
    <xdr:to>
      <xdr:col>72</xdr:col>
      <xdr:colOff>38100</xdr:colOff>
      <xdr:row>71</xdr:row>
      <xdr:rowOff>112395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1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128922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03795" y="1195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164605</xdr:rowOff>
    </xdr:from>
    <xdr:to>
      <xdr:col>67</xdr:col>
      <xdr:colOff>101600</xdr:colOff>
      <xdr:row>72</xdr:row>
      <xdr:rowOff>94755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3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111282</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14795" y="1211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52563</xdr:rowOff>
    </xdr:from>
    <xdr:to>
      <xdr:col>85</xdr:col>
      <xdr:colOff>126364</xdr:colOff>
      <xdr:row>97</xdr:row>
      <xdr:rowOff>146386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54513"/>
          <a:ext cx="1269" cy="1122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150213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7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146386</xdr:rowOff>
    </xdr:from>
    <xdr:to>
      <xdr:col>86</xdr:col>
      <xdr:colOff>25400</xdr:colOff>
      <xdr:row>97</xdr:row>
      <xdr:rowOff>146386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77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170690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2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52563</xdr:rowOff>
    </xdr:from>
    <xdr:to>
      <xdr:col>86</xdr:col>
      <xdr:colOff>25400</xdr:colOff>
      <xdr:row>91</xdr:row>
      <xdr:rowOff>52563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5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32601</xdr:rowOff>
    </xdr:from>
    <xdr:to>
      <xdr:col>85</xdr:col>
      <xdr:colOff>127000</xdr:colOff>
      <xdr:row>97</xdr:row>
      <xdr:rowOff>72943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63251"/>
          <a:ext cx="838200" cy="4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25195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312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2318</xdr:rowOff>
    </xdr:from>
    <xdr:to>
      <xdr:col>85</xdr:col>
      <xdr:colOff>177800</xdr:colOff>
      <xdr:row>96</xdr:row>
      <xdr:rowOff>103918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46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32601</xdr:rowOff>
    </xdr:from>
    <xdr:to>
      <xdr:col>81</xdr:col>
      <xdr:colOff>50800</xdr:colOff>
      <xdr:row>97</xdr:row>
      <xdr:rowOff>128446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63251"/>
          <a:ext cx="889000" cy="9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88957</xdr:rowOff>
    </xdr:from>
    <xdr:to>
      <xdr:col>81</xdr:col>
      <xdr:colOff>101600</xdr:colOff>
      <xdr:row>96</xdr:row>
      <xdr:rowOff>19107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37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35634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15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128446</xdr:rowOff>
    </xdr:from>
    <xdr:to>
      <xdr:col>76</xdr:col>
      <xdr:colOff>114300</xdr:colOff>
      <xdr:row>97</xdr:row>
      <xdr:rowOff>162016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59096"/>
          <a:ext cx="889000" cy="3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73915</xdr:rowOff>
    </xdr:from>
    <xdr:to>
      <xdr:col>76</xdr:col>
      <xdr:colOff>165100</xdr:colOff>
      <xdr:row>97</xdr:row>
      <xdr:rowOff>4065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3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20592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162016</xdr:rowOff>
    </xdr:from>
    <xdr:to>
      <xdr:col>71</xdr:col>
      <xdr:colOff>177800</xdr:colOff>
      <xdr:row>98</xdr:row>
      <xdr:rowOff>5432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92666"/>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169328</xdr:rowOff>
    </xdr:from>
    <xdr:to>
      <xdr:col>72</xdr:col>
      <xdr:colOff>38100</xdr:colOff>
      <xdr:row>97</xdr:row>
      <xdr:rowOff>99478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2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116005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30733</xdr:rowOff>
    </xdr:from>
    <xdr:to>
      <xdr:col>67</xdr:col>
      <xdr:colOff>101600</xdr:colOff>
      <xdr:row>97</xdr:row>
      <xdr:rowOff>132333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6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148860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22143</xdr:rowOff>
    </xdr:from>
    <xdr:to>
      <xdr:col>85</xdr:col>
      <xdr:colOff>177800</xdr:colOff>
      <xdr:row>97</xdr:row>
      <xdr:rowOff>123743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108520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153251</xdr:rowOff>
    </xdr:from>
    <xdr:to>
      <xdr:col>81</xdr:col>
      <xdr:colOff>101600</xdr:colOff>
      <xdr:row>97</xdr:row>
      <xdr:rowOff>83401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74528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0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77646</xdr:rowOff>
    </xdr:from>
    <xdr:to>
      <xdr:col>76</xdr:col>
      <xdr:colOff>165100</xdr:colOff>
      <xdr:row>98</xdr:row>
      <xdr:rowOff>7796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111216</xdr:rowOff>
    </xdr:from>
    <xdr:to>
      <xdr:col>72</xdr:col>
      <xdr:colOff>38100</xdr:colOff>
      <xdr:row>98</xdr:row>
      <xdr:rowOff>41366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32493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3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126082</xdr:rowOff>
    </xdr:from>
    <xdr:to>
      <xdr:col>67</xdr:col>
      <xdr:colOff>101600</xdr:colOff>
      <xdr:row>98</xdr:row>
      <xdr:rowOff>56232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47359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8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162865</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06365"/>
          <a:ext cx="1269"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109542</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162865</xdr:rowOff>
    </xdr:from>
    <xdr:to>
      <xdr:col>116</xdr:col>
      <xdr:colOff>152400</xdr:colOff>
      <xdr:row>30</xdr:row>
      <xdr:rowOff>162865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0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109677</xdr:rowOff>
    </xdr:from>
    <xdr:to>
      <xdr:col>116</xdr:col>
      <xdr:colOff>63500</xdr:colOff>
      <xdr:row>37</xdr:row>
      <xdr:rowOff>126365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53327"/>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139057</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39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116180</xdr:rowOff>
    </xdr:from>
    <xdr:to>
      <xdr:col>116</xdr:col>
      <xdr:colOff>114300</xdr:colOff>
      <xdr:row>37</xdr:row>
      <xdr:rowOff>46330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111887</xdr:rowOff>
    </xdr:from>
    <xdr:to>
      <xdr:col>111</xdr:col>
      <xdr:colOff>177800</xdr:colOff>
      <xdr:row>37</xdr:row>
      <xdr:rowOff>126365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4555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129896</xdr:rowOff>
    </xdr:from>
    <xdr:to>
      <xdr:col>112</xdr:col>
      <xdr:colOff>38100</xdr:colOff>
      <xdr:row>37</xdr:row>
      <xdr:rowOff>60046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76573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111887</xdr:rowOff>
    </xdr:from>
    <xdr:to>
      <xdr:col>107</xdr:col>
      <xdr:colOff>50800</xdr:colOff>
      <xdr:row>37</xdr:row>
      <xdr:rowOff>141681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55537"/>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168377</xdr:rowOff>
    </xdr:from>
    <xdr:to>
      <xdr:col>107</xdr:col>
      <xdr:colOff>101600</xdr:colOff>
      <xdr:row>37</xdr:row>
      <xdr:rowOff>98527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115054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141681</xdr:rowOff>
    </xdr:from>
    <xdr:to>
      <xdr:col>102</xdr:col>
      <xdr:colOff>114300</xdr:colOff>
      <xdr:row>37</xdr:row>
      <xdr:rowOff>169266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85331"/>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49429</xdr:rowOff>
    </xdr:from>
    <xdr:to>
      <xdr:col>102</xdr:col>
      <xdr:colOff>165100</xdr:colOff>
      <xdr:row>38</xdr:row>
      <xdr:rowOff>151029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142156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58877</xdr:rowOff>
    </xdr:from>
    <xdr:to>
      <xdr:col>116</xdr:col>
      <xdr:colOff>114300</xdr:colOff>
      <xdr:row>37</xdr:row>
      <xdr:rowOff>160477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37304</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8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75565</xdr:rowOff>
    </xdr:from>
    <xdr:to>
      <xdr:col>112</xdr:col>
      <xdr:colOff>38100</xdr:colOff>
      <xdr:row>38</xdr:row>
      <xdr:rowOff>5715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168292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5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61087</xdr:rowOff>
    </xdr:from>
    <xdr:to>
      <xdr:col>107</xdr:col>
      <xdr:colOff>101600</xdr:colOff>
      <xdr:row>37</xdr:row>
      <xdr:rowOff>162687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153814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90881</xdr:rowOff>
    </xdr:from>
    <xdr:to>
      <xdr:col>102</xdr:col>
      <xdr:colOff>165100</xdr:colOff>
      <xdr:row>38</xdr:row>
      <xdr:rowOff>21031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37558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118466</xdr:rowOff>
    </xdr:from>
    <xdr:to>
      <xdr:col>98</xdr:col>
      <xdr:colOff>38100</xdr:colOff>
      <xdr:row>38</xdr:row>
      <xdr:rowOff>48616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65143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41173</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85123"/>
          <a:ext cx="1269" cy="13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159300</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41173</xdr:rowOff>
    </xdr:from>
    <xdr:to>
      <xdr:col>116</xdr:col>
      <xdr:colOff>152400</xdr:colOff>
      <xdr:row>51</xdr:row>
      <xdr:rowOff>41173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8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43307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58323"/>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54703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55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31826</xdr:rowOff>
    </xdr:from>
    <xdr:to>
      <xdr:col>116</xdr:col>
      <xdr:colOff>114300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41554</xdr:rowOff>
    </xdr:from>
    <xdr:to>
      <xdr:col>111</xdr:col>
      <xdr:colOff>177800</xdr:colOff>
      <xdr:row>59</xdr:row>
      <xdr:rowOff>43307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710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31217</xdr:rowOff>
    </xdr:from>
    <xdr:to>
      <xdr:col>112</xdr:col>
      <xdr:colOff>38100</xdr:colOff>
      <xdr:row>57</xdr:row>
      <xdr:rowOff>132817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149344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34468</xdr:rowOff>
    </xdr:from>
    <xdr:to>
      <xdr:col>107</xdr:col>
      <xdr:colOff>50800</xdr:colOff>
      <xdr:row>59</xdr:row>
      <xdr:rowOff>41554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00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54839</xdr:rowOff>
    </xdr:from>
    <xdr:to>
      <xdr:col>107</xdr:col>
      <xdr:colOff>101600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30962</xdr:rowOff>
    </xdr:from>
    <xdr:to>
      <xdr:col>102</xdr:col>
      <xdr:colOff>114300</xdr:colOff>
      <xdr:row>59</xdr:row>
      <xdr:rowOff>34468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46512"/>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59792</xdr:rowOff>
    </xdr:from>
    <xdr:to>
      <xdr:col>102</xdr:col>
      <xdr:colOff>165100</xdr:colOff>
      <xdr:row>58</xdr:row>
      <xdr:rowOff>161392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56744</xdr:rowOff>
    </xdr:from>
    <xdr:to>
      <xdr:col>98</xdr:col>
      <xdr:colOff>38100</xdr:colOff>
      <xdr:row>58</xdr:row>
      <xdr:rowOff>158344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7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163423</xdr:rowOff>
    </xdr:from>
    <xdr:to>
      <xdr:col>116</xdr:col>
      <xdr:colOff>114300</xdr:colOff>
      <xdr:row>59</xdr:row>
      <xdr:rowOff>93573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78350</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2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163957</xdr:rowOff>
    </xdr:from>
    <xdr:to>
      <xdr:col>112</xdr:col>
      <xdr:colOff>38100</xdr:colOff>
      <xdr:row>59</xdr:row>
      <xdr:rowOff>94107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85234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162204</xdr:rowOff>
    </xdr:from>
    <xdr:to>
      <xdr:col>107</xdr:col>
      <xdr:colOff>101600</xdr:colOff>
      <xdr:row>59</xdr:row>
      <xdr:rowOff>92354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83481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155118</xdr:rowOff>
    </xdr:from>
    <xdr:to>
      <xdr:col>102</xdr:col>
      <xdr:colOff>165100</xdr:colOff>
      <xdr:row>59</xdr:row>
      <xdr:rowOff>85268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151612</xdr:rowOff>
    </xdr:from>
    <xdr:to>
      <xdr:col>98</xdr:col>
      <xdr:colOff>38100</xdr:colOff>
      <xdr:row>59</xdr:row>
      <xdr:rowOff>81762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72889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126822</xdr:rowOff>
    </xdr:from>
    <xdr:to>
      <xdr:col>116</xdr:col>
      <xdr:colOff>62864</xdr:colOff>
      <xdr:row>77</xdr:row>
      <xdr:rowOff>120993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8322"/>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124820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3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120993</xdr:rowOff>
    </xdr:from>
    <xdr:to>
      <xdr:col>116</xdr:col>
      <xdr:colOff>152400</xdr:colOff>
      <xdr:row>77</xdr:row>
      <xdr:rowOff>120993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3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73499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126822</xdr:rowOff>
    </xdr:from>
    <xdr:to>
      <xdr:col>116</xdr:col>
      <xdr:colOff>152400</xdr:colOff>
      <xdr:row>70</xdr:row>
      <xdr:rowOff>126822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148939</xdr:rowOff>
    </xdr:from>
    <xdr:to>
      <xdr:col>116</xdr:col>
      <xdr:colOff>63500</xdr:colOff>
      <xdr:row>73</xdr:row>
      <xdr:rowOff>36564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493339"/>
          <a:ext cx="838200" cy="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30446</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546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52019</xdr:rowOff>
    </xdr:from>
    <xdr:to>
      <xdr:col>116</xdr:col>
      <xdr:colOff>114300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36564</xdr:rowOff>
    </xdr:from>
    <xdr:to>
      <xdr:col>111</xdr:col>
      <xdr:colOff>177800</xdr:colOff>
      <xdr:row>73</xdr:row>
      <xdr:rowOff>91504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5524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95548</xdr:rowOff>
    </xdr:from>
    <xdr:to>
      <xdr:col>112</xdr:col>
      <xdr:colOff>38100</xdr:colOff>
      <xdr:row>74</xdr:row>
      <xdr:rowOff>25698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16825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91504</xdr:rowOff>
    </xdr:from>
    <xdr:to>
      <xdr:col>107</xdr:col>
      <xdr:colOff>50800</xdr:colOff>
      <xdr:row>74</xdr:row>
      <xdr:rowOff>23381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07354"/>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148717</xdr:rowOff>
    </xdr:from>
    <xdr:to>
      <xdr:col>107</xdr:col>
      <xdr:colOff>101600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23381</xdr:rowOff>
    </xdr:from>
    <xdr:to>
      <xdr:col>102</xdr:col>
      <xdr:colOff>114300</xdr:colOff>
      <xdr:row>74</xdr:row>
      <xdr:rowOff>50965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10681"/>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107550</xdr:rowOff>
    </xdr:from>
    <xdr:to>
      <xdr:col>102</xdr:col>
      <xdr:colOff>165100</xdr:colOff>
      <xdr:row>74</xdr:row>
      <xdr:rowOff>37700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6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54227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9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107245</xdr:rowOff>
    </xdr:from>
    <xdr:to>
      <xdr:col>98</xdr:col>
      <xdr:colOff>38100</xdr:colOff>
      <xdr:row>74</xdr:row>
      <xdr:rowOff>37395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62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53922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98139</xdr:rowOff>
    </xdr:from>
    <xdr:to>
      <xdr:col>116</xdr:col>
      <xdr:colOff>114300</xdr:colOff>
      <xdr:row>73</xdr:row>
      <xdr:rowOff>28289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4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121016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2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157214</xdr:rowOff>
    </xdr:from>
    <xdr:to>
      <xdr:col>112</xdr:col>
      <xdr:colOff>38100</xdr:colOff>
      <xdr:row>73</xdr:row>
      <xdr:rowOff>87364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103891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27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40704</xdr:rowOff>
    </xdr:from>
    <xdr:to>
      <xdr:col>107</xdr:col>
      <xdr:colOff>101600</xdr:colOff>
      <xdr:row>73</xdr:row>
      <xdr:rowOff>142304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158831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144031</xdr:rowOff>
    </xdr:from>
    <xdr:to>
      <xdr:col>102</xdr:col>
      <xdr:colOff>165100</xdr:colOff>
      <xdr:row>74</xdr:row>
      <xdr:rowOff>74181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65308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xdr:rowOff>
    </xdr:from>
    <xdr:to>
      <xdr:col>98</xdr:col>
      <xdr:colOff>38100</xdr:colOff>
      <xdr:row>74</xdr:row>
      <xdr:rowOff>101765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92892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住民一人当たりの性質別決算額において、類似団体や全国平均と比較して、人件費、物件費、補助費等、普通建設事業費、公債費、投資及び出資金が高い水準にある。</a:t>
          </a:r>
          <a:endParaRPr lang="ja-JP" altLang="ja-JP" sz="1400">
            <a:effectLst/>
          </a:endParaRPr>
        </a:p>
        <a:p>
          <a:pPr>
            <a:lnSpc>
              <a:spcPts val="1200"/>
            </a:lnSpc>
          </a:pPr>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町村合併に伴い消防及びごみ処理事業に係る一部事務組合の職員の身分をそのまま引き継いだことが主な要因として考えられるが、職員の定員管理や給与の適正化等に努めており、町村合併を行なった平成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225</a:t>
          </a:r>
          <a:r>
            <a:rPr lang="ja-JP" altLang="ja-JP" sz="1100" b="0" i="0" baseline="0">
              <a:solidFill>
                <a:schemeClr val="dk1"/>
              </a:solidFill>
              <a:effectLst/>
              <a:latin typeface="+mn-lt"/>
              <a:ea typeface="+mn-ea"/>
              <a:cs typeface="+mn-cs"/>
            </a:rPr>
            <a:t>人、金額で約</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億円減少している。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物件費については、</a:t>
          </a:r>
          <a:r>
            <a:rPr lang="ja-JP" altLang="ja-JP" sz="1100" b="0" i="0" baseline="0">
              <a:solidFill>
                <a:schemeClr val="dk1"/>
              </a:solidFill>
              <a:effectLst/>
              <a:latin typeface="+mn-lt"/>
              <a:ea typeface="+mn-ea"/>
              <a:cs typeface="+mn-cs"/>
            </a:rPr>
            <a:t>県内最南端（県庁まで約</a:t>
          </a:r>
          <a:r>
            <a:rPr lang="en-US" altLang="ja-JP" sz="1100" b="0" i="0" baseline="0">
              <a:solidFill>
                <a:schemeClr val="dk1"/>
              </a:solidFill>
              <a:effectLst/>
              <a:latin typeface="+mn-lt"/>
              <a:ea typeface="+mn-ea"/>
              <a:cs typeface="+mn-cs"/>
            </a:rPr>
            <a:t>130㎞</a:t>
          </a:r>
          <a:r>
            <a:rPr lang="ja-JP" altLang="ja-JP" sz="1100" b="0" i="0" baseline="0">
              <a:solidFill>
                <a:schemeClr val="dk1"/>
              </a:solidFill>
              <a:effectLst/>
              <a:latin typeface="+mn-lt"/>
              <a:ea typeface="+mn-ea"/>
              <a:cs typeface="+mn-cs"/>
            </a:rPr>
            <a:t>）に位置するなど地理的条件により発生する旅費及び燃料費等の経費や、町単独で実施している消防及びごみ処理施設の運営経費などが、物件費を押し上げる要因と考えられる。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補助費については、し尿処理施設やごみ処理施設の広域化に伴い、施設の建設経費に係る負担金が減少しているが、令和３年度と比較して、ふるさと寄附金事業の増加などにより</a:t>
          </a:r>
          <a:r>
            <a:rPr kumimoji="1" lang="en-US" altLang="ja-JP" sz="1100">
              <a:solidFill>
                <a:schemeClr val="dk1"/>
              </a:solidFill>
              <a:effectLst/>
              <a:latin typeface="+mn-lt"/>
              <a:ea typeface="+mn-ea"/>
              <a:cs typeface="+mn-cs"/>
            </a:rPr>
            <a:t>142,525</a:t>
          </a:r>
          <a:r>
            <a:rPr kumimoji="1" lang="ja-JP" altLang="ja-JP" sz="1100">
              <a:solidFill>
                <a:schemeClr val="dk1"/>
              </a:solidFill>
              <a:effectLst/>
              <a:latin typeface="+mn-lt"/>
              <a:ea typeface="+mn-ea"/>
              <a:cs typeface="+mn-cs"/>
            </a:rPr>
            <a:t>千円増加している。</a:t>
          </a:r>
          <a:endParaRPr lang="ja-JP" altLang="ja-JP" sz="1400">
            <a:effectLst/>
          </a:endParaRPr>
        </a:p>
        <a:p>
          <a:pPr>
            <a:lnSpc>
              <a:spcPts val="1200"/>
            </a:lnSpc>
          </a:pPr>
          <a:r>
            <a:rPr kumimoji="1" lang="ja-JP" altLang="ja-JP" sz="1100">
              <a:solidFill>
                <a:schemeClr val="dk1"/>
              </a:solidFill>
              <a:effectLst/>
              <a:latin typeface="+mn-lt"/>
              <a:ea typeface="+mn-ea"/>
              <a:cs typeface="+mn-cs"/>
            </a:rPr>
            <a:t>普通建設事業については、水産業を町の基幹産業としていることにより、漁港施設等の整備に多額の経費を要していること、また、</a:t>
          </a:r>
          <a:r>
            <a:rPr lang="ja-JP" altLang="ja-JP" sz="1100" b="0" i="0" baseline="0">
              <a:solidFill>
                <a:schemeClr val="dk1"/>
              </a:solidFill>
              <a:effectLst/>
              <a:latin typeface="+mn-lt"/>
              <a:ea typeface="+mn-ea"/>
              <a:cs typeface="+mn-cs"/>
            </a:rPr>
            <a:t>半島部を多く有する地理的要件などもあり、道路整備にも多くの経費を要していることが主な要因と考えられるために全国、類似団体と比較して高い水準となっている。</a:t>
          </a:r>
          <a:endParaRPr lang="ja-JP" altLang="ja-JP" sz="1400">
            <a:effectLst/>
          </a:endParaRPr>
        </a:p>
        <a:p>
          <a:pPr rtl="0" eaLnBrk="1" fontAlgn="auto" latinLnBrk="0" hangingPunct="1">
            <a:lnSpc>
              <a:spcPts val="1200"/>
            </a:lnSpc>
          </a:pPr>
          <a:r>
            <a:rPr kumimoji="1" lang="ja-JP" altLang="ja-JP" sz="1100">
              <a:solidFill>
                <a:schemeClr val="dk1"/>
              </a:solidFill>
              <a:effectLst/>
              <a:latin typeface="+mn-lt"/>
              <a:ea typeface="+mn-ea"/>
              <a:cs typeface="+mn-cs"/>
            </a:rPr>
            <a:t>公債費については、</a:t>
          </a:r>
          <a:r>
            <a:rPr lang="ja-JP" altLang="ja-JP" sz="11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積立金については、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年度は、基金の使途の明確化を図るため、基金の再編を行ったことによる新設基金への積立が主な要因となっている。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投資及び出資金については、上水道事業会計が実施する老朽管更新事業等に対する出資金であり、</a:t>
          </a:r>
          <a:r>
            <a:rPr lang="ja-JP" altLang="ja-JP" sz="1100" b="0" i="0" baseline="0">
              <a:solidFill>
                <a:schemeClr val="dk1"/>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1400">
            <a:effectLst/>
          </a:endParaRPr>
        </a:p>
        <a:p>
          <a:pPr rtl="0" eaLnBrk="1" fontAlgn="auto" latinLnBrk="0" hangingPunct="1">
            <a:lnSpc>
              <a:spcPts val="1200"/>
            </a:lnSpc>
          </a:pPr>
          <a:r>
            <a:rPr kumimoji="1" lang="ja-JP" altLang="ja-JP" sz="1100" b="0" i="0" baseline="0">
              <a:solidFill>
                <a:schemeClr val="dk1"/>
              </a:solidFill>
              <a:effectLst/>
              <a:latin typeface="+mn-lt"/>
              <a:ea typeface="+mn-ea"/>
              <a:cs typeface="+mn-cs"/>
            </a:rPr>
            <a:t>こうしたことを踏まえ、</a:t>
          </a:r>
          <a:r>
            <a:rPr lang="ja-JP" altLang="ja-JP" sz="11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19,575
19,470
238.99
16,828,985
16,023,287
700,453
9,450,877
15,479,751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105867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03190"/>
          <a:ext cx="1270" cy="124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109694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5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105867</xdr:rowOff>
    </xdr:from>
    <xdr:to>
      <xdr:col>24</xdr:col>
      <xdr:colOff>152400</xdr:colOff>
      <xdr:row>37</xdr:row>
      <xdr:rowOff>105867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4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6367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105867</xdr:rowOff>
    </xdr:from>
    <xdr:to>
      <xdr:col>24</xdr:col>
      <xdr:colOff>63500</xdr:colOff>
      <xdr:row>38</xdr:row>
      <xdr:rowOff>100381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49517"/>
          <a:ext cx="8382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71086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7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48209</xdr:rowOff>
    </xdr:from>
    <xdr:to>
      <xdr:col>24</xdr:col>
      <xdr:colOff>114300</xdr:colOff>
      <xdr:row>33</xdr:row>
      <xdr:rowOff>149809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57404</xdr:rowOff>
    </xdr:from>
    <xdr:to>
      <xdr:col>19</xdr:col>
      <xdr:colOff>177800</xdr:colOff>
      <xdr:row>38</xdr:row>
      <xdr:rowOff>100381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72504"/>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157023</xdr:rowOff>
    </xdr:from>
    <xdr:to>
      <xdr:col>20</xdr:col>
      <xdr:colOff>38100</xdr:colOff>
      <xdr:row>34</xdr:row>
      <xdr:rowOff>87173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103700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7569</xdr:rowOff>
    </xdr:from>
    <xdr:to>
      <xdr:col>15</xdr:col>
      <xdr:colOff>50800</xdr:colOff>
      <xdr:row>38</xdr:row>
      <xdr:rowOff>57404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22669"/>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61468</xdr:rowOff>
    </xdr:from>
    <xdr:to>
      <xdr:col>15</xdr:col>
      <xdr:colOff>101600</xdr:colOff>
      <xdr:row>34</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143358</xdr:rowOff>
    </xdr:from>
    <xdr:to>
      <xdr:col>10</xdr:col>
      <xdr:colOff>114300</xdr:colOff>
      <xdr:row>38</xdr:row>
      <xdr:rowOff>7569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8700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58725</xdr:rowOff>
    </xdr:from>
    <xdr:to>
      <xdr:col>10</xdr:col>
      <xdr:colOff>165100</xdr:colOff>
      <xdr:row>37</xdr:row>
      <xdr:rowOff>160325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5402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157480</xdr:rowOff>
    </xdr:from>
    <xdr:to>
      <xdr:col>6</xdr:col>
      <xdr:colOff>38100</xdr:colOff>
      <xdr:row>37</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55067</xdr:rowOff>
    </xdr:from>
    <xdr:to>
      <xdr:col>24</xdr:col>
      <xdr:colOff>114300</xdr:colOff>
      <xdr:row>37</xdr:row>
      <xdr:rowOff>156667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141444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49581</xdr:rowOff>
    </xdr:from>
    <xdr:to>
      <xdr:col>20</xdr:col>
      <xdr:colOff>38100</xdr:colOff>
      <xdr:row>38</xdr:row>
      <xdr:rowOff>151181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142308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5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6604</xdr:rowOff>
    </xdr:from>
    <xdr:to>
      <xdr:col>15</xdr:col>
      <xdr:colOff>101600</xdr:colOff>
      <xdr:row>38</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128219</xdr:rowOff>
    </xdr:from>
    <xdr:to>
      <xdr:col>10</xdr:col>
      <xdr:colOff>165100</xdr:colOff>
      <xdr:row>38</xdr:row>
      <xdr:rowOff>58369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49496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92558</xdr:rowOff>
    </xdr:from>
    <xdr:to>
      <xdr:col>6</xdr:col>
      <xdr:colOff>38100</xdr:colOff>
      <xdr:row>38</xdr:row>
      <xdr:rowOff>22707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13835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79359</xdr:rowOff>
    </xdr:from>
    <xdr:to>
      <xdr:col>24</xdr:col>
      <xdr:colOff>62865</xdr:colOff>
      <xdr:row>59</xdr:row>
      <xdr:rowOff>65767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1859"/>
          <a:ext cx="1270" cy="152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69594</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8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65767</xdr:rowOff>
    </xdr:from>
    <xdr:to>
      <xdr:col>24</xdr:col>
      <xdr:colOff>152400</xdr:colOff>
      <xdr:row>59</xdr:row>
      <xdr:rowOff>65767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8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26036</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79359</xdr:rowOff>
    </xdr:from>
    <xdr:to>
      <xdr:col>24</xdr:col>
      <xdr:colOff>152400</xdr:colOff>
      <xdr:row>50</xdr:row>
      <xdr:rowOff>79359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51844</xdr:rowOff>
    </xdr:from>
    <xdr:to>
      <xdr:col>24</xdr:col>
      <xdr:colOff>63500</xdr:colOff>
      <xdr:row>57</xdr:row>
      <xdr:rowOff>153343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24494"/>
          <a:ext cx="8382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7659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08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156232</xdr:rowOff>
    </xdr:from>
    <xdr:to>
      <xdr:col>24</xdr:col>
      <xdr:colOff>114300</xdr:colOff>
      <xdr:row>57</xdr:row>
      <xdr:rowOff>86382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75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170922</xdr:rowOff>
    </xdr:from>
    <xdr:to>
      <xdr:col>19</xdr:col>
      <xdr:colOff>177800</xdr:colOff>
      <xdr:row>57</xdr:row>
      <xdr:rowOff>153343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600672"/>
          <a:ext cx="889000" cy="3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102072</xdr:rowOff>
    </xdr:from>
    <xdr:to>
      <xdr:col>20</xdr:col>
      <xdr:colOff>38100</xdr:colOff>
      <xdr:row>57</xdr:row>
      <xdr:rowOff>32222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70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48749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47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170922</xdr:rowOff>
    </xdr:from>
    <xdr:to>
      <xdr:col>15</xdr:col>
      <xdr:colOff>50800</xdr:colOff>
      <xdr:row>58</xdr:row>
      <xdr:rowOff>155492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600672"/>
          <a:ext cx="8890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155450</xdr:rowOff>
    </xdr:from>
    <xdr:to>
      <xdr:col>15</xdr:col>
      <xdr:colOff>101600</xdr:colOff>
      <xdr:row>55</xdr:row>
      <xdr:rowOff>85600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102127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1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155492</xdr:rowOff>
    </xdr:from>
    <xdr:to>
      <xdr:col>10</xdr:col>
      <xdr:colOff>114300</xdr:colOff>
      <xdr:row>59</xdr:row>
      <xdr:rowOff>18131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99592"/>
          <a:ext cx="889000" cy="3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125640</xdr:rowOff>
    </xdr:from>
    <xdr:to>
      <xdr:col>10</xdr:col>
      <xdr:colOff>165100</xdr:colOff>
      <xdr:row>59</xdr:row>
      <xdr:rowOff>55790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06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46917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16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5502</xdr:rowOff>
    </xdr:from>
    <xdr:to>
      <xdr:col>6</xdr:col>
      <xdr:colOff>38100</xdr:colOff>
      <xdr:row>59</xdr:row>
      <xdr:rowOff>107102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101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98229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102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1044</xdr:rowOff>
    </xdr:from>
    <xdr:to>
      <xdr:col>24</xdr:col>
      <xdr:colOff>114300</xdr:colOff>
      <xdr:row>57</xdr:row>
      <xdr:rowOff>102644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7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150921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5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102543</xdr:rowOff>
    </xdr:from>
    <xdr:to>
      <xdr:col>20</xdr:col>
      <xdr:colOff>38100</xdr:colOff>
      <xdr:row>58</xdr:row>
      <xdr:rowOff>32693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23820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6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120122</xdr:rowOff>
    </xdr:from>
    <xdr:to>
      <xdr:col>15</xdr:col>
      <xdr:colOff>101600</xdr:colOff>
      <xdr:row>56</xdr:row>
      <xdr:rowOff>50272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41399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104692</xdr:rowOff>
    </xdr:from>
    <xdr:to>
      <xdr:col>10</xdr:col>
      <xdr:colOff>165100</xdr:colOff>
      <xdr:row>59</xdr:row>
      <xdr:rowOff>34842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51369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8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138781</xdr:rowOff>
    </xdr:from>
    <xdr:to>
      <xdr:col>6</xdr:col>
      <xdr:colOff>38100</xdr:colOff>
      <xdr:row>59</xdr:row>
      <xdr:rowOff>68931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85458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8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150673</xdr:rowOff>
    </xdr:from>
    <xdr:to>
      <xdr:col>24</xdr:col>
      <xdr:colOff>62865</xdr:colOff>
      <xdr:row>78</xdr:row>
      <xdr:rowOff>80474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1980723"/>
          <a:ext cx="1270" cy="147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84301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4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80474</xdr:rowOff>
    </xdr:from>
    <xdr:to>
      <xdr:col>24</xdr:col>
      <xdr:colOff>152400</xdr:colOff>
      <xdr:row>78</xdr:row>
      <xdr:rowOff>80474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45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97350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150673</xdr:rowOff>
    </xdr:from>
    <xdr:to>
      <xdr:col>24</xdr:col>
      <xdr:colOff>152400</xdr:colOff>
      <xdr:row>69</xdr:row>
      <xdr:rowOff>150673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198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117183</xdr:rowOff>
    </xdr:from>
    <xdr:to>
      <xdr:col>24</xdr:col>
      <xdr:colOff>63500</xdr:colOff>
      <xdr:row>71</xdr:row>
      <xdr:rowOff>83921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118683"/>
          <a:ext cx="8382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71690</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16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93263</xdr:rowOff>
    </xdr:from>
    <xdr:to>
      <xdr:col>24</xdr:col>
      <xdr:colOff>114300</xdr:colOff>
      <xdr:row>73</xdr:row>
      <xdr:rowOff>23413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43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117183</xdr:rowOff>
    </xdr:from>
    <xdr:to>
      <xdr:col>19</xdr:col>
      <xdr:colOff>177800</xdr:colOff>
      <xdr:row>74</xdr:row>
      <xdr:rowOff>117487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118683"/>
          <a:ext cx="889000" cy="68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152470</xdr:rowOff>
    </xdr:from>
    <xdr:to>
      <xdr:col>20</xdr:col>
      <xdr:colOff>38100</xdr:colOff>
      <xdr:row>72</xdr:row>
      <xdr:rowOff>82620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3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73747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4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117487</xdr:rowOff>
    </xdr:from>
    <xdr:to>
      <xdr:col>15</xdr:col>
      <xdr:colOff>50800</xdr:colOff>
      <xdr:row>75</xdr:row>
      <xdr:rowOff>62700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804787"/>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141763</xdr:rowOff>
    </xdr:from>
    <xdr:to>
      <xdr:col>15</xdr:col>
      <xdr:colOff>101600</xdr:colOff>
      <xdr:row>75</xdr:row>
      <xdr:rowOff>71913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63040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9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62700</xdr:rowOff>
    </xdr:from>
    <xdr:to>
      <xdr:col>10</xdr:col>
      <xdr:colOff>114300</xdr:colOff>
      <xdr:row>75</xdr:row>
      <xdr:rowOff>161131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21450"/>
          <a:ext cx="8890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159499</xdr:rowOff>
    </xdr:from>
    <xdr:to>
      <xdr:col>10</xdr:col>
      <xdr:colOff>165100</xdr:colOff>
      <xdr:row>77</xdr:row>
      <xdr:rowOff>89649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1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80776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49867</xdr:rowOff>
    </xdr:from>
    <xdr:to>
      <xdr:col>6</xdr:col>
      <xdr:colOff>38100</xdr:colOff>
      <xdr:row>77</xdr:row>
      <xdr:rowOff>151467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5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142594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33121</xdr:rowOff>
    </xdr:from>
    <xdr:to>
      <xdr:col>24</xdr:col>
      <xdr:colOff>114300</xdr:colOff>
      <xdr:row>71</xdr:row>
      <xdr:rowOff>134721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2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55998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05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66383</xdr:rowOff>
    </xdr:from>
    <xdr:to>
      <xdr:col>20</xdr:col>
      <xdr:colOff>38100</xdr:colOff>
      <xdr:row>70</xdr:row>
      <xdr:rowOff>167983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0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13060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184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66687</xdr:rowOff>
    </xdr:from>
    <xdr:to>
      <xdr:col>15</xdr:col>
      <xdr:colOff>101600</xdr:colOff>
      <xdr:row>74</xdr:row>
      <xdr:rowOff>168287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2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11900</xdr:rowOff>
    </xdr:from>
    <xdr:to>
      <xdr:col>10</xdr:col>
      <xdr:colOff>165100</xdr:colOff>
      <xdr:row>75</xdr:row>
      <xdr:rowOff>113500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130027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4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110331</xdr:rowOff>
    </xdr:from>
    <xdr:to>
      <xdr:col>6</xdr:col>
      <xdr:colOff>38100</xdr:colOff>
      <xdr:row>76</xdr:row>
      <xdr:rowOff>40481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9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57008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7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3632</xdr:rowOff>
    </xdr:from>
    <xdr:to>
      <xdr:col>24</xdr:col>
      <xdr:colOff>62865</xdr:colOff>
      <xdr:row>98</xdr:row>
      <xdr:rowOff>102476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34132"/>
          <a:ext cx="1270" cy="1470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102476</xdr:rowOff>
    </xdr:from>
    <xdr:to>
      <xdr:col>24</xdr:col>
      <xdr:colOff>152400</xdr:colOff>
      <xdr:row>98</xdr:row>
      <xdr:rowOff>102476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121759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3632</xdr:rowOff>
    </xdr:from>
    <xdr:to>
      <xdr:col>24</xdr:col>
      <xdr:colOff>152400</xdr:colOff>
      <xdr:row>90</xdr:row>
      <xdr:rowOff>3632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3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139624</xdr:rowOff>
    </xdr:from>
    <xdr:to>
      <xdr:col>24</xdr:col>
      <xdr:colOff>63500</xdr:colOff>
      <xdr:row>95</xdr:row>
      <xdr:rowOff>78739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55924"/>
          <a:ext cx="838200" cy="1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99368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87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120941</xdr:rowOff>
    </xdr:from>
    <xdr:to>
      <xdr:col>24</xdr:col>
      <xdr:colOff>114300</xdr:colOff>
      <xdr:row>96</xdr:row>
      <xdr:rowOff>51091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78739</xdr:rowOff>
    </xdr:from>
    <xdr:to>
      <xdr:col>19</xdr:col>
      <xdr:colOff>177800</xdr:colOff>
      <xdr:row>96</xdr:row>
      <xdr:rowOff>73050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66489"/>
          <a:ext cx="889000" cy="1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73749</xdr:rowOff>
    </xdr:from>
    <xdr:to>
      <xdr:col>20</xdr:col>
      <xdr:colOff>38100</xdr:colOff>
      <xdr:row>96</xdr:row>
      <xdr:rowOff>3899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166476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73050</xdr:rowOff>
    </xdr:from>
    <xdr:to>
      <xdr:col>15</xdr:col>
      <xdr:colOff>50800</xdr:colOff>
      <xdr:row>96</xdr:row>
      <xdr:rowOff>95605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2250"/>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135573</xdr:rowOff>
    </xdr:from>
    <xdr:to>
      <xdr:col>15</xdr:col>
      <xdr:colOff>101600</xdr:colOff>
      <xdr:row>96</xdr:row>
      <xdr:rowOff>65723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82250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93777</xdr:rowOff>
    </xdr:from>
    <xdr:to>
      <xdr:col>10</xdr:col>
      <xdr:colOff>114300</xdr:colOff>
      <xdr:row>96</xdr:row>
      <xdr:rowOff>95605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5297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76124</xdr:rowOff>
    </xdr:from>
    <xdr:to>
      <xdr:col>10</xdr:col>
      <xdr:colOff>165100</xdr:colOff>
      <xdr:row>98</xdr:row>
      <xdr:rowOff>6274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168851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124282</xdr:rowOff>
    </xdr:from>
    <xdr:to>
      <xdr:col>6</xdr:col>
      <xdr:colOff>38100</xdr:colOff>
      <xdr:row>98</xdr:row>
      <xdr:rowOff>54432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5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45559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4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88824</xdr:rowOff>
    </xdr:from>
    <xdr:to>
      <xdr:col>24</xdr:col>
      <xdr:colOff>114300</xdr:colOff>
      <xdr:row>95</xdr:row>
      <xdr:rowOff>18974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111701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5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27939</xdr:rowOff>
    </xdr:from>
    <xdr:to>
      <xdr:col>20</xdr:col>
      <xdr:colOff>38100</xdr:colOff>
      <xdr:row>95</xdr:row>
      <xdr:rowOff>129539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146066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22250</xdr:rowOff>
    </xdr:from>
    <xdr:to>
      <xdr:col>15</xdr:col>
      <xdr:colOff>101600</xdr:colOff>
      <xdr:row>96</xdr:row>
      <xdr:rowOff>123850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114977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44805</xdr:rowOff>
    </xdr:from>
    <xdr:to>
      <xdr:col>10</xdr:col>
      <xdr:colOff>165100</xdr:colOff>
      <xdr:row>96</xdr:row>
      <xdr:rowOff>146405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162932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42977</xdr:rowOff>
    </xdr:from>
    <xdr:to>
      <xdr:col>6</xdr:col>
      <xdr:colOff>38100</xdr:colOff>
      <xdr:row>96</xdr:row>
      <xdr:rowOff>144577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161104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157302</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72252"/>
          <a:ext cx="1270" cy="118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103979</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157302</xdr:rowOff>
    </xdr:from>
    <xdr:to>
      <xdr:col>55</xdr:col>
      <xdr:colOff>88900</xdr:colOff>
      <xdr:row>31</xdr:row>
      <xdr:rowOff>157302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7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168698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08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145821</xdr:rowOff>
    </xdr:from>
    <xdr:to>
      <xdr:col>55</xdr:col>
      <xdr:colOff>50800</xdr:colOff>
      <xdr:row>38</xdr:row>
      <xdr:rowOff>75971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167539</xdr:rowOff>
    </xdr:from>
    <xdr:to>
      <xdr:col>50</xdr:col>
      <xdr:colOff>165100</xdr:colOff>
      <xdr:row>38</xdr:row>
      <xdr:rowOff>97689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114215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138049</xdr:rowOff>
    </xdr:from>
    <xdr:to>
      <xdr:col>46</xdr:col>
      <xdr:colOff>38100</xdr:colOff>
      <xdr:row>38</xdr:row>
      <xdr:rowOff>68199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84726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37465</xdr:rowOff>
    </xdr:from>
    <xdr:to>
      <xdr:col>41</xdr:col>
      <xdr:colOff>101600</xdr:colOff>
      <xdr:row>38</xdr:row>
      <xdr:rowOff>139065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155592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2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161595</xdr:rowOff>
    </xdr:from>
    <xdr:to>
      <xdr:col>36</xdr:col>
      <xdr:colOff>165100</xdr:colOff>
      <xdr:row>38</xdr:row>
      <xdr:rowOff>91745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108272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147979</xdr:rowOff>
    </xdr:from>
    <xdr:to>
      <xdr:col>54</xdr:col>
      <xdr:colOff>189865</xdr:colOff>
      <xdr:row>58</xdr:row>
      <xdr:rowOff>138574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20479"/>
          <a:ext cx="1270" cy="136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142401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138574</xdr:rowOff>
    </xdr:from>
    <xdr:to>
      <xdr:col>55</xdr:col>
      <xdr:colOff>88900</xdr:colOff>
      <xdr:row>58</xdr:row>
      <xdr:rowOff>138574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94656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111,493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147979</xdr:rowOff>
    </xdr:from>
    <xdr:to>
      <xdr:col>55</xdr:col>
      <xdr:colOff>88900</xdr:colOff>
      <xdr:row>50</xdr:row>
      <xdr:rowOff>147979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2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139733</xdr:rowOff>
    </xdr:from>
    <xdr:to>
      <xdr:col>55</xdr:col>
      <xdr:colOff>0</xdr:colOff>
      <xdr:row>54</xdr:row>
      <xdr:rowOff>167965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055133"/>
          <a:ext cx="838200" cy="3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81501</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11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103074</xdr:rowOff>
    </xdr:from>
    <xdr:to>
      <xdr:col>55</xdr:col>
      <xdr:colOff>50800</xdr:colOff>
      <xdr:row>56</xdr:row>
      <xdr:rowOff>33224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3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139733</xdr:rowOff>
    </xdr:from>
    <xdr:to>
      <xdr:col>50</xdr:col>
      <xdr:colOff>114300</xdr:colOff>
      <xdr:row>53</xdr:row>
      <xdr:rowOff>11570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55133"/>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1575</xdr:rowOff>
    </xdr:from>
    <xdr:to>
      <xdr:col>50</xdr:col>
      <xdr:colOff>165100</xdr:colOff>
      <xdr:row>55</xdr:row>
      <xdr:rowOff>103175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43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94302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11570</xdr:rowOff>
    </xdr:from>
    <xdr:to>
      <xdr:col>45</xdr:col>
      <xdr:colOff>177800</xdr:colOff>
      <xdr:row>54</xdr:row>
      <xdr:rowOff>96070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098420"/>
          <a:ext cx="889000" cy="25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98158</xdr:rowOff>
    </xdr:from>
    <xdr:to>
      <xdr:col>46</xdr:col>
      <xdr:colOff>38100</xdr:colOff>
      <xdr:row>54</xdr:row>
      <xdr:rowOff>28308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18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2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96070</xdr:rowOff>
    </xdr:from>
    <xdr:to>
      <xdr:col>41</xdr:col>
      <xdr:colOff>50800</xdr:colOff>
      <xdr:row>55</xdr:row>
      <xdr:rowOff>82893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354370"/>
          <a:ext cx="889000" cy="15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137363</xdr:rowOff>
    </xdr:from>
    <xdr:to>
      <xdr:col>41</xdr:col>
      <xdr:colOff>101600</xdr:colOff>
      <xdr:row>55</xdr:row>
      <xdr:rowOff>67513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9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58640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121443</xdr:rowOff>
    </xdr:from>
    <xdr:to>
      <xdr:col>36</xdr:col>
      <xdr:colOff>165100</xdr:colOff>
      <xdr:row>56</xdr:row>
      <xdr:rowOff>51593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42720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117165</xdr:rowOff>
    </xdr:from>
    <xdr:to>
      <xdr:col>55</xdr:col>
      <xdr:colOff>50800</xdr:colOff>
      <xdr:row>55</xdr:row>
      <xdr:rowOff>47315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7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140042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2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88933</xdr:rowOff>
    </xdr:from>
    <xdr:to>
      <xdr:col>50</xdr:col>
      <xdr:colOff>165100</xdr:colOff>
      <xdr:row>53</xdr:row>
      <xdr:rowOff>19083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35610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7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132220</xdr:rowOff>
    </xdr:from>
    <xdr:to>
      <xdr:col>46</xdr:col>
      <xdr:colOff>38100</xdr:colOff>
      <xdr:row>53</xdr:row>
      <xdr:rowOff>62370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78897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2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45270</xdr:rowOff>
    </xdr:from>
    <xdr:to>
      <xdr:col>41</xdr:col>
      <xdr:colOff>101600</xdr:colOff>
      <xdr:row>54</xdr:row>
      <xdr:rowOff>146870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163397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0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32093</xdr:rowOff>
    </xdr:from>
    <xdr:to>
      <xdr:col>36</xdr:col>
      <xdr:colOff>165100</xdr:colOff>
      <xdr:row>55</xdr:row>
      <xdr:rowOff>133693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150220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96800</xdr:rowOff>
    </xdr:from>
    <xdr:to>
      <xdr:col>54</xdr:col>
      <xdr:colOff>189865</xdr:colOff>
      <xdr:row>78</xdr:row>
      <xdr:rowOff>136919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98300"/>
          <a:ext cx="1270" cy="141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140746</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136919</xdr:rowOff>
    </xdr:from>
    <xdr:to>
      <xdr:col>55</xdr:col>
      <xdr:colOff>88900</xdr:colOff>
      <xdr:row>78</xdr:row>
      <xdr:rowOff>136919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43477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96800</xdr:rowOff>
    </xdr:from>
    <xdr:to>
      <xdr:col>55</xdr:col>
      <xdr:colOff>88900</xdr:colOff>
      <xdr:row>70</xdr:row>
      <xdr:rowOff>96800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9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20104</xdr:rowOff>
    </xdr:from>
    <xdr:to>
      <xdr:col>55</xdr:col>
      <xdr:colOff>0</xdr:colOff>
      <xdr:row>75</xdr:row>
      <xdr:rowOff>112725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07404"/>
          <a:ext cx="838200" cy="2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100118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77241</xdr:rowOff>
    </xdr:from>
    <xdr:to>
      <xdr:col>55</xdr:col>
      <xdr:colOff>50800</xdr:colOff>
      <xdr:row>75</xdr:row>
      <xdr:rowOff>7391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138747</xdr:rowOff>
    </xdr:from>
    <xdr:to>
      <xdr:col>50</xdr:col>
      <xdr:colOff>114300</xdr:colOff>
      <xdr:row>74</xdr:row>
      <xdr:rowOff>20104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654597"/>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165633</xdr:rowOff>
    </xdr:from>
    <xdr:to>
      <xdr:col>50</xdr:col>
      <xdr:colOff>165100</xdr:colOff>
      <xdr:row>75</xdr:row>
      <xdr:rowOff>95783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86910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138747</xdr:rowOff>
    </xdr:from>
    <xdr:to>
      <xdr:col>45</xdr:col>
      <xdr:colOff>177800</xdr:colOff>
      <xdr:row>78</xdr:row>
      <xdr:rowOff>60185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654597"/>
          <a:ext cx="889000" cy="7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132067</xdr:rowOff>
    </xdr:from>
    <xdr:to>
      <xdr:col>46</xdr:col>
      <xdr:colOff>38100</xdr:colOff>
      <xdr:row>75</xdr:row>
      <xdr:rowOff>62217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53344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60185</xdr:rowOff>
    </xdr:from>
    <xdr:to>
      <xdr:col>41</xdr:col>
      <xdr:colOff>50800</xdr:colOff>
      <xdr:row>78</xdr:row>
      <xdr:rowOff>92760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33285"/>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44208</xdr:rowOff>
    </xdr:from>
    <xdr:to>
      <xdr:col>41</xdr:col>
      <xdr:colOff>101600</xdr:colOff>
      <xdr:row>79</xdr:row>
      <xdr:rowOff>145808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58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136935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68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153366</xdr:rowOff>
    </xdr:from>
    <xdr:to>
      <xdr:col>36</xdr:col>
      <xdr:colOff>165100</xdr:colOff>
      <xdr:row>79</xdr:row>
      <xdr:rowOff>83516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52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74643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61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61925</xdr:rowOff>
    </xdr:from>
    <xdr:to>
      <xdr:col>55</xdr:col>
      <xdr:colOff>50800</xdr:colOff>
      <xdr:row>75</xdr:row>
      <xdr:rowOff>163525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40352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140754</xdr:rowOff>
    </xdr:from>
    <xdr:to>
      <xdr:col>50</xdr:col>
      <xdr:colOff>165100</xdr:colOff>
      <xdr:row>74</xdr:row>
      <xdr:rowOff>70904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87431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4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87947</xdr:rowOff>
    </xdr:from>
    <xdr:to>
      <xdr:col>46</xdr:col>
      <xdr:colOff>38100</xdr:colOff>
      <xdr:row>74</xdr:row>
      <xdr:rowOff>18097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6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34624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3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9385</xdr:rowOff>
    </xdr:from>
    <xdr:to>
      <xdr:col>41</xdr:col>
      <xdr:colOff>101600</xdr:colOff>
      <xdr:row>78</xdr:row>
      <xdr:rowOff>110985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127512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41960</xdr:rowOff>
    </xdr:from>
    <xdr:to>
      <xdr:col>36</xdr:col>
      <xdr:colOff>165100</xdr:colOff>
      <xdr:row>78</xdr:row>
      <xdr:rowOff>143560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160087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112539</xdr:rowOff>
    </xdr:from>
    <xdr:to>
      <xdr:col>54</xdr:col>
      <xdr:colOff>189865</xdr:colOff>
      <xdr:row>98</xdr:row>
      <xdr:rowOff>159860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43039"/>
          <a:ext cx="1270" cy="141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163687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159860</xdr:rowOff>
    </xdr:from>
    <xdr:to>
      <xdr:col>55</xdr:col>
      <xdr:colOff>88900</xdr:colOff>
      <xdr:row>98</xdr:row>
      <xdr:rowOff>159860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1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112539</xdr:rowOff>
    </xdr:from>
    <xdr:to>
      <xdr:col>55</xdr:col>
      <xdr:colOff>88900</xdr:colOff>
      <xdr:row>90</xdr:row>
      <xdr:rowOff>112539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4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91436</xdr:rowOff>
    </xdr:from>
    <xdr:to>
      <xdr:col>55</xdr:col>
      <xdr:colOff>0</xdr:colOff>
      <xdr:row>96</xdr:row>
      <xdr:rowOff>106539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50636"/>
          <a:ext cx="8382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37768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5982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14891</xdr:rowOff>
    </xdr:from>
    <xdr:to>
      <xdr:col>55</xdr:col>
      <xdr:colOff>50800</xdr:colOff>
      <xdr:row>94</xdr:row>
      <xdr:rowOff>116491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91436</xdr:rowOff>
    </xdr:from>
    <xdr:to>
      <xdr:col>50</xdr:col>
      <xdr:colOff>114300</xdr:colOff>
      <xdr:row>96</xdr:row>
      <xdr:rowOff>118211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0636"/>
          <a:ext cx="889000" cy="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41923</xdr:rowOff>
    </xdr:from>
    <xdr:to>
      <xdr:col>50</xdr:col>
      <xdr:colOff>165100</xdr:colOff>
      <xdr:row>94</xdr:row>
      <xdr:rowOff>143523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160050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9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107581</xdr:rowOff>
    </xdr:from>
    <xdr:to>
      <xdr:col>45</xdr:col>
      <xdr:colOff>177800</xdr:colOff>
      <xdr:row>96</xdr:row>
      <xdr:rowOff>118211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66781"/>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111874</xdr:rowOff>
    </xdr:from>
    <xdr:to>
      <xdr:col>46</xdr:col>
      <xdr:colOff>38100</xdr:colOff>
      <xdr:row>95</xdr:row>
      <xdr:rowOff>42024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58551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107581</xdr:rowOff>
    </xdr:from>
    <xdr:to>
      <xdr:col>41</xdr:col>
      <xdr:colOff>50800</xdr:colOff>
      <xdr:row>96</xdr:row>
      <xdr:rowOff>118811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66781"/>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66368</xdr:rowOff>
    </xdr:from>
    <xdr:to>
      <xdr:col>41</xdr:col>
      <xdr:colOff>101600</xdr:colOff>
      <xdr:row>95</xdr:row>
      <xdr:rowOff>167968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5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13045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2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96301</xdr:rowOff>
    </xdr:from>
    <xdr:to>
      <xdr:col>36</xdr:col>
      <xdr:colOff>165100</xdr:colOff>
      <xdr:row>96</xdr:row>
      <xdr:rowOff>26451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8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42978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55739</xdr:rowOff>
    </xdr:from>
    <xdr:to>
      <xdr:col>55</xdr:col>
      <xdr:colOff>50800</xdr:colOff>
      <xdr:row>96</xdr:row>
      <xdr:rowOff>157339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34166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40636</xdr:rowOff>
    </xdr:from>
    <xdr:to>
      <xdr:col>50</xdr:col>
      <xdr:colOff>165100</xdr:colOff>
      <xdr:row>96</xdr:row>
      <xdr:rowOff>142236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133363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67411</xdr:rowOff>
    </xdr:from>
    <xdr:to>
      <xdr:col>46</xdr:col>
      <xdr:colOff>38100</xdr:colOff>
      <xdr:row>96</xdr:row>
      <xdr:rowOff>169011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160138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56781</xdr:rowOff>
    </xdr:from>
    <xdr:to>
      <xdr:col>41</xdr:col>
      <xdr:colOff>101600</xdr:colOff>
      <xdr:row>96</xdr:row>
      <xdr:rowOff>158381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149508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68011</xdr:rowOff>
    </xdr:from>
    <xdr:to>
      <xdr:col>36</xdr:col>
      <xdr:colOff>165100</xdr:colOff>
      <xdr:row>96</xdr:row>
      <xdr:rowOff>169611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2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160738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167498</xdr:rowOff>
    </xdr:from>
    <xdr:to>
      <xdr:col>85</xdr:col>
      <xdr:colOff>126364</xdr:colOff>
      <xdr:row>39</xdr:row>
      <xdr:rowOff>54432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10998"/>
          <a:ext cx="1269"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58259</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54432</xdr:rowOff>
    </xdr:from>
    <xdr:to>
      <xdr:col>86</xdr:col>
      <xdr:colOff>25400</xdr:colOff>
      <xdr:row>39</xdr:row>
      <xdr:rowOff>54432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114175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167498</xdr:rowOff>
    </xdr:from>
    <xdr:to>
      <xdr:col>86</xdr:col>
      <xdr:colOff>25400</xdr:colOff>
      <xdr:row>30</xdr:row>
      <xdr:rowOff>167498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127767</xdr:rowOff>
    </xdr:from>
    <xdr:to>
      <xdr:col>85</xdr:col>
      <xdr:colOff>127000</xdr:colOff>
      <xdr:row>37</xdr:row>
      <xdr:rowOff>19776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99967"/>
          <a:ext cx="8382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0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152268</xdr:rowOff>
    </xdr:from>
    <xdr:to>
      <xdr:col>85</xdr:col>
      <xdr:colOff>177800</xdr:colOff>
      <xdr:row>36</xdr:row>
      <xdr:rowOff>82418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127767</xdr:rowOff>
    </xdr:from>
    <xdr:to>
      <xdr:col>81</xdr:col>
      <xdr:colOff>50800</xdr:colOff>
      <xdr:row>37</xdr:row>
      <xdr:rowOff>100243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99967"/>
          <a:ext cx="889000" cy="1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161961</xdr:rowOff>
    </xdr:from>
    <xdr:to>
      <xdr:col>81</xdr:col>
      <xdr:colOff>101600</xdr:colOff>
      <xdr:row>35</xdr:row>
      <xdr:rowOff>92111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108638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100243</xdr:rowOff>
    </xdr:from>
    <xdr:to>
      <xdr:col>76</xdr:col>
      <xdr:colOff>114300</xdr:colOff>
      <xdr:row>37</xdr:row>
      <xdr:rowOff>137185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3893"/>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107691</xdr:rowOff>
    </xdr:from>
    <xdr:to>
      <xdr:col>76</xdr:col>
      <xdr:colOff>165100</xdr:colOff>
      <xdr:row>36</xdr:row>
      <xdr:rowOff>37841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54368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137185</xdr:rowOff>
    </xdr:from>
    <xdr:to>
      <xdr:col>71</xdr:col>
      <xdr:colOff>177800</xdr:colOff>
      <xdr:row>37</xdr:row>
      <xdr:rowOff>152684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80835"/>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1163</xdr:rowOff>
    </xdr:from>
    <xdr:to>
      <xdr:col>72</xdr:col>
      <xdr:colOff>38100</xdr:colOff>
      <xdr:row>37</xdr:row>
      <xdr:rowOff>102763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119290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67503</xdr:rowOff>
    </xdr:from>
    <xdr:to>
      <xdr:col>67</xdr:col>
      <xdr:colOff>101600</xdr:colOff>
      <xdr:row>37</xdr:row>
      <xdr:rowOff>169103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1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140426</xdr:rowOff>
    </xdr:from>
    <xdr:to>
      <xdr:col>85</xdr:col>
      <xdr:colOff>177800</xdr:colOff>
      <xdr:row>37</xdr:row>
      <xdr:rowOff>70576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118853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76967</xdr:rowOff>
    </xdr:from>
    <xdr:to>
      <xdr:col>81</xdr:col>
      <xdr:colOff>101600</xdr:colOff>
      <xdr:row>37</xdr:row>
      <xdr:rowOff>7117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49443</xdr:rowOff>
    </xdr:from>
    <xdr:to>
      <xdr:col>76</xdr:col>
      <xdr:colOff>165100</xdr:colOff>
      <xdr:row>37</xdr:row>
      <xdr:rowOff>151043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142170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86385</xdr:rowOff>
    </xdr:from>
    <xdr:to>
      <xdr:col>72</xdr:col>
      <xdr:colOff>38100</xdr:colOff>
      <xdr:row>38</xdr:row>
      <xdr:rowOff>16535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101884</xdr:rowOff>
    </xdr:from>
    <xdr:to>
      <xdr:col>67</xdr:col>
      <xdr:colOff>101600</xdr:colOff>
      <xdr:row>38</xdr:row>
      <xdr:rowOff>32034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23161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165509</xdr:rowOff>
    </xdr:from>
    <xdr:to>
      <xdr:col>85</xdr:col>
      <xdr:colOff>126364</xdr:colOff>
      <xdr:row>57</xdr:row>
      <xdr:rowOff>170355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8009"/>
          <a:ext cx="1269" cy="120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2732</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170355</xdr:rowOff>
    </xdr:from>
    <xdr:to>
      <xdr:col>86</xdr:col>
      <xdr:colOff>25400</xdr:colOff>
      <xdr:row>57</xdr:row>
      <xdr:rowOff>170355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112186</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1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165509</xdr:rowOff>
    </xdr:from>
    <xdr:to>
      <xdr:col>86</xdr:col>
      <xdr:colOff>25400</xdr:colOff>
      <xdr:row>50</xdr:row>
      <xdr:rowOff>165509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161280</xdr:rowOff>
    </xdr:from>
    <xdr:to>
      <xdr:col>85</xdr:col>
      <xdr:colOff>127000</xdr:colOff>
      <xdr:row>55</xdr:row>
      <xdr:rowOff>48237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19580"/>
          <a:ext cx="8382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154972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5095</xdr:rowOff>
    </xdr:from>
    <xdr:to>
      <xdr:col>85</xdr:col>
      <xdr:colOff>177800</xdr:colOff>
      <xdr:row>55</xdr:row>
      <xdr:rowOff>106695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42065</xdr:rowOff>
    </xdr:from>
    <xdr:to>
      <xdr:col>81</xdr:col>
      <xdr:colOff>50800</xdr:colOff>
      <xdr:row>55</xdr:row>
      <xdr:rowOff>48237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300365"/>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68029</xdr:rowOff>
    </xdr:from>
    <xdr:to>
      <xdr:col>81</xdr:col>
      <xdr:colOff>101600</xdr:colOff>
      <xdr:row>55</xdr:row>
      <xdr:rowOff>169629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160756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9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42065</xdr:rowOff>
    </xdr:from>
    <xdr:to>
      <xdr:col>76</xdr:col>
      <xdr:colOff>114300</xdr:colOff>
      <xdr:row>55</xdr:row>
      <xdr:rowOff>63576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00365"/>
          <a:ext cx="889000" cy="19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21417</xdr:rowOff>
    </xdr:from>
    <xdr:to>
      <xdr:col>76</xdr:col>
      <xdr:colOff>165100</xdr:colOff>
      <xdr:row>54</xdr:row>
      <xdr:rowOff>123017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114144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63576</xdr:rowOff>
    </xdr:from>
    <xdr:to>
      <xdr:col>71</xdr:col>
      <xdr:colOff>177800</xdr:colOff>
      <xdr:row>55</xdr:row>
      <xdr:rowOff>65519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49332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154051</xdr:rowOff>
    </xdr:from>
    <xdr:to>
      <xdr:col>72</xdr:col>
      <xdr:colOff>38100</xdr:colOff>
      <xdr:row>56</xdr:row>
      <xdr:rowOff>84201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8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75328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157435</xdr:rowOff>
    </xdr:from>
    <xdr:to>
      <xdr:col>67</xdr:col>
      <xdr:colOff>101600</xdr:colOff>
      <xdr:row>57</xdr:row>
      <xdr:rowOff>87585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78712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110480</xdr:rowOff>
    </xdr:from>
    <xdr:to>
      <xdr:col>85</xdr:col>
      <xdr:colOff>177800</xdr:colOff>
      <xdr:row>55</xdr:row>
      <xdr:rowOff>40630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133357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2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168887</xdr:rowOff>
    </xdr:from>
    <xdr:to>
      <xdr:col>81</xdr:col>
      <xdr:colOff>101600</xdr:colOff>
      <xdr:row>55</xdr:row>
      <xdr:rowOff>99037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115564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0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162715</xdr:rowOff>
    </xdr:from>
    <xdr:to>
      <xdr:col>76</xdr:col>
      <xdr:colOff>165100</xdr:colOff>
      <xdr:row>54</xdr:row>
      <xdr:rowOff>92865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109392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0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12776</xdr:rowOff>
    </xdr:from>
    <xdr:to>
      <xdr:col>72</xdr:col>
      <xdr:colOff>38100</xdr:colOff>
      <xdr:row>55</xdr:row>
      <xdr:rowOff>114376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130903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14719</xdr:rowOff>
    </xdr:from>
    <xdr:to>
      <xdr:col>67</xdr:col>
      <xdr:colOff>101600</xdr:colOff>
      <xdr:row>55</xdr:row>
      <xdr:rowOff>116319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132846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1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86970</xdr:rowOff>
    </xdr:from>
    <xdr:to>
      <xdr:col>85</xdr:col>
      <xdr:colOff>126364</xdr:colOff>
      <xdr:row>79</xdr:row>
      <xdr:rowOff>35534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88470"/>
          <a:ext cx="1269"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39361</xdr:rowOff>
    </xdr:from>
    <xdr:ext cx="378565"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35534</xdr:rowOff>
    </xdr:from>
    <xdr:to>
      <xdr:col>86</xdr:col>
      <xdr:colOff>25400</xdr:colOff>
      <xdr:row>79</xdr:row>
      <xdr:rowOff>35534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33647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86970</xdr:rowOff>
    </xdr:from>
    <xdr:to>
      <xdr:col>86</xdr:col>
      <xdr:colOff>25400</xdr:colOff>
      <xdr:row>70</xdr:row>
      <xdr:rowOff>86970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8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89333</xdr:rowOff>
    </xdr:from>
    <xdr:to>
      <xdr:col>85</xdr:col>
      <xdr:colOff>127000</xdr:colOff>
      <xdr:row>77</xdr:row>
      <xdr:rowOff>141376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290983"/>
          <a:ext cx="838200" cy="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74706</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0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51829</xdr:rowOff>
    </xdr:from>
    <xdr:to>
      <xdr:col>85</xdr:col>
      <xdr:colOff>177800</xdr:colOff>
      <xdr:row>77</xdr:row>
      <xdr:rowOff>153429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89333</xdr:rowOff>
    </xdr:from>
    <xdr:to>
      <xdr:col>81</xdr:col>
      <xdr:colOff>50800</xdr:colOff>
      <xdr:row>77</xdr:row>
      <xdr:rowOff>151282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290983"/>
          <a:ext cx="889000" cy="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106883</xdr:rowOff>
    </xdr:from>
    <xdr:to>
      <xdr:col>81</xdr:col>
      <xdr:colOff>101600</xdr:colOff>
      <xdr:row>78</xdr:row>
      <xdr:rowOff>37033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28160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148501</xdr:rowOff>
    </xdr:from>
    <xdr:to>
      <xdr:col>76</xdr:col>
      <xdr:colOff>114300</xdr:colOff>
      <xdr:row>77</xdr:row>
      <xdr:rowOff>151282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78701"/>
          <a:ext cx="889000" cy="1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58840</xdr:rowOff>
    </xdr:from>
    <xdr:to>
      <xdr:col>76</xdr:col>
      <xdr:colOff>165100</xdr:colOff>
      <xdr:row>77</xdr:row>
      <xdr:rowOff>160440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148501</xdr:rowOff>
    </xdr:from>
    <xdr:to>
      <xdr:col>71</xdr:col>
      <xdr:colOff>177800</xdr:colOff>
      <xdr:row>77</xdr:row>
      <xdr:rowOff>161417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178701"/>
          <a:ext cx="889000" cy="18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126391</xdr:rowOff>
    </xdr:from>
    <xdr:to>
      <xdr:col>72</xdr:col>
      <xdr:colOff>38100</xdr:colOff>
      <xdr:row>78</xdr:row>
      <xdr:rowOff>56541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2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47668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107111</xdr:rowOff>
    </xdr:from>
    <xdr:to>
      <xdr:col>67</xdr:col>
      <xdr:colOff>101600</xdr:colOff>
      <xdr:row>78</xdr:row>
      <xdr:rowOff>37261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0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53788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08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90576</xdr:rowOff>
    </xdr:from>
    <xdr:to>
      <xdr:col>85</xdr:col>
      <xdr:colOff>177800</xdr:colOff>
      <xdr:row>78</xdr:row>
      <xdr:rowOff>20726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69003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38533</xdr:rowOff>
    </xdr:from>
    <xdr:to>
      <xdr:col>81</xdr:col>
      <xdr:colOff>101600</xdr:colOff>
      <xdr:row>77</xdr:row>
      <xdr:rowOff>140133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156660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100482</xdr:rowOff>
    </xdr:from>
    <xdr:to>
      <xdr:col>76</xdr:col>
      <xdr:colOff>165100</xdr:colOff>
      <xdr:row>78</xdr:row>
      <xdr:rowOff>30632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21759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97701</xdr:rowOff>
    </xdr:from>
    <xdr:to>
      <xdr:col>72</xdr:col>
      <xdr:colOff>38100</xdr:colOff>
      <xdr:row>77</xdr:row>
      <xdr:rowOff>27851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1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44378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9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110617</xdr:rowOff>
    </xdr:from>
    <xdr:to>
      <xdr:col>67</xdr:col>
      <xdr:colOff>101600</xdr:colOff>
      <xdr:row>78</xdr:row>
      <xdr:rowOff>40767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31894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31801</xdr:rowOff>
    </xdr:from>
    <xdr:to>
      <xdr:col>85</xdr:col>
      <xdr:colOff>126364</xdr:colOff>
      <xdr:row>99</xdr:row>
      <xdr:rowOff>14770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2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18597</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14770</xdr:rowOff>
    </xdr:from>
    <xdr:to>
      <xdr:col>86</xdr:col>
      <xdr:colOff>25400</xdr:colOff>
      <xdr:row>99</xdr:row>
      <xdr:rowOff>14770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149928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121,664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31801</xdr:rowOff>
    </xdr:from>
    <xdr:to>
      <xdr:col>86</xdr:col>
      <xdr:colOff>25400</xdr:colOff>
      <xdr:row>90</xdr:row>
      <xdr:rowOff>31801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26067</xdr:rowOff>
    </xdr:from>
    <xdr:to>
      <xdr:col>85</xdr:col>
      <xdr:colOff>127000</xdr:colOff>
      <xdr:row>90</xdr:row>
      <xdr:rowOff>31801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456567"/>
          <a:ext cx="8382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85062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106635</xdr:rowOff>
    </xdr:from>
    <xdr:to>
      <xdr:col>85</xdr:col>
      <xdr:colOff>177800</xdr:colOff>
      <xdr:row>95</xdr:row>
      <xdr:rowOff>36785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26067</xdr:rowOff>
    </xdr:from>
    <xdr:to>
      <xdr:col>81</xdr:col>
      <xdr:colOff>50800</xdr:colOff>
      <xdr:row>90</xdr:row>
      <xdr:rowOff>30886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456567"/>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77890</xdr:rowOff>
    </xdr:from>
    <xdr:to>
      <xdr:col>81</xdr:col>
      <xdr:colOff>101600</xdr:colOff>
      <xdr:row>95</xdr:row>
      <xdr:rowOff>8040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170617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30886</xdr:rowOff>
    </xdr:from>
    <xdr:to>
      <xdr:col>76</xdr:col>
      <xdr:colOff>114300</xdr:colOff>
      <xdr:row>91</xdr:row>
      <xdr:rowOff>61595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461386"/>
          <a:ext cx="889000" cy="20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133992</xdr:rowOff>
    </xdr:from>
    <xdr:to>
      <xdr:col>76</xdr:col>
      <xdr:colOff>165100</xdr:colOff>
      <xdr:row>95</xdr:row>
      <xdr:rowOff>64142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61595</xdr:rowOff>
    </xdr:from>
    <xdr:to>
      <xdr:col>71</xdr:col>
      <xdr:colOff>177800</xdr:colOff>
      <xdr:row>92</xdr:row>
      <xdr:rowOff>43955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663545"/>
          <a:ext cx="889000" cy="15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27349</xdr:rowOff>
    </xdr:from>
    <xdr:to>
      <xdr:col>72</xdr:col>
      <xdr:colOff>38100</xdr:colOff>
      <xdr:row>94</xdr:row>
      <xdr:rowOff>128949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120076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9023</xdr:rowOff>
    </xdr:from>
    <xdr:to>
      <xdr:col>67</xdr:col>
      <xdr:colOff>101600</xdr:colOff>
      <xdr:row>94</xdr:row>
      <xdr:rowOff>110623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1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101750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1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152451</xdr:rowOff>
    </xdr:from>
    <xdr:to>
      <xdr:col>85</xdr:col>
      <xdr:colOff>177800</xdr:colOff>
      <xdr:row>90</xdr:row>
      <xdr:rowOff>82601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4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105478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36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146717</xdr:rowOff>
    </xdr:from>
    <xdr:to>
      <xdr:col>81</xdr:col>
      <xdr:colOff>101600</xdr:colOff>
      <xdr:row>90</xdr:row>
      <xdr:rowOff>76867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4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93394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1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151536</xdr:rowOff>
    </xdr:from>
    <xdr:to>
      <xdr:col>76</xdr:col>
      <xdr:colOff>165100</xdr:colOff>
      <xdr:row>90</xdr:row>
      <xdr:rowOff>81686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4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98213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18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10795</xdr:rowOff>
    </xdr:from>
    <xdr:to>
      <xdr:col>72</xdr:col>
      <xdr:colOff>38100</xdr:colOff>
      <xdr:row>91</xdr:row>
      <xdr:rowOff>112395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6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128922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538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164605</xdr:rowOff>
    </xdr:from>
    <xdr:to>
      <xdr:col>67</xdr:col>
      <xdr:colOff>101600</xdr:colOff>
      <xdr:row>92</xdr:row>
      <xdr:rowOff>94755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7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111282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54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53594</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882894"/>
          <a:ext cx="1269" cy="848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271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6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53594</xdr:rowOff>
    </xdr:from>
    <xdr:to>
      <xdr:col>116</xdr:col>
      <xdr:colOff>152400</xdr:colOff>
      <xdr:row>34</xdr:row>
      <xdr:rowOff>53594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882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77978</xdr:rowOff>
    </xdr:from>
    <xdr:to>
      <xdr:col>116</xdr:col>
      <xdr:colOff>63500</xdr:colOff>
      <xdr:row>34</xdr:row>
      <xdr:rowOff>53594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5564378"/>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70375</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85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77978</xdr:rowOff>
    </xdr:from>
    <xdr:to>
      <xdr:col>111</xdr:col>
      <xdr:colOff>177800</xdr:colOff>
      <xdr:row>33</xdr:row>
      <xdr:rowOff>60452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0434300" y="5564378"/>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63754</xdr:rowOff>
    </xdr:from>
    <xdr:to>
      <xdr:col>112</xdr:col>
      <xdr:colOff>38100</xdr:colOff>
      <xdr:row>38</xdr:row>
      <xdr:rowOff>165354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156481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60452</xdr:rowOff>
    </xdr:from>
    <xdr:to>
      <xdr:col>107</xdr:col>
      <xdr:colOff>50800</xdr:colOff>
      <xdr:row>35</xdr:row>
      <xdr:rowOff>39116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5718302"/>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13987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39116</xdr:rowOff>
    </xdr:from>
    <xdr:to>
      <xdr:col>102</xdr:col>
      <xdr:colOff>114300</xdr:colOff>
      <xdr:row>35</xdr:row>
      <xdr:rowOff>98552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03986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38608</xdr:rowOff>
    </xdr:from>
    <xdr:to>
      <xdr:col>102</xdr:col>
      <xdr:colOff>165100</xdr:colOff>
      <xdr:row>38</xdr:row>
      <xdr:rowOff>140208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131335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12700</xdr:rowOff>
    </xdr:from>
    <xdr:to>
      <xdr:col>98</xdr:col>
      <xdr:colOff>38100</xdr:colOff>
      <xdr:row>31</xdr:row>
      <xdr:rowOff>114300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130827</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2794</xdr:rowOff>
    </xdr:from>
    <xdr:to>
      <xdr:col>116</xdr:col>
      <xdr:colOff>114300</xdr:colOff>
      <xdr:row>34</xdr:row>
      <xdr:rowOff>104394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127271</xdr:rowOff>
    </xdr:from>
    <xdr:ext cx="469744"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578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27178</xdr:rowOff>
    </xdr:from>
    <xdr:to>
      <xdr:col>112</xdr:col>
      <xdr:colOff>38100</xdr:colOff>
      <xdr:row>32</xdr:row>
      <xdr:rowOff>128778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55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145305</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088428" y="52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9652</xdr:rowOff>
    </xdr:from>
    <xdr:to>
      <xdr:col>107</xdr:col>
      <xdr:colOff>101600</xdr:colOff>
      <xdr:row>33</xdr:row>
      <xdr:rowOff>111252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127779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199428" y="54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159766</xdr:rowOff>
    </xdr:from>
    <xdr:to>
      <xdr:col>102</xdr:col>
      <xdr:colOff>165100</xdr:colOff>
      <xdr:row>35</xdr:row>
      <xdr:rowOff>89916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106443</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576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47752</xdr:rowOff>
    </xdr:from>
    <xdr:to>
      <xdr:col>98</xdr:col>
      <xdr:colOff>38100</xdr:colOff>
      <xdr:row>35</xdr:row>
      <xdr:rowOff>149352</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140479</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1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100">
              <a:solidFill>
                <a:schemeClr val="dk1"/>
              </a:solidFill>
              <a:effectLst/>
              <a:latin typeface="+mn-lt"/>
              <a:ea typeface="+mn-ea"/>
              <a:cs typeface="+mn-cs"/>
            </a:rPr>
            <a:t>住民一人当たりの目的別決算額において、類似団体や全国平均と比較して、総務費、衛生費、消防費、教育費、公債費が高い水準にある。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民生費については、類似団体と比較すると高い水準にある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減少しているのは</a:t>
          </a:r>
          <a:r>
            <a:rPr kumimoji="1" lang="ja-JP" altLang="ja-JP" sz="1100">
              <a:solidFill>
                <a:schemeClr val="dk1"/>
              </a:solidFill>
              <a:effectLst/>
              <a:latin typeface="+mn-lt"/>
              <a:ea typeface="+mn-ea"/>
              <a:cs typeface="+mn-cs"/>
            </a:rPr>
            <a:t>住民税非課税世帯等に対する臨時特別給付金事業や子育て世帯への臨時特別給付金等の減少による。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衛生費については、し尿処理施設やごみ処理施設の広域化に伴い、施設の建設経費に係る負担金は減少したものの、施設運営費に係る宇和島地区広域事務組合負担金等、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農林水産業費については、類似団体と比較すると高い水準にある。また、魚神山漁港海岸保全施設整備事業（国庫）や網代漁港漁村再生交付金事業（国庫）等、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商工費については、前年度と比較して減少しているのは新型コロナウイルス感染症対策プレミアム商品券発行支援事業等の減少による。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教育費については、</a:t>
          </a:r>
          <a:r>
            <a:rPr kumimoji="1" lang="ja-JP" altLang="ja-JP" sz="1100">
              <a:solidFill>
                <a:schemeClr val="dk1"/>
              </a:solidFill>
              <a:effectLst/>
              <a:latin typeface="+mn-lt"/>
              <a:ea typeface="+mn-ea"/>
              <a:cs typeface="+mn-cs"/>
            </a:rPr>
            <a:t>類似団体と比較すると高い水準にある。また、</a:t>
          </a:r>
          <a:r>
            <a:rPr lang="ja-JP" altLang="ja-JP" sz="1100" b="0" i="0" baseline="0">
              <a:solidFill>
                <a:schemeClr val="dk1"/>
              </a:solidFill>
              <a:effectLst/>
              <a:latin typeface="+mn-lt"/>
              <a:ea typeface="+mn-ea"/>
              <a:cs typeface="+mn-cs"/>
            </a:rPr>
            <a:t>小中学校維持管理事業等</a:t>
          </a:r>
          <a:r>
            <a:rPr kumimoji="1" lang="ja-JP" altLang="ja-JP" sz="1100">
              <a:solidFill>
                <a:schemeClr val="dk1"/>
              </a:solidFill>
              <a:effectLst/>
              <a:latin typeface="+mn-lt"/>
              <a:ea typeface="+mn-ea"/>
              <a:cs typeface="+mn-cs"/>
            </a:rPr>
            <a:t>、住民一人当たりのコストで算出すると高い水準となっている。</a:t>
          </a:r>
          <a:endParaRPr lang="ja-JP" altLang="ja-JP" sz="1400">
            <a:effectLst/>
          </a:endParaRPr>
        </a:p>
        <a:p>
          <a:pPr rtl="0" eaLnBrk="1" fontAlgn="auto" latinLnBrk="0" hangingPunct="1">
            <a:lnSpc>
              <a:spcPts val="1500"/>
            </a:lnSpc>
          </a:pPr>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110</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a:t>
          </a:r>
          <a:r>
            <a:rPr lang="ja-JP" altLang="en-US" sz="1100" b="0" i="0" baseline="0">
              <a:solidFill>
                <a:schemeClr val="dk1"/>
              </a:solidFill>
              <a:effectLst/>
              <a:latin typeface="+mn-lt"/>
              <a:ea typeface="+mn-ea"/>
              <a:cs typeface="+mn-cs"/>
            </a:rPr>
            <a:t>い</a:t>
          </a:r>
          <a:r>
            <a:rPr lang="ja-JP" altLang="ja-JP" sz="1100" b="0" i="0" baseline="0">
              <a:solidFill>
                <a:schemeClr val="dk1"/>
              </a:solidFill>
              <a:effectLst/>
              <a:latin typeface="+mn-lt"/>
              <a:ea typeface="+mn-ea"/>
              <a:cs typeface="+mn-cs"/>
            </a:rPr>
            <a:t>たが、</a:t>
          </a:r>
          <a:r>
            <a:rPr lang="ja-JP" altLang="en-US" sz="1100" b="0" i="0" baseline="0">
              <a:solidFill>
                <a:schemeClr val="dk1"/>
              </a:solidFill>
              <a:effectLst/>
              <a:latin typeface="+mn-lt"/>
              <a:ea typeface="+mn-ea"/>
              <a:cs typeface="+mn-cs"/>
            </a:rPr>
            <a:t>令和２年度</a:t>
          </a:r>
          <a:r>
            <a:rPr lang="ja-JP" altLang="ja-JP" sz="1100" b="0" i="0" baseline="0">
              <a:solidFill>
                <a:schemeClr val="dk1"/>
              </a:solidFill>
              <a:effectLst/>
              <a:latin typeface="+mn-lt"/>
              <a:ea typeface="+mn-ea"/>
              <a:cs typeface="+mn-cs"/>
            </a:rPr>
            <a:t>は取崩により減少したものの</a:t>
          </a:r>
          <a:r>
            <a:rPr lang="ja-JP" altLang="en-US" sz="1100" b="0" i="0" baseline="0">
              <a:solidFill>
                <a:schemeClr val="dk1"/>
              </a:solidFill>
              <a:effectLst/>
              <a:latin typeface="+mn-lt"/>
              <a:ea typeface="+mn-ea"/>
              <a:cs typeface="+mn-cs"/>
            </a:rPr>
            <a:t>令和３年度及び令和４年度</a:t>
          </a:r>
          <a:r>
            <a:rPr lang="ja-JP" altLang="ja-JP" sz="1100" b="0" i="0" baseline="0">
              <a:solidFill>
                <a:schemeClr val="dk1"/>
              </a:solidFill>
              <a:effectLst/>
              <a:latin typeface="+mn-lt"/>
              <a:ea typeface="+mn-ea"/>
              <a:cs typeface="+mn-cs"/>
            </a:rPr>
            <a:t>は、積立により昨年に比べて増加している。また、実質単年度収支についても、平成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年度までは赤字となっていたが、コロナ禍による事業の縮小やふるさと寄附金の増などによって、財調への積立も行った。今後においても、町の規模に見合った財政運営に努める。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16828985</v>
      </c>
      <c r="BO4" s="449"/>
      <c r="BP4" s="449"/>
      <c r="BQ4" s="449"/>
      <c r="BR4" s="449"/>
      <c r="BS4" s="449"/>
      <c r="BT4" s="449"/>
      <c r="BU4" s="450"/>
      <c r="BV4" s="448">
        <v>17443149</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7.4</v>
      </c>
      <c r="CU4" s="589"/>
      <c r="CV4" s="589"/>
      <c r="CW4" s="589"/>
      <c r="CX4" s="589"/>
      <c r="CY4" s="589"/>
      <c r="CZ4" s="589"/>
      <c r="DA4" s="590"/>
      <c r="DB4" s="588">
        <v>7.8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16023287</v>
      </c>
      <c r="BO5" s="420"/>
      <c r="BP5" s="420"/>
      <c r="BQ5" s="420"/>
      <c r="BR5" s="420"/>
      <c r="BS5" s="420"/>
      <c r="BT5" s="420"/>
      <c r="BU5" s="421"/>
      <c r="BV5" s="419">
        <v>16566543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91.9</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805698</v>
      </c>
      <c r="BO6" s="420"/>
      <c r="BP6" s="420"/>
      <c r="BQ6" s="420"/>
      <c r="BR6" s="420"/>
      <c r="BS6" s="420"/>
      <c r="BT6" s="420"/>
      <c r="BU6" s="421"/>
      <c r="BV6" s="419">
        <v>876606</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105245</v>
      </c>
      <c r="BO7" s="420"/>
      <c r="BP7" s="420"/>
      <c r="BQ7" s="420"/>
      <c r="BR7" s="420"/>
      <c r="BS7" s="420"/>
      <c r="BT7" s="420"/>
      <c r="BU7" s="421"/>
      <c r="BV7" s="419">
        <v>107069</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9450877</v>
      </c>
      <c r="CU7" s="420"/>
      <c r="CV7" s="420"/>
      <c r="CW7" s="420"/>
      <c r="CX7" s="420"/>
      <c r="CY7" s="420"/>
      <c r="CZ7" s="420"/>
      <c r="DA7" s="421"/>
      <c r="DB7" s="419">
        <v>9807105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700453</v>
      </c>
      <c r="BO8" s="420"/>
      <c r="BP8" s="420"/>
      <c r="BQ8" s="420"/>
      <c r="BR8" s="420"/>
      <c r="BS8" s="420"/>
      <c r="BT8" s="420"/>
      <c r="BU8" s="421"/>
      <c r="BV8" s="419">
        <v>769537</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0"/>
      <c r="L9" s="553" t="s">
        <v>116</v>
      </c>
      <c r="M9" s="554"/>
      <c r="N9" s="554"/>
      <c r="O9" s="554"/>
      <c r="P9" s="554"/>
      <c r="Q9" s="555"/>
      <c r="R9" s="556">
        <v>19601</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119</v>
      </c>
      <c r="AV9" s="478"/>
      <c r="AW9" s="478"/>
      <c r="AX9" s="478"/>
      <c r="AY9" s="433" t="s">
        <v>120</v>
      </c>
      <c r="AZ9" s="434"/>
      <c r="BA9" s="434"/>
      <c r="BB9" s="434"/>
      <c r="BC9" s="434"/>
      <c r="BD9" s="434"/>
      <c r="BE9" s="434"/>
      <c r="BF9" s="434"/>
      <c r="BG9" s="434"/>
      <c r="BH9" s="434"/>
      <c r="BI9" s="434"/>
      <c r="BJ9" s="434"/>
      <c r="BK9" s="434"/>
      <c r="BL9" s="434"/>
      <c r="BM9" s="435"/>
      <c r="BN9" s="419">
        <v>-69084</v>
      </c>
      <c r="BO9" s="420"/>
      <c r="BP9" s="420"/>
      <c r="BQ9" s="420"/>
      <c r="BR9" s="420"/>
      <c r="BS9" s="420"/>
      <c r="BT9" s="420"/>
      <c r="BU9" s="421"/>
      <c r="BV9" s="419">
        <v>130738</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21.2</v>
      </c>
      <c r="CU9" s="417"/>
      <c r="CV9" s="417"/>
      <c r="CW9" s="417"/>
      <c r="CX9" s="417"/>
      <c r="CY9" s="417"/>
      <c r="CZ9" s="417"/>
      <c r="DA9" s="418"/>
      <c r="DB9" s="416">
        <v>20.7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21902</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7843</v>
      </c>
      <c r="BO10" s="420"/>
      <c r="BP10" s="420"/>
      <c r="BQ10" s="420"/>
      <c r="BR10" s="420"/>
      <c r="BS10" s="420"/>
      <c r="BT10" s="420"/>
      <c r="BU10" s="421"/>
      <c r="BV10" s="419">
        <v>217300</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19575</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104</v>
      </c>
      <c r="AV12" s="478"/>
      <c r="AW12" s="478"/>
      <c r="AX12" s="478"/>
      <c r="AY12" s="433" t="s">
        <v>139</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140</v>
      </c>
      <c r="CE12" s="379"/>
      <c r="CF12" s="379"/>
      <c r="CG12" s="379"/>
      <c r="CH12" s="379"/>
      <c r="CI12" s="379"/>
      <c r="CJ12" s="379"/>
      <c r="CK12" s="379"/>
      <c r="CL12" s="379"/>
      <c r="CM12" s="379"/>
      <c r="CN12" s="379"/>
      <c r="CO12" s="379"/>
      <c r="CP12" s="379"/>
      <c r="CQ12" s="379"/>
      <c r="CR12" s="379"/>
      <c r="CS12" s="460"/>
      <c r="CT12" s="522" t="s">
        <v>133</v>
      </c>
      <c r="CU12" s="523"/>
      <c r="CV12" s="523"/>
      <c r="CW12" s="523"/>
      <c r="CX12" s="523"/>
      <c r="CY12" s="523"/>
      <c r="CZ12" s="523"/>
      <c r="DA12" s="524"/>
      <c r="DB12" s="522" t="s">
        <v>133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19470</v>
      </c>
      <c r="S13" s="507"/>
      <c r="T13" s="507"/>
      <c r="U13" s="507"/>
      <c r="V13" s="508"/>
      <c r="W13" s="509" t="s">
        <v>142</v>
      </c>
      <c r="X13" s="405"/>
      <c r="Y13" s="405"/>
      <c r="Z13" s="405"/>
      <c r="AA13" s="405"/>
      <c r="AB13" s="406"/>
      <c r="AC13" s="372">
        <v>1797</v>
      </c>
      <c r="AD13" s="373"/>
      <c r="AE13" s="373"/>
      <c r="AF13" s="373"/>
      <c r="AG13" s="374"/>
      <c r="AH13" s="372">
        <v>1998</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-61241</v>
      </c>
      <c r="BO13" s="420"/>
      <c r="BP13" s="420"/>
      <c r="BQ13" s="420"/>
      <c r="BR13" s="420"/>
      <c r="BS13" s="420"/>
      <c r="BT13" s="420"/>
      <c r="BU13" s="421"/>
      <c r="BV13" s="419">
        <v>348038</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9.6</v>
      </c>
      <c r="CU13" s="417"/>
      <c r="CV13" s="417"/>
      <c r="CW13" s="417"/>
      <c r="CX13" s="417"/>
      <c r="CY13" s="417"/>
      <c r="CZ13" s="417"/>
      <c r="DA13" s="418"/>
      <c r="DB13" s="416">
        <v>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20052</v>
      </c>
      <c r="S14" s="507"/>
      <c r="T14" s="507"/>
      <c r="U14" s="507"/>
      <c r="V14" s="508"/>
      <c r="W14" s="510"/>
      <c r="X14" s="408"/>
      <c r="Y14" s="408"/>
      <c r="Z14" s="408"/>
      <c r="AA14" s="408"/>
      <c r="AB14" s="409"/>
      <c r="AC14" s="499">
        <v>20.6</v>
      </c>
      <c r="AD14" s="500"/>
      <c r="AE14" s="500"/>
      <c r="AF14" s="500"/>
      <c r="AG14" s="501"/>
      <c r="AH14" s="499">
        <v>21.1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133</v>
      </c>
      <c r="CU14" s="517"/>
      <c r="CV14" s="517"/>
      <c r="CW14" s="517"/>
      <c r="CX14" s="517"/>
      <c r="CY14" s="517"/>
      <c r="CZ14" s="517"/>
      <c r="DA14" s="518"/>
      <c r="DB14" s="516" t="s">
        <v>133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141</v>
      </c>
      <c r="N15" s="504"/>
      <c r="O15" s="504"/>
      <c r="P15" s="504"/>
      <c r="Q15" s="505"/>
      <c r="R15" s="506">
        <v>19958</v>
      </c>
      <c r="S15" s="507"/>
      <c r="T15" s="507"/>
      <c r="U15" s="507"/>
      <c r="V15" s="508"/>
      <c r="W15" s="509" t="s">
        <v>149</v>
      </c>
      <c r="X15" s="405"/>
      <c r="Y15" s="405"/>
      <c r="Z15" s="405"/>
      <c r="AA15" s="405"/>
      <c r="AB15" s="406"/>
      <c r="AC15" s="372">
        <v>1266</v>
      </c>
      <c r="AD15" s="373"/>
      <c r="AE15" s="373"/>
      <c r="AF15" s="373"/>
      <c r="AG15" s="374"/>
      <c r="AH15" s="372">
        <v>1365</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1966883</v>
      </c>
      <c r="BO15" s="449"/>
      <c r="BP15" s="449"/>
      <c r="BQ15" s="449"/>
      <c r="BR15" s="449"/>
      <c r="BS15" s="449"/>
      <c r="BT15" s="449"/>
      <c r="BU15" s="450"/>
      <c r="BV15" s="448">
        <v>1924070</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14.5</v>
      </c>
      <c r="AD16" s="500"/>
      <c r="AE16" s="500"/>
      <c r="AF16" s="500"/>
      <c r="AG16" s="501"/>
      <c r="AH16" s="499">
        <v>14.4</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8876158</v>
      </c>
      <c r="BO16" s="420"/>
      <c r="BP16" s="420"/>
      <c r="BQ16" s="420"/>
      <c r="BR16" s="420"/>
      <c r="BS16" s="420"/>
      <c r="BT16" s="420"/>
      <c r="BU16" s="421"/>
      <c r="BV16" s="419">
        <v>9019907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153</v>
      </c>
      <c r="S17" s="497"/>
      <c r="T17" s="497"/>
      <c r="U17" s="497"/>
      <c r="V17" s="498"/>
      <c r="W17" s="509" t="s">
        <v>156</v>
      </c>
      <c r="X17" s="405"/>
      <c r="Y17" s="405"/>
      <c r="Z17" s="405"/>
      <c r="AA17" s="405"/>
      <c r="AB17" s="406"/>
      <c r="AC17" s="372">
        <v>5646</v>
      </c>
      <c r="AD17" s="373"/>
      <c r="AE17" s="373"/>
      <c r="AF17" s="373"/>
      <c r="AG17" s="374"/>
      <c r="AH17" s="372">
        <v>6114</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2447612</v>
      </c>
      <c r="BO17" s="420"/>
      <c r="BP17" s="420"/>
      <c r="BQ17" s="420"/>
      <c r="BR17" s="420"/>
      <c r="BS17" s="420"/>
      <c r="BT17" s="420"/>
      <c r="BU17" s="421"/>
      <c r="BV17" s="419">
        <v>2384623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238.99</v>
      </c>
      <c r="M18" s="472"/>
      <c r="N18" s="472"/>
      <c r="O18" s="472"/>
      <c r="P18" s="472"/>
      <c r="Q18" s="472"/>
      <c r="R18" s="473"/>
      <c r="S18" s="473"/>
      <c r="T18" s="473"/>
      <c r="U18" s="473"/>
      <c r="V18" s="474"/>
      <c r="W18" s="490"/>
      <c r="X18" s="491"/>
      <c r="Y18" s="491"/>
      <c r="Z18" s="491"/>
      <c r="AA18" s="491"/>
      <c r="AB18" s="515"/>
      <c r="AC18" s="389">
        <v>64.8</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8939041</v>
      </c>
      <c r="BO18" s="420"/>
      <c r="BP18" s="420"/>
      <c r="BQ18" s="420"/>
      <c r="BR18" s="420"/>
      <c r="BS18" s="420"/>
      <c r="BT18" s="420"/>
      <c r="BU18" s="421"/>
      <c r="BV18" s="419">
        <v>9146798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11208258</v>
      </c>
      <c r="BO19" s="420"/>
      <c r="BP19" s="420"/>
      <c r="BQ19" s="420"/>
      <c r="BR19" s="420"/>
      <c r="BS19" s="420"/>
      <c r="BT19" s="420"/>
      <c r="BU19" s="421"/>
      <c r="BV19" s="419">
        <v>11787269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8889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15479751</v>
      </c>
      <c r="BO22" s="449"/>
      <c r="BP22" s="449"/>
      <c r="BQ22" s="449"/>
      <c r="BR22" s="449"/>
      <c r="BS22" s="449"/>
      <c r="BT22" s="449"/>
      <c r="BU22" s="450"/>
      <c r="BV22" s="448">
        <v>16914843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11687788</v>
      </c>
      <c r="BO23" s="420"/>
      <c r="BP23" s="420"/>
      <c r="BQ23" s="420"/>
      <c r="BR23" s="420"/>
      <c r="BS23" s="420"/>
      <c r="BT23" s="420"/>
      <c r="BU23" s="421"/>
      <c r="BV23" s="419">
        <v>12809647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7700</v>
      </c>
      <c r="R24" s="373"/>
      <c r="S24" s="373"/>
      <c r="T24" s="373"/>
      <c r="U24" s="373"/>
      <c r="V24" s="374"/>
      <c r="W24" s="462"/>
      <c r="X24" s="399"/>
      <c r="Y24" s="400"/>
      <c r="Z24" s="375" t="s">
        <v>173</v>
      </c>
      <c r="AA24" s="376"/>
      <c r="AB24" s="376"/>
      <c r="AC24" s="376"/>
      <c r="AD24" s="376"/>
      <c r="AE24" s="376"/>
      <c r="AF24" s="376"/>
      <c r="AG24" s="377"/>
      <c r="AH24" s="372">
        <v>333</v>
      </c>
      <c r="AI24" s="373"/>
      <c r="AJ24" s="373"/>
      <c r="AK24" s="373"/>
      <c r="AL24" s="374"/>
      <c r="AM24" s="372">
        <v>991341</v>
      </c>
      <c r="AN24" s="373"/>
      <c r="AO24" s="373"/>
      <c r="AP24" s="373"/>
      <c r="AQ24" s="373"/>
      <c r="AR24" s="374"/>
      <c r="AS24" s="372">
        <v>2977</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10710071</v>
      </c>
      <c r="BO24" s="420"/>
      <c r="BP24" s="420"/>
      <c r="BQ24" s="420"/>
      <c r="BR24" s="420"/>
      <c r="BS24" s="420"/>
      <c r="BT24" s="420"/>
      <c r="BU24" s="421"/>
      <c r="BV24" s="419">
        <v>11633055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1</v>
      </c>
      <c r="M25" s="373"/>
      <c r="N25" s="373"/>
      <c r="O25" s="373"/>
      <c r="P25" s="374"/>
      <c r="Q25" s="372">
        <v>6250</v>
      </c>
      <c r="R25" s="373"/>
      <c r="S25" s="373"/>
      <c r="T25" s="373"/>
      <c r="U25" s="373"/>
      <c r="V25" s="374"/>
      <c r="W25" s="462"/>
      <c r="X25" s="399"/>
      <c r="Y25" s="400"/>
      <c r="Z25" s="375" t="s">
        <v>176</v>
      </c>
      <c r="AA25" s="376"/>
      <c r="AB25" s="376"/>
      <c r="AC25" s="376"/>
      <c r="AD25" s="376"/>
      <c r="AE25" s="376"/>
      <c r="AF25" s="376"/>
      <c r="AG25" s="377"/>
      <c r="AH25" s="372">
        <v>40</v>
      </c>
      <c r="AI25" s="373"/>
      <c r="AJ25" s="373"/>
      <c r="AK25" s="373"/>
      <c r="AL25" s="374"/>
      <c r="AM25" s="372">
        <v>97560</v>
      </c>
      <c r="AN25" s="373"/>
      <c r="AO25" s="373"/>
      <c r="AP25" s="373"/>
      <c r="AQ25" s="373"/>
      <c r="AR25" s="374"/>
      <c r="AS25" s="372">
        <v>2439</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466279</v>
      </c>
      <c r="BO25" s="449"/>
      <c r="BP25" s="449"/>
      <c r="BQ25" s="449"/>
      <c r="BR25" s="449"/>
      <c r="BS25" s="449"/>
      <c r="BT25" s="449"/>
      <c r="BU25" s="450"/>
      <c r="BV25" s="448">
        <v>482573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178</v>
      </c>
      <c r="F26" s="376"/>
      <c r="G26" s="376"/>
      <c r="H26" s="376"/>
      <c r="I26" s="376"/>
      <c r="J26" s="376"/>
      <c r="K26" s="377"/>
      <c r="L26" s="372">
        <v>1</v>
      </c>
      <c r="M26" s="373"/>
      <c r="N26" s="373"/>
      <c r="O26" s="373"/>
      <c r="P26" s="374"/>
      <c r="Q26" s="372">
        <v>5700</v>
      </c>
      <c r="R26" s="373"/>
      <c r="S26" s="373"/>
      <c r="T26" s="373"/>
      <c r="U26" s="373"/>
      <c r="V26" s="374"/>
      <c r="W26" s="462"/>
      <c r="X26" s="399"/>
      <c r="Y26" s="400"/>
      <c r="Z26" s="375" t="s">
        <v>179</v>
      </c>
      <c r="AA26" s="430"/>
      <c r="AB26" s="430"/>
      <c r="AC26" s="430"/>
      <c r="AD26" s="430"/>
      <c r="AE26" s="430"/>
      <c r="AF26" s="430"/>
      <c r="AG26" s="431"/>
      <c r="AH26" s="372">
        <v>7</v>
      </c>
      <c r="AI26" s="373"/>
      <c r="AJ26" s="373"/>
      <c r="AK26" s="373"/>
      <c r="AL26" s="374"/>
      <c r="AM26" s="372">
        <v>18725</v>
      </c>
      <c r="AN26" s="373"/>
      <c r="AO26" s="373"/>
      <c r="AP26" s="373"/>
      <c r="AQ26" s="373"/>
      <c r="AR26" s="374"/>
      <c r="AS26" s="372">
        <v>2675</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181</v>
      </c>
      <c r="BO26" s="420"/>
      <c r="BP26" s="420"/>
      <c r="BQ26" s="420"/>
      <c r="BR26" s="420"/>
      <c r="BS26" s="420"/>
      <c r="BT26" s="420"/>
      <c r="BU26" s="421"/>
      <c r="BV26" s="419" t="s">
        <v>133</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182</v>
      </c>
      <c r="F27" s="376"/>
      <c r="G27" s="376"/>
      <c r="H27" s="376"/>
      <c r="I27" s="376"/>
      <c r="J27" s="376"/>
      <c r="K27" s="377"/>
      <c r="L27" s="372">
        <v>1</v>
      </c>
      <c r="M27" s="373"/>
      <c r="N27" s="373"/>
      <c r="O27" s="373"/>
      <c r="P27" s="374"/>
      <c r="Q27" s="372">
        <v>2860</v>
      </c>
      <c r="R27" s="373"/>
      <c r="S27" s="373"/>
      <c r="T27" s="373"/>
      <c r="U27" s="373"/>
      <c r="V27" s="374"/>
      <c r="W27" s="462"/>
      <c r="X27" s="399"/>
      <c r="Y27" s="400"/>
      <c r="Z27" s="375" t="s">
        <v>183</v>
      </c>
      <c r="AA27" s="376"/>
      <c r="AB27" s="376"/>
      <c r="AC27" s="376"/>
      <c r="AD27" s="376"/>
      <c r="AE27" s="376"/>
      <c r="AF27" s="376"/>
      <c r="AG27" s="377"/>
      <c r="AH27" s="372">
        <v>5</v>
      </c>
      <c r="AI27" s="373"/>
      <c r="AJ27" s="373"/>
      <c r="AK27" s="373"/>
      <c r="AL27" s="374"/>
      <c r="AM27" s="372">
        <v>16703</v>
      </c>
      <c r="AN27" s="373"/>
      <c r="AO27" s="373"/>
      <c r="AP27" s="373"/>
      <c r="AQ27" s="373"/>
      <c r="AR27" s="374"/>
      <c r="AS27" s="372">
        <v>3341</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t="s">
        <v>185</v>
      </c>
      <c r="BO27" s="454"/>
      <c r="BP27" s="454"/>
      <c r="BQ27" s="454"/>
      <c r="BR27" s="454"/>
      <c r="BS27" s="454"/>
      <c r="BT27" s="454"/>
      <c r="BU27" s="455"/>
      <c r="BV27" s="453" t="s">
        <v>133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2270</v>
      </c>
      <c r="R28" s="373"/>
      <c r="S28" s="373"/>
      <c r="T28" s="373"/>
      <c r="U28" s="373"/>
      <c r="V28" s="374"/>
      <c r="W28" s="462"/>
      <c r="X28" s="399"/>
      <c r="Y28" s="400"/>
      <c r="Z28" s="375" t="s">
        <v>187</v>
      </c>
      <c r="AA28" s="376"/>
      <c r="AB28" s="376"/>
      <c r="AC28" s="376"/>
      <c r="AD28" s="376"/>
      <c r="AE28" s="376"/>
      <c r="AF28" s="376"/>
      <c r="AG28" s="377"/>
      <c r="AH28" s="372" t="s">
        <v>133</v>
      </c>
      <c r="AI28" s="373"/>
      <c r="AJ28" s="373"/>
      <c r="AK28" s="373"/>
      <c r="AL28" s="374"/>
      <c r="AM28" s="372" t="s">
        <v>133</v>
      </c>
      <c r="AN28" s="373"/>
      <c r="AO28" s="373"/>
      <c r="AP28" s="373"/>
      <c r="AQ28" s="373"/>
      <c r="AR28" s="374"/>
      <c r="AS28" s="372" t="s">
        <v>133</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4321366</v>
      </c>
      <c r="BO28" s="449"/>
      <c r="BP28" s="449"/>
      <c r="BQ28" s="449"/>
      <c r="BR28" s="449"/>
      <c r="BS28" s="449"/>
      <c r="BT28" s="449"/>
      <c r="BU28" s="450"/>
      <c r="BV28" s="448">
        <v>4313523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189</v>
      </c>
      <c r="F29" s="376"/>
      <c r="G29" s="376"/>
      <c r="H29" s="376"/>
      <c r="I29" s="376"/>
      <c r="J29" s="376"/>
      <c r="K29" s="377"/>
      <c r="L29" s="372">
        <v>12</v>
      </c>
      <c r="M29" s="373"/>
      <c r="N29" s="373"/>
      <c r="O29" s="373"/>
      <c r="P29" s="374"/>
      <c r="Q29" s="372">
        <v>1810</v>
      </c>
      <c r="R29" s="373"/>
      <c r="S29" s="373"/>
      <c r="T29" s="373"/>
      <c r="U29" s="373"/>
      <c r="V29" s="374"/>
      <c r="W29" s="463"/>
      <c r="X29" s="464"/>
      <c r="Y29" s="465"/>
      <c r="Z29" s="375" t="s">
        <v>190</v>
      </c>
      <c r="AA29" s="376"/>
      <c r="AB29" s="376"/>
      <c r="AC29" s="376"/>
      <c r="AD29" s="376"/>
      <c r="AE29" s="376"/>
      <c r="AF29" s="376"/>
      <c r="AG29" s="377"/>
      <c r="AH29" s="372">
        <v>338</v>
      </c>
      <c r="AI29" s="373"/>
      <c r="AJ29" s="373"/>
      <c r="AK29" s="373"/>
      <c r="AL29" s="374"/>
      <c r="AM29" s="372">
        <v>1008044</v>
      </c>
      <c r="AN29" s="373"/>
      <c r="AO29" s="373"/>
      <c r="AP29" s="373"/>
      <c r="AQ29" s="373"/>
      <c r="AR29" s="374"/>
      <c r="AS29" s="372">
        <v>2982</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367884</v>
      </c>
      <c r="BO29" s="420"/>
      <c r="BP29" s="420"/>
      <c r="BQ29" s="420"/>
      <c r="BR29" s="420"/>
      <c r="BS29" s="420"/>
      <c r="BT29" s="420"/>
      <c r="BU29" s="421"/>
      <c r="BV29" s="419">
        <v>367215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91.6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6474041</v>
      </c>
      <c r="BO30" s="454"/>
      <c r="BP30" s="454"/>
      <c r="BQ30" s="454"/>
      <c r="BR30" s="454"/>
      <c r="BS30" s="454"/>
      <c r="BT30" s="454"/>
      <c r="BU30" s="455"/>
      <c r="BV30" s="453">
        <v>6456791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200</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199</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小規模下水道特別会計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高知県宿毛市愛媛県南宇和郡愛南町篠山小中学校組合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一本松ふるさと振興株式会社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温泉事業等特別会計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IF('各会計、関係団体の財政状況及び健全化判断比率'!B34="","",'各会計、関係団体の財政状況及び健全化判断比率'!B34)</f>
        <v>浄化槽整備事業特別会計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愛媛県後期高齢者医療広域連合（一般会計）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公益財団法人くにひろ育英会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公共用地等先行取得事業特別会計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11</v>
      </c>
      <c r="BF36" s="367"/>
      <c r="BG36" s="368" t="str">
        <f>IF('各会計、関係団体の財政状況及び健全化判断比率'!B35="","",'各会計、関係団体の財政状況及び健全化判断比率'!B35)</f>
        <v>旅客船特別会計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愛媛県後期高齢者医療広域連合（後期高齢者医療特別会計）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愛媛地方税滞納整理機構</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津島水道企業団</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宇和島地区広域事務組合（一般会計）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宇和島地区広域事務組合（介護保険事業特別会計）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愛媛県市町総合事務組合（退職手当事業分）</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愛媛県市町総合事務組合（消防補償事業分）</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愛媛県市町総合事務組合（交通災害事業分）</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iQicUC9Hf/AvpcJogbS6rGzvSMs2YTurkBmM3XUsGsTgnBPw1gW3ZIXJqeh6noZWIBNybILQ+NRKyLu5s2W0g==" saltValue="+qNPpjEtnUcc8HU3aQNk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51" t="s">
        <v>567</v>
      </c>
      <c r="D34" s="1151"/>
      <c r="E34" s="1152"/>
      <c r="F34" s="32">
        <v>7.1</v>
      </c>
      <c r="G34" s="33">
        <v>7.88</v>
      </c>
      <c r="H34" s="33">
        <v>8.52</v>
      </c>
      <c r="I34" s="33">
        <v>8.81</v>
      </c>
      <c r="J34" s="34">
        <v>9.3000000000000007</v>
      </c>
      <c r="K34" s="22"/>
      <c r="L34" s="22"/>
      <c r="M34" s="22"/>
      <c r="N34" s="22"/>
      <c r="O34" s="22"/>
      <c r="P34" s="22"/>
    </row>
    <row r="35" spans="1:16" ht="39" customHeight="1" x14ac:dyDescent="0.15">
      <c r="A35" s="22"/>
      <c r="B35" s="35"/>
      <c r="C35" s="1145" t="s">
        <v>568</v>
      </c>
      <c r="D35" s="1146"/>
      <c r="E35" s="1147"/>
      <c r="F35" s="36">
        <v>7.49</v>
      </c>
      <c r="G35" s="37">
        <v>6.85</v>
      </c>
      <c r="H35" s="37">
        <v>6.61</v>
      </c>
      <c r="I35" s="37">
        <v>7.77</v>
      </c>
      <c r="J35" s="38">
        <v>7.35</v>
      </c>
      <c r="K35" s="22"/>
      <c r="L35" s="22"/>
      <c r="M35" s="22"/>
      <c r="N35" s="22"/>
      <c r="O35" s="22"/>
      <c r="P35" s="22"/>
    </row>
    <row r="36" spans="1:16" ht="39" customHeight="1" x14ac:dyDescent="0.15">
      <c r="A36" s="22"/>
      <c r="B36" s="35"/>
      <c r="C36" s="1145" t="s">
        <v>569</v>
      </c>
      <c r="D36" s="1146"/>
      <c r="E36" s="1147"/>
      <c r="F36" s="36">
        <v>2.4</v>
      </c>
      <c r="G36" s="37">
        <v>2.2000000000000002</v>
      </c>
      <c r="H36" s="37">
        <v>2.57</v>
      </c>
      <c r="I36" s="37">
        <v>2.67</v>
      </c>
      <c r="J36" s="38">
        <v>2.96</v>
      </c>
      <c r="K36" s="22"/>
      <c r="L36" s="22"/>
      <c r="M36" s="22"/>
      <c r="N36" s="22"/>
      <c r="O36" s="22"/>
      <c r="P36" s="22"/>
    </row>
    <row r="37" spans="1:16" ht="39" customHeight="1" x14ac:dyDescent="0.15">
      <c r="A37" s="22"/>
      <c r="B37" s="35"/>
      <c r="C37" s="1145" t="s">
        <v>570</v>
      </c>
      <c r="D37" s="1146"/>
      <c r="E37" s="1147"/>
      <c r="F37" s="36">
        <v>0.72</v>
      </c>
      <c r="G37" s="37">
        <v>0.48</v>
      </c>
      <c r="H37" s="37">
        <v>0.28000000000000003</v>
      </c>
      <c r="I37" s="37">
        <v>0.27</v>
      </c>
      <c r="J37" s="38">
        <v>0.68</v>
      </c>
      <c r="K37" s="22"/>
      <c r="L37" s="22"/>
      <c r="M37" s="22"/>
      <c r="N37" s="22"/>
      <c r="O37" s="22"/>
      <c r="P37" s="22"/>
    </row>
    <row r="38" spans="1:16" ht="39" customHeight="1" x14ac:dyDescent="0.15">
      <c r="A38" s="22"/>
      <c r="B38" s="35"/>
      <c r="C38" s="1145" t="s">
        <v>571</v>
      </c>
      <c r="D38" s="1146"/>
      <c r="E38" s="1147"/>
      <c r="F38" s="36">
        <v>0.09</v>
      </c>
      <c r="G38" s="37">
        <v>1.1299999999999999</v>
      </c>
      <c r="H38" s="37">
        <v>0.48</v>
      </c>
      <c r="I38" s="37">
        <v>0.15</v>
      </c>
      <c r="J38" s="38">
        <v>0.34</v>
      </c>
      <c r="K38" s="22"/>
      <c r="L38" s="22"/>
      <c r="M38" s="22"/>
      <c r="N38" s="22"/>
      <c r="O38" s="22"/>
      <c r="P38" s="22"/>
    </row>
    <row r="39" spans="1:16" ht="39" customHeight="1" x14ac:dyDescent="0.15">
      <c r="A39" s="22"/>
      <c r="B39" s="35"/>
      <c r="C39" s="1145" t="s">
        <v>572</v>
      </c>
      <c r="D39" s="1146"/>
      <c r="E39" s="1147"/>
      <c r="F39" s="36">
        <v>0.1</v>
      </c>
      <c r="G39" s="37">
        <v>0.1</v>
      </c>
      <c r="H39" s="37">
        <v>0.1</v>
      </c>
      <c r="I39" s="37">
        <v>0.13</v>
      </c>
      <c r="J39" s="38">
        <v>0.13</v>
      </c>
      <c r="K39" s="22"/>
      <c r="L39" s="22"/>
      <c r="M39" s="22"/>
      <c r="N39" s="22"/>
      <c r="O39" s="22"/>
      <c r="P39" s="22"/>
    </row>
    <row r="40" spans="1:16" ht="39" customHeight="1" x14ac:dyDescent="0.15">
      <c r="A40" s="22"/>
      <c r="B40" s="35"/>
      <c r="C40" s="1145" t="s">
        <v>573</v>
      </c>
      <c r="D40" s="1146"/>
      <c r="E40" s="1147"/>
      <c r="F40" s="36">
        <v>0.01</v>
      </c>
      <c r="G40" s="37">
        <v>0.04</v>
      </c>
      <c r="H40" s="37">
        <v>0.06</v>
      </c>
      <c r="I40" s="37">
        <v>0.06</v>
      </c>
      <c r="J40" s="38">
        <v>0.06</v>
      </c>
      <c r="K40" s="22"/>
      <c r="L40" s="22"/>
      <c r="M40" s="22"/>
      <c r="N40" s="22"/>
      <c r="O40" s="22"/>
      <c r="P40" s="22"/>
    </row>
    <row r="41" spans="1:16" ht="39" customHeight="1" x14ac:dyDescent="0.15">
      <c r="A41" s="22"/>
      <c r="B41" s="35"/>
      <c r="C41" s="1145" t="s">
        <v>574</v>
      </c>
      <c r="D41" s="1146"/>
      <c r="E41" s="1147"/>
      <c r="F41" s="36">
        <v>0.01</v>
      </c>
      <c r="G41" s="37">
        <v>0.02</v>
      </c>
      <c r="H41" s="37">
        <v>0.01</v>
      </c>
      <c r="I41" s="37">
        <v>0.02</v>
      </c>
      <c r="J41" s="38">
        <v>0.02</v>
      </c>
      <c r="K41" s="22"/>
      <c r="L41" s="22"/>
      <c r="M41" s="22"/>
      <c r="N41" s="22"/>
      <c r="O41" s="22"/>
      <c r="P41" s="22"/>
    </row>
    <row r="42" spans="1:16" ht="39" customHeight="1" x14ac:dyDescent="0.15">
      <c r="A42" s="22"/>
      <c r="B42" s="39"/>
      <c r="C42" s="1145" t="s">
        <v>575</v>
      </c>
      <c r="D42" s="1146"/>
      <c r="E42" s="1147"/>
      <c r="F42" s="36" t="s">
        <v>517</v>
      </c>
      <c r="G42" s="37" t="s">
        <v>517</v>
      </c>
      <c r="H42" s="37" t="s">
        <v>517</v>
      </c>
      <c r="I42" s="37" t="s">
        <v>517</v>
      </c>
      <c r="J42" s="38" t="s">
        <v>517</v>
      </c>
      <c r="K42" s="22"/>
      <c r="L42" s="22"/>
      <c r="M42" s="22"/>
      <c r="N42" s="22"/>
      <c r="O42" s="22"/>
      <c r="P42" s="22"/>
    </row>
    <row r="43" spans="1:16" ht="39" customHeight="1" thickBot="1" x14ac:dyDescent="0.2">
      <c r="A43" s="22"/>
      <c r="B43" s="40"/>
      <c r="C43" s="1148" t="s">
        <v>576</v>
      </c>
      <c r="D43" s="1149"/>
      <c r="E43" s="1150"/>
      <c r="F43" s="41">
        <v>0.02</v>
      </c>
      <c r="G43" s="42">
        <v>0.02</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cosvqp+PJgKWpiDdvpfZGdI0eP5S1g9dxoFj7qVF8IUTYYX0jOJj/2BuGvaszRncIy2SKoFycEI5/K/lnXcUA==" saltValue="elnp2kQ60UdHzVbNjTk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2214</v>
      </c>
      <c r="L45" s="60">
        <v>2330</v>
      </c>
      <c r="M45" s="60">
        <v>2494</v>
      </c>
      <c r="N45" s="60">
        <v>2445</v>
      </c>
      <c r="O45" s="61">
        <v>2381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517</v>
      </c>
      <c r="L46" s="64" t="s">
        <v>517</v>
      </c>
      <c r="M46" s="64" t="s">
        <v>517</v>
      </c>
      <c r="N46" s="64" t="s">
        <v>517</v>
      </c>
      <c r="O46" s="65" t="s">
        <v>517</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517</v>
      </c>
      <c r="L47" s="64" t="s">
        <v>517</v>
      </c>
      <c r="M47" s="64" t="s">
        <v>517</v>
      </c>
      <c r="N47" s="64" t="s">
        <v>517</v>
      </c>
      <c r="O47" s="65" t="s">
        <v>517</v>
      </c>
      <c r="P47" s="48"/>
      <c r="Q47" s="48"/>
      <c r="R47" s="48"/>
      <c r="S47" s="48"/>
      <c r="T47" s="48"/>
      <c r="U47" s="48"/>
    </row>
    <row r="48" spans="1:21" ht="30.75" customHeight="1" x14ac:dyDescent="0.15">
      <c r="A48" s="48"/>
      <c r="B48" s="1178"/>
      <c r="C48" s="1179"/>
      <c r="D48" s="62"/>
      <c r="E48" s="1155" t="s">
        <v>15</v>
      </c>
      <c r="F48" s="1155"/>
      <c r="G48" s="1155"/>
      <c r="H48" s="1155"/>
      <c r="I48" s="1155"/>
      <c r="J48" s="1156"/>
      <c r="K48" s="63">
        <v>188</v>
      </c>
      <c r="L48" s="64">
        <v>187</v>
      </c>
      <c r="M48" s="64">
        <v>185</v>
      </c>
      <c r="N48" s="64">
        <v>201</v>
      </c>
      <c r="O48" s="65">
        <v>219</v>
      </c>
      <c r="P48" s="48"/>
      <c r="Q48" s="48"/>
      <c r="R48" s="48"/>
      <c r="S48" s="48"/>
      <c r="T48" s="48"/>
      <c r="U48" s="48"/>
    </row>
    <row r="49" spans="1:21" ht="30.75" customHeight="1" x14ac:dyDescent="0.15">
      <c r="A49" s="48"/>
      <c r="B49" s="1178"/>
      <c r="C49" s="1179"/>
      <c r="D49" s="62"/>
      <c r="E49" s="1155" t="s">
        <v>16</v>
      </c>
      <c r="F49" s="1155"/>
      <c r="G49" s="1155"/>
      <c r="H49" s="1155"/>
      <c r="I49" s="1155"/>
      <c r="J49" s="1156"/>
      <c r="K49" s="63">
        <v>20</v>
      </c>
      <c r="L49" s="64">
        <v>16</v>
      </c>
      <c r="M49" s="64">
        <v>19</v>
      </c>
      <c r="N49" s="64">
        <v>19</v>
      </c>
      <c r="O49" s="65">
        <v>22</v>
      </c>
      <c r="P49" s="48"/>
      <c r="Q49" s="48"/>
      <c r="R49" s="48"/>
      <c r="S49" s="48"/>
      <c r="T49" s="48"/>
      <c r="U49" s="48"/>
    </row>
    <row r="50" spans="1:21" ht="30.75" customHeight="1" x14ac:dyDescent="0.15">
      <c r="A50" s="48"/>
      <c r="B50" s="1178"/>
      <c r="C50" s="1179"/>
      <c r="D50" s="62"/>
      <c r="E50" s="1155" t="s">
        <v>17</v>
      </c>
      <c r="F50" s="1155"/>
      <c r="G50" s="1155"/>
      <c r="H50" s="1155"/>
      <c r="I50" s="1155"/>
      <c r="J50" s="1156"/>
      <c r="K50" s="63">
        <v>5</v>
      </c>
      <c r="L50" s="64">
        <v>5</v>
      </c>
      <c r="M50" s="64">
        <v>5</v>
      </c>
      <c r="N50" s="64">
        <v>5</v>
      </c>
      <c r="O50" s="65">
        <v>5</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517</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1935</v>
      </c>
      <c r="L52" s="64">
        <v>1898</v>
      </c>
      <c r="M52" s="64">
        <v>2005</v>
      </c>
      <c r="N52" s="64">
        <v>1935</v>
      </c>
      <c r="O52" s="65">
        <v>1849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492</v>
      </c>
      <c r="L53" s="69">
        <v>640</v>
      </c>
      <c r="M53" s="69">
        <v>698</v>
      </c>
      <c r="N53" s="69">
        <v>735</v>
      </c>
      <c r="O53" s="70">
        <v>778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61" t="s">
        <v>26</v>
      </c>
      <c r="C58" s="1162"/>
      <c r="D58" s="1167" t="s">
        <v>27</v>
      </c>
      <c r="E58" s="1168"/>
      <c r="F58" s="1168"/>
      <c r="G58" s="1168"/>
      <c r="H58" s="1168"/>
      <c r="I58" s="1168"/>
      <c r="J58" s="1169"/>
      <c r="K58" s="83" t="s">
        <v>604</v>
      </c>
      <c r="L58" s="84" t="s">
        <v>604</v>
      </c>
      <c r="M58" s="84" t="s">
        <v>604</v>
      </c>
      <c r="N58" s="84" t="s">
        <v>604</v>
      </c>
      <c r="O58" s="85" t="s">
        <v>604</v>
      </c>
    </row>
    <row r="59" spans="1:21" ht="31.5" customHeight="1" x14ac:dyDescent="0.15">
      <c r="B59" s="1163"/>
      <c r="C59" s="1164"/>
      <c r="D59" s="1170" t="s">
        <v>28</v>
      </c>
      <c r="E59" s="1171"/>
      <c r="F59" s="1171"/>
      <c r="G59" s="1171"/>
      <c r="H59" s="1171"/>
      <c r="I59" s="1171"/>
      <c r="J59" s="1172"/>
      <c r="K59" s="86" t="s">
        <v>604</v>
      </c>
      <c r="L59" s="87" t="s">
        <v>604</v>
      </c>
      <c r="M59" s="87" t="s">
        <v>604</v>
      </c>
      <c r="N59" s="87" t="s">
        <v>604</v>
      </c>
      <c r="O59" s="88" t="s">
        <v>604</v>
      </c>
    </row>
    <row r="60" spans="1:21" ht="31.5" customHeight="1" thickBot="1" x14ac:dyDescent="0.2">
      <c r="B60" s="1165"/>
      <c r="C60" s="1166"/>
      <c r="D60" s="1173" t="s">
        <v>29</v>
      </c>
      <c r="E60" s="1174"/>
      <c r="F60" s="1174"/>
      <c r="G60" s="1174"/>
      <c r="H60" s="1174"/>
      <c r="I60" s="1174"/>
      <c r="J60" s="1175"/>
      <c r="K60" s="89" t="s">
        <v>604</v>
      </c>
      <c r="L60" s="90" t="s">
        <v>604</v>
      </c>
      <c r="M60" s="90" t="s">
        <v>604</v>
      </c>
      <c r="N60" s="90" t="s">
        <v>604</v>
      </c>
      <c r="O60" s="91" t="s">
        <v>604</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BmAFt7k9v24xcC82h5ciXEFCvwWXkstARlZN9u1Py/sO+svuIb/t7ZMwkuGma81NBUlApbKVVo/kq5gjZ04Fg==" saltValue="AGhDNS2Do7oQaiji2t65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196" t="s">
        <v>32</v>
      </c>
      <c r="C41" s="1197"/>
      <c r="D41" s="105"/>
      <c r="E41" s="1198" t="s">
        <v>33</v>
      </c>
      <c r="F41" s="1198"/>
      <c r="G41" s="1198"/>
      <c r="H41" s="1199"/>
      <c r="I41" s="355">
        <v>20343</v>
      </c>
      <c r="J41" s="356">
        <v>19272</v>
      </c>
      <c r="K41" s="356">
        <v>18014</v>
      </c>
      <c r="L41" s="356">
        <v>16915</v>
      </c>
      <c r="M41" s="357">
        <v>15480</v>
      </c>
    </row>
    <row r="42" spans="2:13" ht="27.75" customHeight="1" x14ac:dyDescent="0.15">
      <c r="B42" s="1186"/>
      <c r="C42" s="1187"/>
      <c r="D42" s="106"/>
      <c r="E42" s="1190" t="s">
        <v>34</v>
      </c>
      <c r="F42" s="1190"/>
      <c r="G42" s="1190"/>
      <c r="H42" s="1191"/>
      <c r="I42" s="358">
        <v>34</v>
      </c>
      <c r="J42" s="359">
        <v>29</v>
      </c>
      <c r="K42" s="359">
        <v>25</v>
      </c>
      <c r="L42" s="359">
        <v>20</v>
      </c>
      <c r="M42" s="360">
        <v>15</v>
      </c>
    </row>
    <row r="43" spans="2:13" ht="27.75" customHeight="1" x14ac:dyDescent="0.15">
      <c r="B43" s="1186"/>
      <c r="C43" s="1187"/>
      <c r="D43" s="106"/>
      <c r="E43" s="1190" t="s">
        <v>35</v>
      </c>
      <c r="F43" s="1190"/>
      <c r="G43" s="1190"/>
      <c r="H43" s="1191"/>
      <c r="I43" s="358">
        <v>2223</v>
      </c>
      <c r="J43" s="359">
        <v>2162</v>
      </c>
      <c r="K43" s="359">
        <v>2015</v>
      </c>
      <c r="L43" s="359">
        <v>1933</v>
      </c>
      <c r="M43" s="360">
        <v>1910</v>
      </c>
    </row>
    <row r="44" spans="2:13" ht="27.75" customHeight="1" x14ac:dyDescent="0.15">
      <c r="B44" s="1186"/>
      <c r="C44" s="1187"/>
      <c r="D44" s="106"/>
      <c r="E44" s="1190" t="s">
        <v>36</v>
      </c>
      <c r="F44" s="1190"/>
      <c r="G44" s="1190"/>
      <c r="H44" s="1191"/>
      <c r="I44" s="358">
        <v>272</v>
      </c>
      <c r="J44" s="359">
        <v>241</v>
      </c>
      <c r="K44" s="359">
        <v>207</v>
      </c>
      <c r="L44" s="359">
        <v>173</v>
      </c>
      <c r="M44" s="360">
        <v>151</v>
      </c>
    </row>
    <row r="45" spans="2:13" ht="27.75" customHeight="1" x14ac:dyDescent="0.15">
      <c r="B45" s="1186"/>
      <c r="C45" s="1187"/>
      <c r="D45" s="106"/>
      <c r="E45" s="1190" t="s">
        <v>37</v>
      </c>
      <c r="F45" s="1190"/>
      <c r="G45" s="1190"/>
      <c r="H45" s="1191"/>
      <c r="I45" s="358">
        <v>2953</v>
      </c>
      <c r="J45" s="359">
        <v>2835</v>
      </c>
      <c r="K45" s="359">
        <v>2763</v>
      </c>
      <c r="L45" s="359">
        <v>2665</v>
      </c>
      <c r="M45" s="360">
        <v>2619</v>
      </c>
    </row>
    <row r="46" spans="2:13" ht="27.75" customHeight="1" x14ac:dyDescent="0.15">
      <c r="B46" s="1186"/>
      <c r="C46" s="1187"/>
      <c r="D46" s="107"/>
      <c r="E46" s="1190" t="s">
        <v>38</v>
      </c>
      <c r="F46" s="1190"/>
      <c r="G46" s="1190"/>
      <c r="H46" s="1191"/>
      <c r="I46" s="358">
        <v>0</v>
      </c>
      <c r="J46" s="359">
        <v>0</v>
      </c>
      <c r="K46" s="359">
        <v>0</v>
      </c>
      <c r="L46" s="359">
        <v>0</v>
      </c>
      <c r="M46" s="360">
        <v>0</v>
      </c>
    </row>
    <row r="47" spans="2:13" ht="27.75" customHeight="1" x14ac:dyDescent="0.15">
      <c r="B47" s="1186"/>
      <c r="C47" s="1187"/>
      <c r="D47" s="108"/>
      <c r="E47" s="1200" t="s">
        <v>39</v>
      </c>
      <c r="F47" s="1201"/>
      <c r="G47" s="1201"/>
      <c r="H47" s="1202"/>
      <c r="I47" s="358" t="s">
        <v>517</v>
      </c>
      <c r="J47" s="359" t="s">
        <v>517</v>
      </c>
      <c r="K47" s="359" t="s">
        <v>517</v>
      </c>
      <c r="L47" s="359" t="s">
        <v>517</v>
      </c>
      <c r="M47" s="360" t="s">
        <v>517</v>
      </c>
    </row>
    <row r="48" spans="2:13" ht="27.75" customHeight="1" x14ac:dyDescent="0.15">
      <c r="B48" s="1186"/>
      <c r="C48" s="1187"/>
      <c r="D48" s="106"/>
      <c r="E48" s="1190" t="s">
        <v>40</v>
      </c>
      <c r="F48" s="1190"/>
      <c r="G48" s="1190"/>
      <c r="H48" s="1191"/>
      <c r="I48" s="358" t="s">
        <v>517</v>
      </c>
      <c r="J48" s="359" t="s">
        <v>517</v>
      </c>
      <c r="K48" s="359" t="s">
        <v>517</v>
      </c>
      <c r="L48" s="359" t="s">
        <v>517</v>
      </c>
      <c r="M48" s="360" t="s">
        <v>517</v>
      </c>
    </row>
    <row r="49" spans="2:13" ht="27.75" customHeight="1" x14ac:dyDescent="0.15">
      <c r="B49" s="1188"/>
      <c r="C49" s="1189"/>
      <c r="D49" s="106"/>
      <c r="E49" s="1190" t="s">
        <v>41</v>
      </c>
      <c r="F49" s="1190"/>
      <c r="G49" s="1190"/>
      <c r="H49" s="1191"/>
      <c r="I49" s="358" t="s">
        <v>517</v>
      </c>
      <c r="J49" s="359" t="s">
        <v>517</v>
      </c>
      <c r="K49" s="359" t="s">
        <v>517</v>
      </c>
      <c r="L49" s="359" t="s">
        <v>517</v>
      </c>
      <c r="M49" s="360" t="s">
        <v>517</v>
      </c>
    </row>
    <row r="50" spans="2:13" ht="27.75" customHeight="1" x14ac:dyDescent="0.15">
      <c r="B50" s="1184" t="s">
        <v>42</v>
      </c>
      <c r="C50" s="1185"/>
      <c r="D50" s="109"/>
      <c r="E50" s="1190" t="s">
        <v>43</v>
      </c>
      <c r="F50" s="1190"/>
      <c r="G50" s="1190"/>
      <c r="H50" s="1191"/>
      <c r="I50" s="358">
        <v>8379</v>
      </c>
      <c r="J50" s="359">
        <v>8519</v>
      </c>
      <c r="K50" s="359">
        <v>8251</v>
      </c>
      <c r="L50" s="359">
        <v>8585</v>
      </c>
      <c r="M50" s="360">
        <v>8657</v>
      </c>
    </row>
    <row r="51" spans="2:13" ht="27.75" customHeight="1" x14ac:dyDescent="0.15">
      <c r="B51" s="1186"/>
      <c r="C51" s="1187"/>
      <c r="D51" s="106"/>
      <c r="E51" s="1190" t="s">
        <v>44</v>
      </c>
      <c r="F51" s="1190"/>
      <c r="G51" s="1190"/>
      <c r="H51" s="1191"/>
      <c r="I51" s="358">
        <v>75</v>
      </c>
      <c r="J51" s="359">
        <v>57</v>
      </c>
      <c r="K51" s="359">
        <v>39</v>
      </c>
      <c r="L51" s="359">
        <v>28</v>
      </c>
      <c r="M51" s="360">
        <v>23</v>
      </c>
    </row>
    <row r="52" spans="2:13" ht="27.75" customHeight="1" x14ac:dyDescent="0.15">
      <c r="B52" s="1188"/>
      <c r="C52" s="1189"/>
      <c r="D52" s="106"/>
      <c r="E52" s="1190" t="s">
        <v>45</v>
      </c>
      <c r="F52" s="1190"/>
      <c r="G52" s="1190"/>
      <c r="H52" s="1191"/>
      <c r="I52" s="358">
        <v>17356</v>
      </c>
      <c r="J52" s="359">
        <v>16545</v>
      </c>
      <c r="K52" s="359">
        <v>15244</v>
      </c>
      <c r="L52" s="359">
        <v>14191</v>
      </c>
      <c r="M52" s="360">
        <v>13035</v>
      </c>
    </row>
    <row r="53" spans="2:13" ht="27.75" customHeight="1" thickBot="1" x14ac:dyDescent="0.2">
      <c r="B53" s="1192" t="s">
        <v>46</v>
      </c>
      <c r="C53" s="1193"/>
      <c r="D53" s="110"/>
      <c r="E53" s="1194" t="s">
        <v>47</v>
      </c>
      <c r="F53" s="1194"/>
      <c r="G53" s="1194"/>
      <c r="H53" s="1195"/>
      <c r="I53" s="361">
        <v>15</v>
      </c>
      <c r="J53" s="362">
        <v>-582</v>
      </c>
      <c r="K53" s="362">
        <v>-510</v>
      </c>
      <c r="L53" s="362">
        <v>-1098</v>
      </c>
      <c r="M53" s="363">
        <v>-1540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29a4v+Og4dgTSl0iFF8w6hmsne0xZ5Ylg5jHL8ZmuS8hcwxptAsgTV5aerF9PjIY4wPZjlACgh4/r7+M80pYw==" saltValue="oLuA6+9txyzHTMX+Ybr6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11" t="s">
        <v>50</v>
      </c>
      <c r="D55" s="1211"/>
      <c r="E55" s="1212"/>
      <c r="F55" s="122">
        <v>4096</v>
      </c>
      <c r="G55" s="122">
        <v>4314</v>
      </c>
      <c r="H55" s="123">
        <v>4321</v>
      </c>
    </row>
    <row r="56" spans="2:8" ht="52.5" customHeight="1" x14ac:dyDescent="0.15">
      <c r="B56" s="124"/>
      <c r="C56" s="1213" t="s">
        <v>51</v>
      </c>
      <c r="D56" s="1213"/>
      <c r="E56" s="1214"/>
      <c r="F56" s="125">
        <v>366</v>
      </c>
      <c r="G56" s="125">
        <v>367</v>
      </c>
      <c r="H56" s="126">
        <v>368</v>
      </c>
    </row>
    <row r="57" spans="2:8" ht="53.25" customHeight="1" x14ac:dyDescent="0.15">
      <c r="B57" s="124"/>
      <c r="C57" s="1215" t="s">
        <v>52</v>
      </c>
      <c r="D57" s="1215"/>
      <c r="E57" s="1216"/>
      <c r="F57" s="127">
        <v>6337</v>
      </c>
      <c r="G57" s="127">
        <v>6457</v>
      </c>
      <c r="H57" s="128">
        <v>6474</v>
      </c>
    </row>
    <row r="58" spans="2:8" ht="45.75" customHeight="1" x14ac:dyDescent="0.15">
      <c r="B58" s="129"/>
      <c r="C58" s="1203" t="s">
        <v>599</v>
      </c>
      <c r="D58" s="1204"/>
      <c r="E58" s="1205"/>
      <c r="F58" s="130">
        <v>2729</v>
      </c>
      <c r="G58" s="131">
        <v>2727</v>
      </c>
      <c r="H58" s="131">
        <v>2725</v>
      </c>
    </row>
    <row r="59" spans="2:8" ht="45.75" customHeight="1" x14ac:dyDescent="0.15">
      <c r="B59" s="129"/>
      <c r="C59" s="1203" t="s">
        <v>600</v>
      </c>
      <c r="D59" s="1204"/>
      <c r="E59" s="1205"/>
      <c r="F59" s="130">
        <v>1098</v>
      </c>
      <c r="G59" s="131">
        <v>1074</v>
      </c>
      <c r="H59" s="131">
        <v>1053</v>
      </c>
    </row>
    <row r="60" spans="2:8" ht="45.75" customHeight="1" x14ac:dyDescent="0.15">
      <c r="B60" s="129"/>
      <c r="C60" s="1203" t="s">
        <v>601</v>
      </c>
      <c r="D60" s="1204"/>
      <c r="E60" s="1205"/>
      <c r="F60" s="130">
        <v>770</v>
      </c>
      <c r="G60" s="131">
        <v>891</v>
      </c>
      <c r="H60" s="131">
        <v>925</v>
      </c>
    </row>
    <row r="61" spans="2:8" ht="45.75" customHeight="1" x14ac:dyDescent="0.15">
      <c r="B61" s="129"/>
      <c r="C61" s="1203" t="s">
        <v>602</v>
      </c>
      <c r="D61" s="1204"/>
      <c r="E61" s="1205"/>
      <c r="F61" s="130">
        <v>755</v>
      </c>
      <c r="G61" s="131">
        <v>755</v>
      </c>
      <c r="H61" s="131">
        <v>755</v>
      </c>
    </row>
    <row r="62" spans="2:8" ht="45.75" customHeight="1" thickBot="1" x14ac:dyDescent="0.2">
      <c r="B62" s="132"/>
      <c r="C62" s="1206" t="s">
        <v>603</v>
      </c>
      <c r="D62" s="1207"/>
      <c r="E62" s="1208"/>
      <c r="F62" s="133">
        <v>644</v>
      </c>
      <c r="G62" s="134">
        <v>647</v>
      </c>
      <c r="H62" s="134">
        <v>648</v>
      </c>
    </row>
    <row r="63" spans="2:8" ht="52.5" customHeight="1" thickBot="1" x14ac:dyDescent="0.2">
      <c r="B63" s="135"/>
      <c r="C63" s="1209" t="s">
        <v>53</v>
      </c>
      <c r="D63" s="1209"/>
      <c r="E63" s="1210"/>
      <c r="F63" s="136">
        <v>10798</v>
      </c>
      <c r="G63" s="136">
        <v>11138</v>
      </c>
      <c r="H63" s="137">
        <v>11163</v>
      </c>
    </row>
    <row r="64" spans="2:8" x14ac:dyDescent="0.15"/>
  </sheetData>
  <sheetProtection algorithmName="SHA-512" hashValue="lFwb1ISBWvwv/2Oh0iN7PzAZuk062jczF29vE+aE/VbDyy620OVObC8Whzb7St0lN7QJlkqDtAq0F6NuJ0wI5w==" saltValue="1kCkBWAGDu8vo5jm/lME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F048F-1260-443E-9BE1-26D4323BA0F7}">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616</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612</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615</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610</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558</v>
      </c>
      <c r="BQ50" s="1226"/>
      <c r="BR50" s="1226"/>
      <c r="BS50" s="1226"/>
      <c r="BT50" s="1226"/>
      <c r="BU50" s="1226"/>
      <c r="BV50" s="1226"/>
      <c r="BW50" s="1226"/>
      <c r="BX50" s="1226" t="s">
        <v>559</v>
      </c>
      <c r="BY50" s="1226"/>
      <c r="BZ50" s="1226"/>
      <c r="CA50" s="1226"/>
      <c r="CB50" s="1226"/>
      <c r="CC50" s="1226"/>
      <c r="CD50" s="1226"/>
      <c r="CE50" s="1226"/>
      <c r="CF50" s="1226" t="s">
        <v>560</v>
      </c>
      <c r="CG50" s="1226"/>
      <c r="CH50" s="1226"/>
      <c r="CI50" s="1226"/>
      <c r="CJ50" s="1226"/>
      <c r="CK50" s="1226"/>
      <c r="CL50" s="1226"/>
      <c r="CM50" s="1226"/>
      <c r="CN50" s="1226" t="s">
        <v>561</v>
      </c>
      <c r="CO50" s="1226"/>
      <c r="CP50" s="1226"/>
      <c r="CQ50" s="1226"/>
      <c r="CR50" s="1226"/>
      <c r="CS50" s="1226"/>
      <c r="CT50" s="1226"/>
      <c r="CU50" s="1226"/>
      <c r="CV50" s="1226" t="s">
        <v>562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609</v>
      </c>
      <c r="AO51" s="1225"/>
      <c r="AP51" s="1225"/>
      <c r="AQ51" s="1225"/>
      <c r="AR51" s="1225"/>
      <c r="AS51" s="1225"/>
      <c r="AT51" s="1225"/>
      <c r="AU51" s="1225"/>
      <c r="AV51" s="1225"/>
      <c r="AW51" s="1225"/>
      <c r="AX51" s="1225"/>
      <c r="AY51" s="1225"/>
      <c r="AZ51" s="1225"/>
      <c r="BA51" s="1225"/>
      <c r="BB51" s="1225" t="s">
        <v>607</v>
      </c>
      <c r="BC51" s="1225"/>
      <c r="BD51" s="1225"/>
      <c r="BE51" s="1225"/>
      <c r="BF51" s="1225"/>
      <c r="BG51" s="1225"/>
      <c r="BH51" s="1225"/>
      <c r="BI51" s="1225"/>
      <c r="BJ51" s="1225"/>
      <c r="BK51" s="1225"/>
      <c r="BL51" s="1225"/>
      <c r="BM51" s="1225"/>
      <c r="BN51" s="1225"/>
      <c r="BO51" s="1225"/>
      <c r="BP51" s="1224">
        <v>0.2</v>
      </c>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614</v>
      </c>
      <c r="BC53" s="1225"/>
      <c r="BD53" s="1225"/>
      <c r="BE53" s="1225"/>
      <c r="BF53" s="1225"/>
      <c r="BG53" s="1225"/>
      <c r="BH53" s="1225"/>
      <c r="BI53" s="1225"/>
      <c r="BJ53" s="1225"/>
      <c r="BK53" s="1225"/>
      <c r="BL53" s="1225"/>
      <c r="BM53" s="1225"/>
      <c r="BN53" s="1225"/>
      <c r="BO53" s="1225"/>
      <c r="BP53" s="1224">
        <v>53.9</v>
      </c>
      <c r="BQ53" s="1224"/>
      <c r="BR53" s="1224"/>
      <c r="BS53" s="1224"/>
      <c r="BT53" s="1224"/>
      <c r="BU53" s="1224"/>
      <c r="BV53" s="1224"/>
      <c r="BW53" s="1224"/>
      <c r="BX53" s="1224">
        <v>55.5</v>
      </c>
      <c r="BY53" s="1224"/>
      <c r="BZ53" s="1224"/>
      <c r="CA53" s="1224"/>
      <c r="CB53" s="1224"/>
      <c r="CC53" s="1224"/>
      <c r="CD53" s="1224"/>
      <c r="CE53" s="1224"/>
      <c r="CF53" s="1224">
        <v>57.2</v>
      </c>
      <c r="CG53" s="1224"/>
      <c r="CH53" s="1224"/>
      <c r="CI53" s="1224"/>
      <c r="CJ53" s="1224"/>
      <c r="CK53" s="1224"/>
      <c r="CL53" s="1224"/>
      <c r="CM53" s="1224"/>
      <c r="CN53" s="1224">
        <v>58.7</v>
      </c>
      <c r="CO53" s="1224"/>
      <c r="CP53" s="1224"/>
      <c r="CQ53" s="1224"/>
      <c r="CR53" s="1224"/>
      <c r="CS53" s="1224"/>
      <c r="CT53" s="1224"/>
      <c r="CU53" s="1224"/>
      <c r="CV53" s="1224">
        <v>62.1</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608</v>
      </c>
      <c r="AO55" s="1226"/>
      <c r="AP55" s="1226"/>
      <c r="AQ55" s="1226"/>
      <c r="AR55" s="1226"/>
      <c r="AS55" s="1226"/>
      <c r="AT55" s="1226"/>
      <c r="AU55" s="1226"/>
      <c r="AV55" s="1226"/>
      <c r="AW55" s="1226"/>
      <c r="AX55" s="1226"/>
      <c r="AY55" s="1226"/>
      <c r="AZ55" s="1226"/>
      <c r="BA55" s="1226"/>
      <c r="BB55" s="1225" t="s">
        <v>607</v>
      </c>
      <c r="BC55" s="1225"/>
      <c r="BD55" s="1225"/>
      <c r="BE55" s="1225"/>
      <c r="BF55" s="1225"/>
      <c r="BG55" s="1225"/>
      <c r="BH55" s="1225"/>
      <c r="BI55" s="1225"/>
      <c r="BJ55" s="1225"/>
      <c r="BK55" s="1225"/>
      <c r="BL55" s="1225"/>
      <c r="BM55" s="1225"/>
      <c r="BN55" s="1225"/>
      <c r="BO55" s="1225"/>
      <c r="BP55" s="1224">
        <v>29.7</v>
      </c>
      <c r="BQ55" s="1224"/>
      <c r="BR55" s="1224"/>
      <c r="BS55" s="1224"/>
      <c r="BT55" s="1224"/>
      <c r="BU55" s="1224"/>
      <c r="BV55" s="1224"/>
      <c r="BW55" s="1224"/>
      <c r="BX55" s="1224">
        <v>23.2</v>
      </c>
      <c r="BY55" s="1224"/>
      <c r="BZ55" s="1224"/>
      <c r="CA55" s="1224"/>
      <c r="CB55" s="1224"/>
      <c r="CC55" s="1224"/>
      <c r="CD55" s="1224"/>
      <c r="CE55" s="1224"/>
      <c r="CF55" s="1224">
        <v>10.199999999999999</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614</v>
      </c>
      <c r="BC57" s="1225"/>
      <c r="BD57" s="1225"/>
      <c r="BE57" s="1225"/>
      <c r="BF57" s="1225"/>
      <c r="BG57" s="1225"/>
      <c r="BH57" s="1225"/>
      <c r="BI57" s="1225"/>
      <c r="BJ57" s="1225"/>
      <c r="BK57" s="1225"/>
      <c r="BL57" s="1225"/>
      <c r="BM57" s="1225"/>
      <c r="BN57" s="1225"/>
      <c r="BO57" s="1225"/>
      <c r="BP57" s="1224">
        <v>56.3</v>
      </c>
      <c r="BQ57" s="1224"/>
      <c r="BR57" s="1224"/>
      <c r="BS57" s="1224"/>
      <c r="BT57" s="1224"/>
      <c r="BU57" s="1224"/>
      <c r="BV57" s="1224"/>
      <c r="BW57" s="1224"/>
      <c r="BX57" s="1224">
        <v>57.9</v>
      </c>
      <c r="BY57" s="1224"/>
      <c r="BZ57" s="1224"/>
      <c r="CA57" s="1224"/>
      <c r="CB57" s="1224"/>
      <c r="CC57" s="1224"/>
      <c r="CD57" s="1224"/>
      <c r="CE57" s="1224"/>
      <c r="CF57" s="1224">
        <v>61.1</v>
      </c>
      <c r="CG57" s="1224"/>
      <c r="CH57" s="1224"/>
      <c r="CI57" s="1224"/>
      <c r="CJ57" s="1224"/>
      <c r="CK57" s="1224"/>
      <c r="CL57" s="1224"/>
      <c r="CM57" s="1224"/>
      <c r="CN57" s="1224">
        <v>63.1</v>
      </c>
      <c r="CO57" s="1224"/>
      <c r="CP57" s="1224"/>
      <c r="CQ57" s="1224"/>
      <c r="CR57" s="1224"/>
      <c r="CS57" s="1224"/>
      <c r="CT57" s="1224"/>
      <c r="CU57" s="1224"/>
      <c r="CV57" s="1224">
        <v>65.400000000000006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613</v>
      </c>
    </row>
    <row r="64" spans="1:109" ht="13.5" x14ac:dyDescent="0.15">
      <c r="B64" s="1218"/>
      <c r="G64" s="1254"/>
      <c r="I64" s="1256"/>
      <c r="J64" s="1256"/>
      <c r="K64" s="1256"/>
      <c r="L64" s="1256"/>
      <c r="M64" s="1256"/>
      <c r="N64" s="1255"/>
      <c r="AM64" s="1254"/>
      <c r="AN64" s="1254" t="s">
        <v>612</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15" customHeight="1" x14ac:dyDescent="0.15">
      <c r="B65" s="1218"/>
      <c r="AN65" s="1252" t="s">
        <v>611</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610</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558</v>
      </c>
      <c r="BQ72" s="1226"/>
      <c r="BR72" s="1226"/>
      <c r="BS72" s="1226"/>
      <c r="BT72" s="1226"/>
      <c r="BU72" s="1226"/>
      <c r="BV72" s="1226"/>
      <c r="BW72" s="1226"/>
      <c r="BX72" s="1226" t="s">
        <v>559</v>
      </c>
      <c r="BY72" s="1226"/>
      <c r="BZ72" s="1226"/>
      <c r="CA72" s="1226"/>
      <c r="CB72" s="1226"/>
      <c r="CC72" s="1226"/>
      <c r="CD72" s="1226"/>
      <c r="CE72" s="1226"/>
      <c r="CF72" s="1226" t="s">
        <v>560</v>
      </c>
      <c r="CG72" s="1226"/>
      <c r="CH72" s="1226"/>
      <c r="CI72" s="1226"/>
      <c r="CJ72" s="1226"/>
      <c r="CK72" s="1226"/>
      <c r="CL72" s="1226"/>
      <c r="CM72" s="1226"/>
      <c r="CN72" s="1226" t="s">
        <v>561</v>
      </c>
      <c r="CO72" s="1226"/>
      <c r="CP72" s="1226"/>
      <c r="CQ72" s="1226"/>
      <c r="CR72" s="1226"/>
      <c r="CS72" s="1226"/>
      <c r="CT72" s="1226"/>
      <c r="CU72" s="1226"/>
      <c r="CV72" s="1226" t="s">
        <v>562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609</v>
      </c>
      <c r="AO73" s="1225"/>
      <c r="AP73" s="1225"/>
      <c r="AQ73" s="1225"/>
      <c r="AR73" s="1225"/>
      <c r="AS73" s="1225"/>
      <c r="AT73" s="1225"/>
      <c r="AU73" s="1225"/>
      <c r="AV73" s="1225"/>
      <c r="AW73" s="1225"/>
      <c r="AX73" s="1225"/>
      <c r="AY73" s="1225"/>
      <c r="AZ73" s="1225"/>
      <c r="BA73" s="1225"/>
      <c r="BB73" s="1225" t="s">
        <v>607</v>
      </c>
      <c r="BC73" s="1225"/>
      <c r="BD73" s="1225"/>
      <c r="BE73" s="1225"/>
      <c r="BF73" s="1225"/>
      <c r="BG73" s="1225"/>
      <c r="BH73" s="1225"/>
      <c r="BI73" s="1225"/>
      <c r="BJ73" s="1225"/>
      <c r="BK73" s="1225"/>
      <c r="BL73" s="1225"/>
      <c r="BM73" s="1225"/>
      <c r="BN73" s="1225"/>
      <c r="BO73" s="1225"/>
      <c r="BP73" s="1224">
        <v>0.2</v>
      </c>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606</v>
      </c>
      <c r="BC75" s="1225"/>
      <c r="BD75" s="1225"/>
      <c r="BE75" s="1225"/>
      <c r="BF75" s="1225"/>
      <c r="BG75" s="1225"/>
      <c r="BH75" s="1225"/>
      <c r="BI75" s="1225"/>
      <c r="BJ75" s="1225"/>
      <c r="BK75" s="1225"/>
      <c r="BL75" s="1225"/>
      <c r="BM75" s="1225"/>
      <c r="BN75" s="1225"/>
      <c r="BO75" s="1225"/>
      <c r="BP75" s="1224">
        <v>6.4</v>
      </c>
      <c r="BQ75" s="1224"/>
      <c r="BR75" s="1224"/>
      <c r="BS75" s="1224"/>
      <c r="BT75" s="1224"/>
      <c r="BU75" s="1224"/>
      <c r="BV75" s="1224"/>
      <c r="BW75" s="1224"/>
      <c r="BX75" s="1224">
        <v>7.2</v>
      </c>
      <c r="BY75" s="1224"/>
      <c r="BZ75" s="1224"/>
      <c r="CA75" s="1224"/>
      <c r="CB75" s="1224"/>
      <c r="CC75" s="1224"/>
      <c r="CD75" s="1224"/>
      <c r="CE75" s="1224"/>
      <c r="CF75" s="1224">
        <v>8.1</v>
      </c>
      <c r="CG75" s="1224"/>
      <c r="CH75" s="1224"/>
      <c r="CI75" s="1224"/>
      <c r="CJ75" s="1224"/>
      <c r="CK75" s="1224"/>
      <c r="CL75" s="1224"/>
      <c r="CM75" s="1224"/>
      <c r="CN75" s="1224">
        <v>9</v>
      </c>
      <c r="CO75" s="1224"/>
      <c r="CP75" s="1224"/>
      <c r="CQ75" s="1224"/>
      <c r="CR75" s="1224"/>
      <c r="CS75" s="1224"/>
      <c r="CT75" s="1224"/>
      <c r="CU75" s="1224"/>
      <c r="CV75" s="1224">
        <v>9.6</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608</v>
      </c>
      <c r="AO77" s="1226"/>
      <c r="AP77" s="1226"/>
      <c r="AQ77" s="1226"/>
      <c r="AR77" s="1226"/>
      <c r="AS77" s="1226"/>
      <c r="AT77" s="1226"/>
      <c r="AU77" s="1226"/>
      <c r="AV77" s="1226"/>
      <c r="AW77" s="1226"/>
      <c r="AX77" s="1226"/>
      <c r="AY77" s="1226"/>
      <c r="AZ77" s="1226"/>
      <c r="BA77" s="1226"/>
      <c r="BB77" s="1225" t="s">
        <v>607</v>
      </c>
      <c r="BC77" s="1225"/>
      <c r="BD77" s="1225"/>
      <c r="BE77" s="1225"/>
      <c r="BF77" s="1225"/>
      <c r="BG77" s="1225"/>
      <c r="BH77" s="1225"/>
      <c r="BI77" s="1225"/>
      <c r="BJ77" s="1225"/>
      <c r="BK77" s="1225"/>
      <c r="BL77" s="1225"/>
      <c r="BM77" s="1225"/>
      <c r="BN77" s="1225"/>
      <c r="BO77" s="1225"/>
      <c r="BP77" s="1224">
        <v>29.7</v>
      </c>
      <c r="BQ77" s="1224"/>
      <c r="BR77" s="1224"/>
      <c r="BS77" s="1224"/>
      <c r="BT77" s="1224"/>
      <c r="BU77" s="1224"/>
      <c r="BV77" s="1224"/>
      <c r="BW77" s="1224"/>
      <c r="BX77" s="1224">
        <v>23.2</v>
      </c>
      <c r="BY77" s="1224"/>
      <c r="BZ77" s="1224"/>
      <c r="CA77" s="1224"/>
      <c r="CB77" s="1224"/>
      <c r="CC77" s="1224"/>
      <c r="CD77" s="1224"/>
      <c r="CE77" s="1224"/>
      <c r="CF77" s="1224">
        <v>10.199999999999999</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606</v>
      </c>
      <c r="BC79" s="1225"/>
      <c r="BD79" s="1225"/>
      <c r="BE79" s="1225"/>
      <c r="BF79" s="1225"/>
      <c r="BG79" s="1225"/>
      <c r="BH79" s="1225"/>
      <c r="BI79" s="1225"/>
      <c r="BJ79" s="1225"/>
      <c r="BK79" s="1225"/>
      <c r="BL79" s="1225"/>
      <c r="BM79" s="1225"/>
      <c r="BN79" s="1225"/>
      <c r="BO79" s="1225"/>
      <c r="BP79" s="1224">
        <v>9.6</v>
      </c>
      <c r="BQ79" s="1224"/>
      <c r="BR79" s="1224"/>
      <c r="BS79" s="1224"/>
      <c r="BT79" s="1224"/>
      <c r="BU79" s="1224"/>
      <c r="BV79" s="1224"/>
      <c r="BW79" s="1224"/>
      <c r="BX79" s="1224">
        <v>9.8000000000000007</v>
      </c>
      <c r="BY79" s="1224"/>
      <c r="BZ79" s="1224"/>
      <c r="CA79" s="1224"/>
      <c r="CB79" s="1224"/>
      <c r="CC79" s="1224"/>
      <c r="CD79" s="1224"/>
      <c r="CE79" s="1224"/>
      <c r="CF79" s="1224">
        <v>8.6999999999999993</v>
      </c>
      <c r="CG79" s="1224"/>
      <c r="CH79" s="1224"/>
      <c r="CI79" s="1224"/>
      <c r="CJ79" s="1224"/>
      <c r="CK79" s="1224"/>
      <c r="CL79" s="1224"/>
      <c r="CM79" s="1224"/>
      <c r="CN79" s="1224">
        <v>8</v>
      </c>
      <c r="CO79" s="1224"/>
      <c r="CP79" s="1224"/>
      <c r="CQ79" s="1224"/>
      <c r="CR79" s="1224"/>
      <c r="CS79" s="1224"/>
      <c r="CT79" s="1224"/>
      <c r="CU79" s="1224"/>
      <c r="CV79" s="1224">
        <v>8.1</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MdFodQ41JIx5R2Dw6nvWb8JwQ+FuDXw1dGxZS18IGWet6CZg+q2ghZcI4oSdU85Ek3Mw7i08G9t2jkYfq/45kg==" saltValue="9ctrhw7gKCAkTG3C1TfYFg==" spinCount="100000" sheet="1" objects="1" scenarios="1" formatCells="0"/>
  <dataConsolidate/>
  <mergeCells count="112">
    <mergeCell ref="CF51:CM52"/>
    <mergeCell ref="M57:M58"/>
    <mergeCell ref="N57:N58"/>
    <mergeCell ref="BB57:BO58"/>
    <mergeCell ref="CN51:CU52"/>
    <mergeCell ref="G51:H54"/>
    <mergeCell ref="N53:N54"/>
    <mergeCell ref="BB53:BO54"/>
    <mergeCell ref="BP53:BW54"/>
    <mergeCell ref="BX53:CE54"/>
    <mergeCell ref="AN43:DC47"/>
    <mergeCell ref="CV53:DC54"/>
    <mergeCell ref="G50:J50"/>
    <mergeCell ref="AN50:BO50"/>
    <mergeCell ref="BP50:BW50"/>
    <mergeCell ref="BX50:CE50"/>
    <mergeCell ref="CF50:CM50"/>
    <mergeCell ref="CN50:CU50"/>
    <mergeCell ref="CV50:DC50"/>
    <mergeCell ref="CV51:DC52"/>
    <mergeCell ref="BX51:CE52"/>
    <mergeCell ref="I57:J58"/>
    <mergeCell ref="K57:K58"/>
    <mergeCell ref="I51:J52"/>
    <mergeCell ref="K51:K52"/>
    <mergeCell ref="L51:L52"/>
    <mergeCell ref="L57:L58"/>
    <mergeCell ref="CN53:CU54"/>
    <mergeCell ref="BX55:CE56"/>
    <mergeCell ref="CF55:CM56"/>
    <mergeCell ref="CN55:CU56"/>
    <mergeCell ref="M55:M56"/>
    <mergeCell ref="CF53:CM54"/>
    <mergeCell ref="AN51:BA54"/>
    <mergeCell ref="BB51:BO52"/>
    <mergeCell ref="BP51:BW52"/>
    <mergeCell ref="M51:M52"/>
    <mergeCell ref="N51:N52"/>
    <mergeCell ref="I53:J54"/>
    <mergeCell ref="K53:K54"/>
    <mergeCell ref="L53:L54"/>
    <mergeCell ref="M53:M54"/>
    <mergeCell ref="N55:N56"/>
    <mergeCell ref="AN55:BA58"/>
    <mergeCell ref="BB55:BO56"/>
    <mergeCell ref="G72:J72"/>
    <mergeCell ref="AN72:BO72"/>
    <mergeCell ref="BP72:BW72"/>
    <mergeCell ref="G55:H58"/>
    <mergeCell ref="I55:J56"/>
    <mergeCell ref="K55:K56"/>
    <mergeCell ref="L55:L56"/>
    <mergeCell ref="M73:M74"/>
    <mergeCell ref="N73:N74"/>
    <mergeCell ref="I75:J76"/>
    <mergeCell ref="K75:K76"/>
    <mergeCell ref="L75:L76"/>
    <mergeCell ref="M75:M76"/>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CV73:DC74"/>
    <mergeCell ref="BX57:CE58"/>
    <mergeCell ref="CF57:CM58"/>
    <mergeCell ref="CN57:CU58"/>
    <mergeCell ref="AN65:DC69"/>
    <mergeCell ref="BP55:BW56"/>
    <mergeCell ref="BP57:BW58"/>
    <mergeCell ref="CV79:DC80"/>
    <mergeCell ref="CN77:CU78"/>
    <mergeCell ref="CV77:DC78"/>
    <mergeCell ref="I79:J80"/>
    <mergeCell ref="K79:K80"/>
    <mergeCell ref="L79:L80"/>
    <mergeCell ref="M79:M80"/>
    <mergeCell ref="N79:N80"/>
    <mergeCell ref="BB79:BO80"/>
    <mergeCell ref="G77:H80"/>
    <mergeCell ref="I77:J78"/>
    <mergeCell ref="K77:K78"/>
    <mergeCell ref="L77:L78"/>
    <mergeCell ref="M77:M78"/>
    <mergeCell ref="N75:N76"/>
    <mergeCell ref="G73:H76"/>
    <mergeCell ref="I73:J74"/>
    <mergeCell ref="K73:K74"/>
    <mergeCell ref="L73:L74"/>
    <mergeCell ref="CN79:CU80"/>
    <mergeCell ref="BX79:CE80"/>
    <mergeCell ref="N77:N78"/>
    <mergeCell ref="AN77:BA80"/>
    <mergeCell ref="BB77:BO78"/>
    <mergeCell ref="BP77:BW78"/>
    <mergeCell ref="BX77:CE78"/>
    <mergeCell ref="CF77:CM78"/>
    <mergeCell ref="CF79:CM80"/>
    <mergeCell ref="BP79:BW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E5807-D406-45AB-B2E1-53123A69347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Lnex0aVKXl+LPQDlo0jVdBlRxswNEpBFfbg8beAv1F/z7pXxBxGmfvzGczuI3TnyUdhwi7aoHo169Hv2k2+yXw==" saltValue="2KtY6IXY0yR0UkkkMd9E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D39BA-4777-4594-907C-6A4F6675530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s/C7dYEaEoyMOBP3w5xECSq04wlInm6lh44scsgK1qNA1lUHIsVF8rDyq6NLBXtB5CFAS9zCdcYff3l+4/LICw==" saltValue="tj3sMZTmGjTlVRXG5Yvy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77909</v>
      </c>
      <c r="E3" s="156"/>
      <c r="F3" s="157">
        <v>66364</v>
      </c>
      <c r="G3" s="158"/>
      <c r="H3" s="159"/>
    </row>
    <row r="4" spans="1:8" x14ac:dyDescent="0.15">
      <c r="A4" s="160"/>
      <c r="B4" s="161"/>
      <c r="C4" s="162"/>
      <c r="D4" s="163">
        <v>38700</v>
      </c>
      <c r="E4" s="164"/>
      <c r="F4" s="165">
        <v>24935</v>
      </c>
      <c r="G4" s="166"/>
      <c r="H4" s="167"/>
    </row>
    <row r="5" spans="1:8" x14ac:dyDescent="0.15">
      <c r="A5" s="148" t="s">
        <v>550</v>
      </c>
      <c r="B5" s="153"/>
      <c r="C5" s="154"/>
      <c r="D5" s="155">
        <v>89516</v>
      </c>
      <c r="E5" s="156"/>
      <c r="F5" s="157">
        <v>68548</v>
      </c>
      <c r="G5" s="158"/>
      <c r="H5" s="159"/>
    </row>
    <row r="6" spans="1:8" x14ac:dyDescent="0.15">
      <c r="A6" s="160"/>
      <c r="B6" s="161"/>
      <c r="C6" s="162"/>
      <c r="D6" s="163">
        <v>44747</v>
      </c>
      <c r="E6" s="164"/>
      <c r="F6" s="165">
        <v>31673</v>
      </c>
      <c r="G6" s="166"/>
      <c r="H6" s="167"/>
    </row>
    <row r="7" spans="1:8" x14ac:dyDescent="0.15">
      <c r="A7" s="148" t="s">
        <v>551</v>
      </c>
      <c r="B7" s="153"/>
      <c r="C7" s="154"/>
      <c r="D7" s="155">
        <v>95187</v>
      </c>
      <c r="E7" s="156"/>
      <c r="F7" s="157">
        <v>125418</v>
      </c>
      <c r="G7" s="158"/>
      <c r="H7" s="159"/>
    </row>
    <row r="8" spans="1:8" x14ac:dyDescent="0.15">
      <c r="A8" s="160"/>
      <c r="B8" s="161"/>
      <c r="C8" s="162"/>
      <c r="D8" s="163">
        <v>42130</v>
      </c>
      <c r="E8" s="164"/>
      <c r="F8" s="165">
        <v>60445</v>
      </c>
      <c r="G8" s="166"/>
      <c r="H8" s="167"/>
    </row>
    <row r="9" spans="1:8" x14ac:dyDescent="0.15">
      <c r="A9" s="148" t="s">
        <v>552</v>
      </c>
      <c r="B9" s="153"/>
      <c r="C9" s="154"/>
      <c r="D9" s="155">
        <v>106188</v>
      </c>
      <c r="E9" s="156"/>
      <c r="F9" s="157">
        <v>108384</v>
      </c>
      <c r="G9" s="158"/>
      <c r="H9" s="159"/>
    </row>
    <row r="10" spans="1:8" x14ac:dyDescent="0.15">
      <c r="A10" s="160"/>
      <c r="B10" s="161"/>
      <c r="C10" s="162"/>
      <c r="D10" s="163">
        <v>49507</v>
      </c>
      <c r="E10" s="164"/>
      <c r="F10" s="165">
        <v>51153</v>
      </c>
      <c r="G10" s="166"/>
      <c r="H10" s="167"/>
    </row>
    <row r="11" spans="1:8" x14ac:dyDescent="0.15">
      <c r="A11" s="148" t="s">
        <v>553</v>
      </c>
      <c r="B11" s="153"/>
      <c r="C11" s="154"/>
      <c r="D11" s="155">
        <v>75958</v>
      </c>
      <c r="E11" s="156"/>
      <c r="F11" s="157">
        <v>80959</v>
      </c>
      <c r="G11" s="158"/>
      <c r="H11" s="159"/>
    </row>
    <row r="12" spans="1:8" x14ac:dyDescent="0.15">
      <c r="A12" s="160"/>
      <c r="B12" s="161"/>
      <c r="C12" s="168"/>
      <c r="D12" s="163">
        <v>44742</v>
      </c>
      <c r="E12" s="164"/>
      <c r="F12" s="165">
        <v>43928</v>
      </c>
      <c r="G12" s="166"/>
      <c r="H12" s="167"/>
    </row>
    <row r="13" spans="1:8" x14ac:dyDescent="0.15">
      <c r="A13" s="148"/>
      <c r="B13" s="153"/>
      <c r="C13" s="169"/>
      <c r="D13" s="170">
        <v>88952</v>
      </c>
      <c r="E13" s="171"/>
      <c r="F13" s="172">
        <v>89935</v>
      </c>
      <c r="G13" s="173"/>
      <c r="H13" s="159"/>
    </row>
    <row r="14" spans="1:8" x14ac:dyDescent="0.15">
      <c r="A14" s="160"/>
      <c r="B14" s="161"/>
      <c r="C14" s="162"/>
      <c r="D14" s="163">
        <v>43965</v>
      </c>
      <c r="E14" s="164"/>
      <c r="F14" s="165">
        <v>42427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7.53</v>
      </c>
      <c r="C19" s="174">
        <f>ROUND(VALUE(SUBSTITUTE(実質収支比率等に係る経年分析!G$48,"▲","-")),2)</f>
        <v>6.9</v>
      </c>
      <c r="D19" s="174">
        <f>ROUND(VALUE(SUBSTITUTE(実質収支比率等に係る経年分析!H$48,"▲","-")),2)</f>
        <v>6.68</v>
      </c>
      <c r="E19" s="174">
        <f>ROUND(VALUE(SUBSTITUTE(実質収支比率等に係る経年分析!I$48,"▲","-")),2)</f>
        <v>7.85</v>
      </c>
      <c r="F19" s="174">
        <f>ROUND(VALUE(SUBSTITUTE(実質収支比率等に係る経年分析!J$48,"▲","-")),2)</f>
        <v>7.41</v>
      </c>
    </row>
    <row r="20" spans="1:11" x14ac:dyDescent="0.15">
      <c r="A20" s="174" t="s">
        <v>57</v>
      </c>
      <c r="B20" s="174">
        <f>ROUND(VALUE(SUBSTITUTE(実質収支比率等に係る経年分析!F$47,"▲","-")),2)</f>
        <v>47.24</v>
      </c>
      <c r="C20" s="174">
        <f>ROUND(VALUE(SUBSTITUTE(実質収支比率等に係る経年分析!G$47,"▲","-")),2)</f>
        <v>48.46</v>
      </c>
      <c r="D20" s="174">
        <f>ROUND(VALUE(SUBSTITUTE(実質収支比率等に係る経年分析!H$47,"▲","-")),2)</f>
        <v>42.85</v>
      </c>
      <c r="E20" s="174">
        <f>ROUND(VALUE(SUBSTITUTE(実質収支比率等に係る経年分析!I$47,"▲","-")),2)</f>
        <v>43.98</v>
      </c>
      <c r="F20" s="174">
        <f>ROUND(VALUE(SUBSTITUTE(実質収支比率等に係る経年分析!J$47,"▲","-")),2)</f>
        <v>45.72</v>
      </c>
    </row>
    <row r="21" spans="1:11" x14ac:dyDescent="0.15">
      <c r="A21" s="174" t="s">
        <v>58</v>
      </c>
      <c r="B21" s="174">
        <f>IF(ISNUMBER(VALUE(SUBSTITUTE(実質収支比率等に係る経年分析!F$49,"▲","-"))),ROUND(VALUE(SUBSTITUTE(実質収支比率等に係る経年分析!F$49,"▲","-")),2),NA())</f>
        <v>-2.1800000000000002</v>
      </c>
      <c r="C21" s="174">
        <f>IF(ISNUMBER(VALUE(SUBSTITUTE(実質収支比率等に係る経年分析!G$49,"▲","-"))),ROUND(VALUE(SUBSTITUTE(実質収支比率等に係る経年分析!G$49,"▲","-")),2),NA())</f>
        <v>-0.74</v>
      </c>
      <c r="D21" s="174">
        <f>IF(ISNUMBER(VALUE(SUBSTITUTE(実質収支比率等に係る経年分析!H$49,"▲","-"))),ROUND(VALUE(SUBSTITUTE(実質収支比率等に係る経年分析!H$49,"▲","-")),2),NA())</f>
        <v>-4.12</v>
      </c>
      <c r="E21" s="174">
        <f>IF(ISNUMBER(VALUE(SUBSTITUTE(実質収支比率等に係る経年分析!I$49,"▲","-"))),ROUND(VALUE(SUBSTITUTE(実質収支比率等に係る経年分析!I$49,"▲","-")),2),NA())</f>
        <v>3.55</v>
      </c>
      <c r="F21" s="174">
        <f>IF(ISNUMBER(VALUE(SUBSTITUTE(実質収支比率等に係る経年分析!J$49,"▲","-"))),ROUND(VALUE(SUBSTITUTE(実質収支比率等に係る経年分析!J$49,"▲","-")),2),NA())</f>
        <v>-0.65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小規模下水道特別会計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温泉事業等特別会計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2.2000000000000002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7.35</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9.3000000000000007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1935</v>
      </c>
      <c r="E42" s="176"/>
      <c r="F42" s="176"/>
      <c r="G42" s="176">
        <f>'実質公債費比率（分子）の構造'!L$52</f>
        <v>1898</v>
      </c>
      <c r="H42" s="176"/>
      <c r="I42" s="176"/>
      <c r="J42" s="176">
        <f>'実質公債費比率（分子）の構造'!M$52</f>
        <v>2005</v>
      </c>
      <c r="K42" s="176"/>
      <c r="L42" s="176"/>
      <c r="M42" s="176">
        <f>'実質公債費比率（分子）の構造'!N$52</f>
        <v>1935</v>
      </c>
      <c r="N42" s="176"/>
      <c r="O42" s="176"/>
      <c r="P42" s="176">
        <f>'実質公債費比率（分子）の構造'!O$52</f>
        <v>1849</v>
      </c>
    </row>
    <row r="43" spans="1:16" x14ac:dyDescent="0.15">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f>'実質公債費比率（分子）の構造'!O$50</f>
        <v>5</v>
      </c>
      <c r="O44" s="176"/>
      <c r="P44" s="176"/>
    </row>
    <row r="45" spans="1:16" x14ac:dyDescent="0.15">
      <c r="A45" s="176" t="s">
        <v>68</v>
      </c>
      <c r="B45" s="176">
        <f>'実質公債費比率（分子）の構造'!K$49</f>
        <v>20</v>
      </c>
      <c r="C45" s="176"/>
      <c r="D45" s="176"/>
      <c r="E45" s="176">
        <f>'実質公債費比率（分子）の構造'!L$49</f>
        <v>16</v>
      </c>
      <c r="F45" s="176"/>
      <c r="G45" s="176"/>
      <c r="H45" s="176">
        <f>'実質公債費比率（分子）の構造'!M$49</f>
        <v>19</v>
      </c>
      <c r="I45" s="176"/>
      <c r="J45" s="176"/>
      <c r="K45" s="176">
        <f>'実質公債費比率（分子）の構造'!N$49</f>
        <v>19</v>
      </c>
      <c r="L45" s="176"/>
      <c r="M45" s="176"/>
      <c r="N45" s="176">
        <f>'実質公債費比率（分子）の構造'!O$49</f>
        <v>22</v>
      </c>
      <c r="O45" s="176"/>
      <c r="P45" s="176"/>
    </row>
    <row r="46" spans="1:16" x14ac:dyDescent="0.15">
      <c r="A46" s="176" t="s">
        <v>69</v>
      </c>
      <c r="B46" s="176">
        <f>'実質公債費比率（分子）の構造'!K$48</f>
        <v>188</v>
      </c>
      <c r="C46" s="176"/>
      <c r="D46" s="176"/>
      <c r="E46" s="176">
        <f>'実質公債費比率（分子）の構造'!L$48</f>
        <v>187</v>
      </c>
      <c r="F46" s="176"/>
      <c r="G46" s="176"/>
      <c r="H46" s="176">
        <f>'実質公債費比率（分子）の構造'!M$48</f>
        <v>185</v>
      </c>
      <c r="I46" s="176"/>
      <c r="J46" s="176"/>
      <c r="K46" s="176">
        <f>'実質公債費比率（分子）の構造'!N$48</f>
        <v>201</v>
      </c>
      <c r="L46" s="176"/>
      <c r="M46" s="176"/>
      <c r="N46" s="176">
        <f>'実質公債費比率（分子）の構造'!O$48</f>
        <v>219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2214</v>
      </c>
      <c r="C49" s="176"/>
      <c r="D49" s="176"/>
      <c r="E49" s="176">
        <f>'実質公債費比率（分子）の構造'!L$45</f>
        <v>2330</v>
      </c>
      <c r="F49" s="176"/>
      <c r="G49" s="176"/>
      <c r="H49" s="176">
        <f>'実質公債費比率（分子）の構造'!M$45</f>
        <v>2494</v>
      </c>
      <c r="I49" s="176"/>
      <c r="J49" s="176"/>
      <c r="K49" s="176">
        <f>'実質公債費比率（分子）の構造'!N$45</f>
        <v>2445</v>
      </c>
      <c r="L49" s="176"/>
      <c r="M49" s="176"/>
      <c r="N49" s="176">
        <f>'実質公債費比率（分子）の構造'!O$45</f>
        <v>2381</v>
      </c>
      <c r="O49" s="176"/>
      <c r="P49" s="176"/>
    </row>
    <row r="50" spans="1:16" x14ac:dyDescent="0.15">
      <c r="A50" s="176" t="s">
        <v>73</v>
      </c>
      <c r="B50" s="176" t="e">
        <f>NA()</f>
        <v>#N/A</v>
      </c>
      <c r="C50" s="176">
        <f>IF(ISNUMBER('実質公債費比率（分子）の構造'!K$53),'実質公債費比率（分子）の構造'!K$53,NA())</f>
        <v>492</v>
      </c>
      <c r="D50" s="176" t="e">
        <f>NA()</f>
        <v>#N/A</v>
      </c>
      <c r="E50" s="176" t="e">
        <f>NA()</f>
        <v>#N/A</v>
      </c>
      <c r="F50" s="176">
        <f>IF(ISNUMBER('実質公債費比率（分子）の構造'!L$53),'実質公債費比率（分子）の構造'!L$53,NA())</f>
        <v>640</v>
      </c>
      <c r="G50" s="176" t="e">
        <f>NA()</f>
        <v>#N/A</v>
      </c>
      <c r="H50" s="176" t="e">
        <f>NA()</f>
        <v>#N/A</v>
      </c>
      <c r="I50" s="176">
        <f>IF(ISNUMBER('実質公債費比率（分子）の構造'!M$53),'実質公債費比率（分子）の構造'!M$53,NA())</f>
        <v>698</v>
      </c>
      <c r="J50" s="176" t="e">
        <f>NA()</f>
        <v>#N/A</v>
      </c>
      <c r="K50" s="176" t="e">
        <f>NA()</f>
        <v>#N/A</v>
      </c>
      <c r="L50" s="176">
        <f>IF(ISNUMBER('実質公債費比率（分子）の構造'!N$53),'実質公債費比率（分子）の構造'!N$53,NA())</f>
        <v>735</v>
      </c>
      <c r="M50" s="176" t="e">
        <f>NA()</f>
        <v>#N/A</v>
      </c>
      <c r="N50" s="176" t="e">
        <f>NA()</f>
        <v>#N/A</v>
      </c>
      <c r="O50" s="176">
        <f>IF(ISNUMBER('実質公債費比率（分子）の構造'!O$53),'実質公債費比率（分子）の構造'!O$53,NA())</f>
        <v>778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17356</v>
      </c>
      <c r="E56" s="175"/>
      <c r="F56" s="175"/>
      <c r="G56" s="175">
        <f>'将来負担比率（分子）の構造'!J$52</f>
        <v>16545</v>
      </c>
      <c r="H56" s="175"/>
      <c r="I56" s="175"/>
      <c r="J56" s="175">
        <f>'将来負担比率（分子）の構造'!K$52</f>
        <v>15244</v>
      </c>
      <c r="K56" s="175"/>
      <c r="L56" s="175"/>
      <c r="M56" s="175">
        <f>'将来負担比率（分子）の構造'!L$52</f>
        <v>14191</v>
      </c>
      <c r="N56" s="175"/>
      <c r="O56" s="175"/>
      <c r="P56" s="175">
        <f>'将来負担比率（分子）の構造'!M$52</f>
        <v>13035</v>
      </c>
    </row>
    <row r="57" spans="1:16" x14ac:dyDescent="0.15">
      <c r="A57" s="175" t="s">
        <v>44</v>
      </c>
      <c r="B57" s="175"/>
      <c r="C57" s="175"/>
      <c r="D57" s="175">
        <f>'将来負担比率（分子）の構造'!I$51</f>
        <v>75</v>
      </c>
      <c r="E57" s="175"/>
      <c r="F57" s="175"/>
      <c r="G57" s="175">
        <f>'将来負担比率（分子）の構造'!J$51</f>
        <v>57</v>
      </c>
      <c r="H57" s="175"/>
      <c r="I57" s="175"/>
      <c r="J57" s="175">
        <f>'将来負担比率（分子）の構造'!K$51</f>
        <v>39</v>
      </c>
      <c r="K57" s="175"/>
      <c r="L57" s="175"/>
      <c r="M57" s="175">
        <f>'将来負担比率（分子）の構造'!L$51</f>
        <v>28</v>
      </c>
      <c r="N57" s="175"/>
      <c r="O57" s="175"/>
      <c r="P57" s="175">
        <f>'将来負担比率（分子）の構造'!M$51</f>
        <v>23</v>
      </c>
    </row>
    <row r="58" spans="1:16" x14ac:dyDescent="0.15">
      <c r="A58" s="175" t="s">
        <v>43</v>
      </c>
      <c r="B58" s="175"/>
      <c r="C58" s="175"/>
      <c r="D58" s="175">
        <f>'将来負担比率（分子）の構造'!I$50</f>
        <v>8379</v>
      </c>
      <c r="E58" s="175"/>
      <c r="F58" s="175"/>
      <c r="G58" s="175">
        <f>'将来負担比率（分子）の構造'!J$50</f>
        <v>8519</v>
      </c>
      <c r="H58" s="175"/>
      <c r="I58" s="175"/>
      <c r="J58" s="175">
        <f>'将来負担比率（分子）の構造'!K$50</f>
        <v>8251</v>
      </c>
      <c r="K58" s="175"/>
      <c r="L58" s="175"/>
      <c r="M58" s="175">
        <f>'将来負担比率（分子）の構造'!L$50</f>
        <v>8585</v>
      </c>
      <c r="N58" s="175"/>
      <c r="O58" s="175"/>
      <c r="P58" s="175">
        <f>'将来負担比率（分子）の構造'!M$50</f>
        <v>8657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15">
      <c r="A62" s="175" t="s">
        <v>37</v>
      </c>
      <c r="B62" s="175">
        <f>'将来負担比率（分子）の構造'!I$45</f>
        <v>2953</v>
      </c>
      <c r="C62" s="175"/>
      <c r="D62" s="175"/>
      <c r="E62" s="175">
        <f>'将来負担比率（分子）の構造'!J$45</f>
        <v>2835</v>
      </c>
      <c r="F62" s="175"/>
      <c r="G62" s="175"/>
      <c r="H62" s="175">
        <f>'将来負担比率（分子）の構造'!K$45</f>
        <v>2763</v>
      </c>
      <c r="I62" s="175"/>
      <c r="J62" s="175"/>
      <c r="K62" s="175">
        <f>'将来負担比率（分子）の構造'!L$45</f>
        <v>2665</v>
      </c>
      <c r="L62" s="175"/>
      <c r="M62" s="175"/>
      <c r="N62" s="175">
        <f>'将来負担比率（分子）の構造'!M$45</f>
        <v>2619</v>
      </c>
      <c r="O62" s="175"/>
      <c r="P62" s="175"/>
    </row>
    <row r="63" spans="1:16" x14ac:dyDescent="0.15">
      <c r="A63" s="175" t="s">
        <v>36</v>
      </c>
      <c r="B63" s="175">
        <f>'将来負担比率（分子）の構造'!I$44</f>
        <v>272</v>
      </c>
      <c r="C63" s="175"/>
      <c r="D63" s="175"/>
      <c r="E63" s="175">
        <f>'将来負担比率（分子）の構造'!J$44</f>
        <v>241</v>
      </c>
      <c r="F63" s="175"/>
      <c r="G63" s="175"/>
      <c r="H63" s="175">
        <f>'将来負担比率（分子）の構造'!K$44</f>
        <v>207</v>
      </c>
      <c r="I63" s="175"/>
      <c r="J63" s="175"/>
      <c r="K63" s="175">
        <f>'将来負担比率（分子）の構造'!L$44</f>
        <v>173</v>
      </c>
      <c r="L63" s="175"/>
      <c r="M63" s="175"/>
      <c r="N63" s="175">
        <f>'将来負担比率（分子）の構造'!M$44</f>
        <v>151</v>
      </c>
      <c r="O63" s="175"/>
      <c r="P63" s="175"/>
    </row>
    <row r="64" spans="1:16" x14ac:dyDescent="0.15">
      <c r="A64" s="175" t="s">
        <v>35</v>
      </c>
      <c r="B64" s="175">
        <f>'将来負担比率（分子）の構造'!I$43</f>
        <v>2223</v>
      </c>
      <c r="C64" s="175"/>
      <c r="D64" s="175"/>
      <c r="E64" s="175">
        <f>'将来負担比率（分子）の構造'!J$43</f>
        <v>2162</v>
      </c>
      <c r="F64" s="175"/>
      <c r="G64" s="175"/>
      <c r="H64" s="175">
        <f>'将来負担比率（分子）の構造'!K$43</f>
        <v>2015</v>
      </c>
      <c r="I64" s="175"/>
      <c r="J64" s="175"/>
      <c r="K64" s="175">
        <f>'将来負担比率（分子）の構造'!L$43</f>
        <v>1933</v>
      </c>
      <c r="L64" s="175"/>
      <c r="M64" s="175"/>
      <c r="N64" s="175">
        <f>'将来負担比率（分子）の構造'!M$43</f>
        <v>1910</v>
      </c>
      <c r="O64" s="175"/>
      <c r="P64" s="175"/>
    </row>
    <row r="65" spans="1:16" x14ac:dyDescent="0.15">
      <c r="A65" s="175" t="s">
        <v>34</v>
      </c>
      <c r="B65" s="175">
        <f>'将来負担比率（分子）の構造'!I$42</f>
        <v>34</v>
      </c>
      <c r="C65" s="175"/>
      <c r="D65" s="175"/>
      <c r="E65" s="175">
        <f>'将来負担比率（分子）の構造'!J$42</f>
        <v>29</v>
      </c>
      <c r="F65" s="175"/>
      <c r="G65" s="175"/>
      <c r="H65" s="175">
        <f>'将来負担比率（分子）の構造'!K$42</f>
        <v>25</v>
      </c>
      <c r="I65" s="175"/>
      <c r="J65" s="175"/>
      <c r="K65" s="175">
        <f>'将来負担比率（分子）の構造'!L$42</f>
        <v>20</v>
      </c>
      <c r="L65" s="175"/>
      <c r="M65" s="175"/>
      <c r="N65" s="175">
        <f>'将来負担比率（分子）の構造'!M$42</f>
        <v>15</v>
      </c>
      <c r="O65" s="175"/>
      <c r="P65" s="175"/>
    </row>
    <row r="66" spans="1:16" x14ac:dyDescent="0.15">
      <c r="A66" s="175" t="s">
        <v>33</v>
      </c>
      <c r="B66" s="175">
        <f>'将来負担比率（分子）の構造'!I$41</f>
        <v>20343</v>
      </c>
      <c r="C66" s="175"/>
      <c r="D66" s="175"/>
      <c r="E66" s="175">
        <f>'将来負担比率（分子）の構造'!J$41</f>
        <v>19272</v>
      </c>
      <c r="F66" s="175"/>
      <c r="G66" s="175"/>
      <c r="H66" s="175">
        <f>'将来負担比率（分子）の構造'!K$41</f>
        <v>18014</v>
      </c>
      <c r="I66" s="175"/>
      <c r="J66" s="175"/>
      <c r="K66" s="175">
        <f>'将来負担比率（分子）の構造'!L$41</f>
        <v>16915</v>
      </c>
      <c r="L66" s="175"/>
      <c r="M66" s="175"/>
      <c r="N66" s="175">
        <f>'将来負担比率（分子）の構造'!M$41</f>
        <v>15480</v>
      </c>
      <c r="O66" s="175"/>
      <c r="P66" s="175"/>
    </row>
    <row r="67" spans="1:16" x14ac:dyDescent="0.15">
      <c r="A67" s="175" t="s">
        <v>77</v>
      </c>
      <c r="B67" s="175" t="e">
        <f>NA()</f>
        <v>#N/A</v>
      </c>
      <c r="C67" s="175">
        <f>IF(ISNUMBER('将来負担比率（分子）の構造'!I$53), IF('将来負担比率（分子）の構造'!I$53 &lt; 0, 0, '将来負担比率（分子）の構造'!I$53), NA())</f>
        <v>15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4096</v>
      </c>
      <c r="C72" s="179">
        <f>基金残高に係る経年分析!G55</f>
        <v>4314</v>
      </c>
      <c r="D72" s="179">
        <f>基金残高に係る経年分析!H55</f>
        <v>4321</v>
      </c>
    </row>
    <row r="73" spans="1:16" x14ac:dyDescent="0.15">
      <c r="A73" s="178" t="s">
        <v>80</v>
      </c>
      <c r="B73" s="179">
        <f>基金残高に係る経年分析!F56</f>
        <v>366</v>
      </c>
      <c r="C73" s="179">
        <f>基金残高に係る経年分析!G56</f>
        <v>367</v>
      </c>
      <c r="D73" s="179">
        <f>基金残高に係る経年分析!H56</f>
        <v>368</v>
      </c>
    </row>
    <row r="74" spans="1:16" x14ac:dyDescent="0.15">
      <c r="A74" s="178" t="s">
        <v>81</v>
      </c>
      <c r="B74" s="179">
        <f>基金残高に係る経年分析!F57</f>
        <v>6337</v>
      </c>
      <c r="C74" s="179">
        <f>基金残高に係る経年分析!G57</f>
        <v>6457</v>
      </c>
      <c r="D74" s="179">
        <f>基金残高に係る経年分析!H57</f>
        <v>6474</v>
      </c>
    </row>
  </sheetData>
  <sheetProtection algorithmName="SHA-512" hashValue="dpX7Xug5b6iWeGkJ8nOZjza4+cccAQxtfA6ErZIovZz15NIQl4xxpI+YVwmI7VzNUyTpZ5LerNe81kMqnkDJOA==" saltValue="2mA5E4izO4XOOVI3HLuFI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1824959</v>
      </c>
      <c r="S5" s="677"/>
      <c r="T5" s="677"/>
      <c r="U5" s="677"/>
      <c r="V5" s="677"/>
      <c r="W5" s="677"/>
      <c r="X5" s="677"/>
      <c r="Y5" s="702"/>
      <c r="Z5" s="715">
        <v>10.8</v>
      </c>
      <c r="AA5" s="715"/>
      <c r="AB5" s="715"/>
      <c r="AC5" s="715"/>
      <c r="AD5" s="716">
        <v>1824959</v>
      </c>
      <c r="AE5" s="716"/>
      <c r="AF5" s="716"/>
      <c r="AG5" s="716"/>
      <c r="AH5" s="716"/>
      <c r="AI5" s="716"/>
      <c r="AJ5" s="716"/>
      <c r="AK5" s="716"/>
      <c r="AL5" s="703">
        <v>19.100000000000001</v>
      </c>
      <c r="AM5" s="685"/>
      <c r="AN5" s="685"/>
      <c r="AO5" s="704"/>
      <c r="AP5" s="679" t="s">
        <v>231</v>
      </c>
      <c r="AQ5" s="680"/>
      <c r="AR5" s="680"/>
      <c r="AS5" s="680"/>
      <c r="AT5" s="680"/>
      <c r="AU5" s="680"/>
      <c r="AV5" s="680"/>
      <c r="AW5" s="680"/>
      <c r="AX5" s="680"/>
      <c r="AY5" s="680"/>
      <c r="AZ5" s="680"/>
      <c r="BA5" s="680"/>
      <c r="BB5" s="680"/>
      <c r="BC5" s="680"/>
      <c r="BD5" s="680"/>
      <c r="BE5" s="680"/>
      <c r="BF5" s="681"/>
      <c r="BG5" s="621">
        <v>1824959</v>
      </c>
      <c r="BH5" s="622"/>
      <c r="BI5" s="622"/>
      <c r="BJ5" s="622"/>
      <c r="BK5" s="622"/>
      <c r="BL5" s="622"/>
      <c r="BM5" s="622"/>
      <c r="BN5" s="623"/>
      <c r="BO5" s="659">
        <v>100</v>
      </c>
      <c r="BP5" s="659"/>
      <c r="BQ5" s="659"/>
      <c r="BR5" s="659"/>
      <c r="BS5" s="660" t="s">
        <v>133</v>
      </c>
      <c r="BT5" s="660"/>
      <c r="BU5" s="660"/>
      <c r="BV5" s="660"/>
      <c r="BW5" s="660"/>
      <c r="BX5" s="660"/>
      <c r="BY5" s="660"/>
      <c r="BZ5" s="660"/>
      <c r="CA5" s="660"/>
      <c r="CB5" s="700"/>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148192</v>
      </c>
      <c r="S6" s="622"/>
      <c r="T6" s="622"/>
      <c r="U6" s="622"/>
      <c r="V6" s="622"/>
      <c r="W6" s="622"/>
      <c r="X6" s="622"/>
      <c r="Y6" s="623"/>
      <c r="Z6" s="659">
        <v>0.9</v>
      </c>
      <c r="AA6" s="659"/>
      <c r="AB6" s="659"/>
      <c r="AC6" s="659"/>
      <c r="AD6" s="660">
        <v>148192</v>
      </c>
      <c r="AE6" s="660"/>
      <c r="AF6" s="660"/>
      <c r="AG6" s="660"/>
      <c r="AH6" s="660"/>
      <c r="AI6" s="660"/>
      <c r="AJ6" s="660"/>
      <c r="AK6" s="660"/>
      <c r="AL6" s="624">
        <v>1.6</v>
      </c>
      <c r="AM6" s="625"/>
      <c r="AN6" s="625"/>
      <c r="AO6" s="661"/>
      <c r="AP6" s="618" t="s">
        <v>236</v>
      </c>
      <c r="AQ6" s="619"/>
      <c r="AR6" s="619"/>
      <c r="AS6" s="619"/>
      <c r="AT6" s="619"/>
      <c r="AU6" s="619"/>
      <c r="AV6" s="619"/>
      <c r="AW6" s="619"/>
      <c r="AX6" s="619"/>
      <c r="AY6" s="619"/>
      <c r="AZ6" s="619"/>
      <c r="BA6" s="619"/>
      <c r="BB6" s="619"/>
      <c r="BC6" s="619"/>
      <c r="BD6" s="619"/>
      <c r="BE6" s="619"/>
      <c r="BF6" s="620"/>
      <c r="BG6" s="621">
        <v>1824959</v>
      </c>
      <c r="BH6" s="622"/>
      <c r="BI6" s="622"/>
      <c r="BJ6" s="622"/>
      <c r="BK6" s="622"/>
      <c r="BL6" s="622"/>
      <c r="BM6" s="622"/>
      <c r="BN6" s="623"/>
      <c r="BO6" s="659">
        <v>100</v>
      </c>
      <c r="BP6" s="659"/>
      <c r="BQ6" s="659"/>
      <c r="BR6" s="659"/>
      <c r="BS6" s="660" t="s">
        <v>133</v>
      </c>
      <c r="BT6" s="660"/>
      <c r="BU6" s="660"/>
      <c r="BV6" s="660"/>
      <c r="BW6" s="660"/>
      <c r="BX6" s="660"/>
      <c r="BY6" s="660"/>
      <c r="BZ6" s="660"/>
      <c r="CA6" s="660"/>
      <c r="CB6" s="700"/>
      <c r="CD6" s="679" t="s">
        <v>237</v>
      </c>
      <c r="CE6" s="680"/>
      <c r="CF6" s="680"/>
      <c r="CG6" s="680"/>
      <c r="CH6" s="680"/>
      <c r="CI6" s="680"/>
      <c r="CJ6" s="680"/>
      <c r="CK6" s="680"/>
      <c r="CL6" s="680"/>
      <c r="CM6" s="680"/>
      <c r="CN6" s="680"/>
      <c r="CO6" s="680"/>
      <c r="CP6" s="680"/>
      <c r="CQ6" s="681"/>
      <c r="CR6" s="621">
        <v>87086</v>
      </c>
      <c r="CS6" s="622"/>
      <c r="CT6" s="622"/>
      <c r="CU6" s="622"/>
      <c r="CV6" s="622"/>
      <c r="CW6" s="622"/>
      <c r="CX6" s="622"/>
      <c r="CY6" s="623"/>
      <c r="CZ6" s="703">
        <v>0.5</v>
      </c>
      <c r="DA6" s="685"/>
      <c r="DB6" s="685"/>
      <c r="DC6" s="705"/>
      <c r="DD6" s="627" t="s">
        <v>133</v>
      </c>
      <c r="DE6" s="622"/>
      <c r="DF6" s="622"/>
      <c r="DG6" s="622"/>
      <c r="DH6" s="622"/>
      <c r="DI6" s="622"/>
      <c r="DJ6" s="622"/>
      <c r="DK6" s="622"/>
      <c r="DL6" s="622"/>
      <c r="DM6" s="622"/>
      <c r="DN6" s="622"/>
      <c r="DO6" s="622"/>
      <c r="DP6" s="623"/>
      <c r="DQ6" s="627">
        <v>87083</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1612</v>
      </c>
      <c r="S7" s="622"/>
      <c r="T7" s="622"/>
      <c r="U7" s="622"/>
      <c r="V7" s="622"/>
      <c r="W7" s="622"/>
      <c r="X7" s="622"/>
      <c r="Y7" s="623"/>
      <c r="Z7" s="659">
        <v>0</v>
      </c>
      <c r="AA7" s="659"/>
      <c r="AB7" s="659"/>
      <c r="AC7" s="659"/>
      <c r="AD7" s="660">
        <v>1612</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770532</v>
      </c>
      <c r="BH7" s="622"/>
      <c r="BI7" s="622"/>
      <c r="BJ7" s="622"/>
      <c r="BK7" s="622"/>
      <c r="BL7" s="622"/>
      <c r="BM7" s="622"/>
      <c r="BN7" s="623"/>
      <c r="BO7" s="659">
        <v>42.2</v>
      </c>
      <c r="BP7" s="659"/>
      <c r="BQ7" s="659"/>
      <c r="BR7" s="659"/>
      <c r="BS7" s="660" t="s">
        <v>133</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3067719</v>
      </c>
      <c r="CS7" s="622"/>
      <c r="CT7" s="622"/>
      <c r="CU7" s="622"/>
      <c r="CV7" s="622"/>
      <c r="CW7" s="622"/>
      <c r="CX7" s="622"/>
      <c r="CY7" s="623"/>
      <c r="CZ7" s="659">
        <v>19.100000000000001</v>
      </c>
      <c r="DA7" s="659"/>
      <c r="DB7" s="659"/>
      <c r="DC7" s="659"/>
      <c r="DD7" s="627">
        <v>99081</v>
      </c>
      <c r="DE7" s="622"/>
      <c r="DF7" s="622"/>
      <c r="DG7" s="622"/>
      <c r="DH7" s="622"/>
      <c r="DI7" s="622"/>
      <c r="DJ7" s="622"/>
      <c r="DK7" s="622"/>
      <c r="DL7" s="622"/>
      <c r="DM7" s="622"/>
      <c r="DN7" s="622"/>
      <c r="DO7" s="622"/>
      <c r="DP7" s="623"/>
      <c r="DQ7" s="627">
        <v>1681034</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9654</v>
      </c>
      <c r="S8" s="622"/>
      <c r="T8" s="622"/>
      <c r="U8" s="622"/>
      <c r="V8" s="622"/>
      <c r="W8" s="622"/>
      <c r="X8" s="622"/>
      <c r="Y8" s="623"/>
      <c r="Z8" s="659">
        <v>0.1</v>
      </c>
      <c r="AA8" s="659"/>
      <c r="AB8" s="659"/>
      <c r="AC8" s="659"/>
      <c r="AD8" s="660">
        <v>9654</v>
      </c>
      <c r="AE8" s="660"/>
      <c r="AF8" s="660"/>
      <c r="AG8" s="660"/>
      <c r="AH8" s="660"/>
      <c r="AI8" s="660"/>
      <c r="AJ8" s="660"/>
      <c r="AK8" s="660"/>
      <c r="AL8" s="624">
        <v>0.1</v>
      </c>
      <c r="AM8" s="625"/>
      <c r="AN8" s="625"/>
      <c r="AO8" s="661"/>
      <c r="AP8" s="618" t="s">
        <v>242</v>
      </c>
      <c r="AQ8" s="619"/>
      <c r="AR8" s="619"/>
      <c r="AS8" s="619"/>
      <c r="AT8" s="619"/>
      <c r="AU8" s="619"/>
      <c r="AV8" s="619"/>
      <c r="AW8" s="619"/>
      <c r="AX8" s="619"/>
      <c r="AY8" s="619"/>
      <c r="AZ8" s="619"/>
      <c r="BA8" s="619"/>
      <c r="BB8" s="619"/>
      <c r="BC8" s="619"/>
      <c r="BD8" s="619"/>
      <c r="BE8" s="619"/>
      <c r="BF8" s="620"/>
      <c r="BG8" s="621">
        <v>29414</v>
      </c>
      <c r="BH8" s="622"/>
      <c r="BI8" s="622"/>
      <c r="BJ8" s="622"/>
      <c r="BK8" s="622"/>
      <c r="BL8" s="622"/>
      <c r="BM8" s="622"/>
      <c r="BN8" s="623"/>
      <c r="BO8" s="659">
        <v>1.6</v>
      </c>
      <c r="BP8" s="659"/>
      <c r="BQ8" s="659"/>
      <c r="BR8" s="659"/>
      <c r="BS8" s="660" t="s">
        <v>181</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4109333</v>
      </c>
      <c r="CS8" s="622"/>
      <c r="CT8" s="622"/>
      <c r="CU8" s="622"/>
      <c r="CV8" s="622"/>
      <c r="CW8" s="622"/>
      <c r="CX8" s="622"/>
      <c r="CY8" s="623"/>
      <c r="CZ8" s="659">
        <v>25.6</v>
      </c>
      <c r="DA8" s="659"/>
      <c r="DB8" s="659"/>
      <c r="DC8" s="659"/>
      <c r="DD8" s="627">
        <v>23088</v>
      </c>
      <c r="DE8" s="622"/>
      <c r="DF8" s="622"/>
      <c r="DG8" s="622"/>
      <c r="DH8" s="622"/>
      <c r="DI8" s="622"/>
      <c r="DJ8" s="622"/>
      <c r="DK8" s="622"/>
      <c r="DL8" s="622"/>
      <c r="DM8" s="622"/>
      <c r="DN8" s="622"/>
      <c r="DO8" s="622"/>
      <c r="DP8" s="623"/>
      <c r="DQ8" s="627">
        <v>2515792</v>
      </c>
      <c r="DR8" s="622"/>
      <c r="DS8" s="622"/>
      <c r="DT8" s="622"/>
      <c r="DU8" s="622"/>
      <c r="DV8" s="622"/>
      <c r="DW8" s="622"/>
      <c r="DX8" s="622"/>
      <c r="DY8" s="622"/>
      <c r="DZ8" s="622"/>
      <c r="EA8" s="622"/>
      <c r="EB8" s="622"/>
      <c r="EC8" s="658"/>
    </row>
    <row r="9" spans="2:143" ht="11.25" customHeight="1" x14ac:dyDescent="0.15">
      <c r="B9" s="618" t="s">
        <v>244</v>
      </c>
      <c r="C9" s="619"/>
      <c r="D9" s="619"/>
      <c r="E9" s="619"/>
      <c r="F9" s="619"/>
      <c r="G9" s="619"/>
      <c r="H9" s="619"/>
      <c r="I9" s="619"/>
      <c r="J9" s="619"/>
      <c r="K9" s="619"/>
      <c r="L9" s="619"/>
      <c r="M9" s="619"/>
      <c r="N9" s="619"/>
      <c r="O9" s="619"/>
      <c r="P9" s="619"/>
      <c r="Q9" s="620"/>
      <c r="R9" s="621">
        <v>7926</v>
      </c>
      <c r="S9" s="622"/>
      <c r="T9" s="622"/>
      <c r="U9" s="622"/>
      <c r="V9" s="622"/>
      <c r="W9" s="622"/>
      <c r="X9" s="622"/>
      <c r="Y9" s="623"/>
      <c r="Z9" s="659">
        <v>0</v>
      </c>
      <c r="AA9" s="659"/>
      <c r="AB9" s="659"/>
      <c r="AC9" s="659"/>
      <c r="AD9" s="660">
        <v>7926</v>
      </c>
      <c r="AE9" s="660"/>
      <c r="AF9" s="660"/>
      <c r="AG9" s="660"/>
      <c r="AH9" s="660"/>
      <c r="AI9" s="660"/>
      <c r="AJ9" s="660"/>
      <c r="AK9" s="660"/>
      <c r="AL9" s="624">
        <v>0.1</v>
      </c>
      <c r="AM9" s="625"/>
      <c r="AN9" s="625"/>
      <c r="AO9" s="661"/>
      <c r="AP9" s="618" t="s">
        <v>245</v>
      </c>
      <c r="AQ9" s="619"/>
      <c r="AR9" s="619"/>
      <c r="AS9" s="619"/>
      <c r="AT9" s="619"/>
      <c r="AU9" s="619"/>
      <c r="AV9" s="619"/>
      <c r="AW9" s="619"/>
      <c r="AX9" s="619"/>
      <c r="AY9" s="619"/>
      <c r="AZ9" s="619"/>
      <c r="BA9" s="619"/>
      <c r="BB9" s="619"/>
      <c r="BC9" s="619"/>
      <c r="BD9" s="619"/>
      <c r="BE9" s="619"/>
      <c r="BF9" s="620"/>
      <c r="BG9" s="621">
        <v>651459</v>
      </c>
      <c r="BH9" s="622"/>
      <c r="BI9" s="622"/>
      <c r="BJ9" s="622"/>
      <c r="BK9" s="622"/>
      <c r="BL9" s="622"/>
      <c r="BM9" s="622"/>
      <c r="BN9" s="623"/>
      <c r="BO9" s="659">
        <v>35.700000000000003</v>
      </c>
      <c r="BP9" s="659"/>
      <c r="BQ9" s="659"/>
      <c r="BR9" s="659"/>
      <c r="BS9" s="660" t="s">
        <v>133</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1761860</v>
      </c>
      <c r="CS9" s="622"/>
      <c r="CT9" s="622"/>
      <c r="CU9" s="622"/>
      <c r="CV9" s="622"/>
      <c r="CW9" s="622"/>
      <c r="CX9" s="622"/>
      <c r="CY9" s="623"/>
      <c r="CZ9" s="659">
        <v>11</v>
      </c>
      <c r="DA9" s="659"/>
      <c r="DB9" s="659"/>
      <c r="DC9" s="659"/>
      <c r="DD9" s="627">
        <v>23079</v>
      </c>
      <c r="DE9" s="622"/>
      <c r="DF9" s="622"/>
      <c r="DG9" s="622"/>
      <c r="DH9" s="622"/>
      <c r="DI9" s="622"/>
      <c r="DJ9" s="622"/>
      <c r="DK9" s="622"/>
      <c r="DL9" s="622"/>
      <c r="DM9" s="622"/>
      <c r="DN9" s="622"/>
      <c r="DO9" s="622"/>
      <c r="DP9" s="623"/>
      <c r="DQ9" s="627">
        <v>1206289</v>
      </c>
      <c r="DR9" s="622"/>
      <c r="DS9" s="622"/>
      <c r="DT9" s="622"/>
      <c r="DU9" s="622"/>
      <c r="DV9" s="622"/>
      <c r="DW9" s="622"/>
      <c r="DX9" s="622"/>
      <c r="DY9" s="622"/>
      <c r="DZ9" s="622"/>
      <c r="EA9" s="622"/>
      <c r="EB9" s="622"/>
      <c r="EC9" s="658"/>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181</v>
      </c>
      <c r="S10" s="622"/>
      <c r="T10" s="622"/>
      <c r="U10" s="622"/>
      <c r="V10" s="622"/>
      <c r="W10" s="622"/>
      <c r="X10" s="622"/>
      <c r="Y10" s="623"/>
      <c r="Z10" s="659" t="s">
        <v>133</v>
      </c>
      <c r="AA10" s="659"/>
      <c r="AB10" s="659"/>
      <c r="AC10" s="659"/>
      <c r="AD10" s="660" t="s">
        <v>133</v>
      </c>
      <c r="AE10" s="660"/>
      <c r="AF10" s="660"/>
      <c r="AG10" s="660"/>
      <c r="AH10" s="660"/>
      <c r="AI10" s="660"/>
      <c r="AJ10" s="660"/>
      <c r="AK10" s="660"/>
      <c r="AL10" s="624" t="s">
        <v>181</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44725</v>
      </c>
      <c r="BH10" s="622"/>
      <c r="BI10" s="622"/>
      <c r="BJ10" s="622"/>
      <c r="BK10" s="622"/>
      <c r="BL10" s="622"/>
      <c r="BM10" s="622"/>
      <c r="BN10" s="623"/>
      <c r="BO10" s="659">
        <v>2.5</v>
      </c>
      <c r="BP10" s="659"/>
      <c r="BQ10" s="659"/>
      <c r="BR10" s="659"/>
      <c r="BS10" s="660" t="s">
        <v>181</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t="s">
        <v>133</v>
      </c>
      <c r="CS10" s="622"/>
      <c r="CT10" s="622"/>
      <c r="CU10" s="622"/>
      <c r="CV10" s="622"/>
      <c r="CW10" s="622"/>
      <c r="CX10" s="622"/>
      <c r="CY10" s="623"/>
      <c r="CZ10" s="659" t="s">
        <v>181</v>
      </c>
      <c r="DA10" s="659"/>
      <c r="DB10" s="659"/>
      <c r="DC10" s="659"/>
      <c r="DD10" s="627" t="s">
        <v>133</v>
      </c>
      <c r="DE10" s="622"/>
      <c r="DF10" s="622"/>
      <c r="DG10" s="622"/>
      <c r="DH10" s="622"/>
      <c r="DI10" s="622"/>
      <c r="DJ10" s="622"/>
      <c r="DK10" s="622"/>
      <c r="DL10" s="622"/>
      <c r="DM10" s="622"/>
      <c r="DN10" s="622"/>
      <c r="DO10" s="622"/>
      <c r="DP10" s="623"/>
      <c r="DQ10" s="627" t="s">
        <v>181</v>
      </c>
      <c r="DR10" s="622"/>
      <c r="DS10" s="622"/>
      <c r="DT10" s="622"/>
      <c r="DU10" s="622"/>
      <c r="DV10" s="622"/>
      <c r="DW10" s="622"/>
      <c r="DX10" s="622"/>
      <c r="DY10" s="622"/>
      <c r="DZ10" s="622"/>
      <c r="EA10" s="622"/>
      <c r="EB10" s="622"/>
      <c r="EC10" s="658"/>
    </row>
    <row r="11" spans="2:143" ht="11.25" customHeight="1" x14ac:dyDescent="0.15">
      <c r="B11" s="618" t="s">
        <v>250</v>
      </c>
      <c r="C11" s="619"/>
      <c r="D11" s="619"/>
      <c r="E11" s="619"/>
      <c r="F11" s="619"/>
      <c r="G11" s="619"/>
      <c r="H11" s="619"/>
      <c r="I11" s="619"/>
      <c r="J11" s="619"/>
      <c r="K11" s="619"/>
      <c r="L11" s="619"/>
      <c r="M11" s="619"/>
      <c r="N11" s="619"/>
      <c r="O11" s="619"/>
      <c r="P11" s="619"/>
      <c r="Q11" s="620"/>
      <c r="R11" s="621">
        <v>470418</v>
      </c>
      <c r="S11" s="622"/>
      <c r="T11" s="622"/>
      <c r="U11" s="622"/>
      <c r="V11" s="622"/>
      <c r="W11" s="622"/>
      <c r="X11" s="622"/>
      <c r="Y11" s="623"/>
      <c r="Z11" s="624">
        <v>2.8</v>
      </c>
      <c r="AA11" s="625"/>
      <c r="AB11" s="625"/>
      <c r="AC11" s="626"/>
      <c r="AD11" s="627">
        <v>470418</v>
      </c>
      <c r="AE11" s="622"/>
      <c r="AF11" s="622"/>
      <c r="AG11" s="622"/>
      <c r="AH11" s="622"/>
      <c r="AI11" s="622"/>
      <c r="AJ11" s="622"/>
      <c r="AK11" s="623"/>
      <c r="AL11" s="624">
        <v>4.9000000000000004</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44934</v>
      </c>
      <c r="BH11" s="622"/>
      <c r="BI11" s="622"/>
      <c r="BJ11" s="622"/>
      <c r="BK11" s="622"/>
      <c r="BL11" s="622"/>
      <c r="BM11" s="622"/>
      <c r="BN11" s="623"/>
      <c r="BO11" s="659">
        <v>2.5</v>
      </c>
      <c r="BP11" s="659"/>
      <c r="BQ11" s="659"/>
      <c r="BR11" s="659"/>
      <c r="BS11" s="660" t="s">
        <v>133</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1336372</v>
      </c>
      <c r="CS11" s="622"/>
      <c r="CT11" s="622"/>
      <c r="CU11" s="622"/>
      <c r="CV11" s="622"/>
      <c r="CW11" s="622"/>
      <c r="CX11" s="622"/>
      <c r="CY11" s="623"/>
      <c r="CZ11" s="659">
        <v>8.3000000000000007</v>
      </c>
      <c r="DA11" s="659"/>
      <c r="DB11" s="659"/>
      <c r="DC11" s="659"/>
      <c r="DD11" s="627">
        <v>597807</v>
      </c>
      <c r="DE11" s="622"/>
      <c r="DF11" s="622"/>
      <c r="DG11" s="622"/>
      <c r="DH11" s="622"/>
      <c r="DI11" s="622"/>
      <c r="DJ11" s="622"/>
      <c r="DK11" s="622"/>
      <c r="DL11" s="622"/>
      <c r="DM11" s="622"/>
      <c r="DN11" s="622"/>
      <c r="DO11" s="622"/>
      <c r="DP11" s="623"/>
      <c r="DQ11" s="627">
        <v>540436</v>
      </c>
      <c r="DR11" s="622"/>
      <c r="DS11" s="622"/>
      <c r="DT11" s="622"/>
      <c r="DU11" s="622"/>
      <c r="DV11" s="622"/>
      <c r="DW11" s="622"/>
      <c r="DX11" s="622"/>
      <c r="DY11" s="622"/>
      <c r="DZ11" s="622"/>
      <c r="EA11" s="622"/>
      <c r="EB11" s="622"/>
      <c r="EC11" s="658"/>
    </row>
    <row r="12" spans="2:143" ht="11.25" customHeight="1" x14ac:dyDescent="0.15">
      <c r="B12" s="618" t="s">
        <v>253</v>
      </c>
      <c r="C12" s="619"/>
      <c r="D12" s="619"/>
      <c r="E12" s="619"/>
      <c r="F12" s="619"/>
      <c r="G12" s="619"/>
      <c r="H12" s="619"/>
      <c r="I12" s="619"/>
      <c r="J12" s="619"/>
      <c r="K12" s="619"/>
      <c r="L12" s="619"/>
      <c r="M12" s="619"/>
      <c r="N12" s="619"/>
      <c r="O12" s="619"/>
      <c r="P12" s="619"/>
      <c r="Q12" s="620"/>
      <c r="R12" s="621" t="s">
        <v>133</v>
      </c>
      <c r="S12" s="622"/>
      <c r="T12" s="622"/>
      <c r="U12" s="622"/>
      <c r="V12" s="622"/>
      <c r="W12" s="622"/>
      <c r="X12" s="622"/>
      <c r="Y12" s="623"/>
      <c r="Z12" s="659" t="s">
        <v>133</v>
      </c>
      <c r="AA12" s="659"/>
      <c r="AB12" s="659"/>
      <c r="AC12" s="659"/>
      <c r="AD12" s="660" t="s">
        <v>181</v>
      </c>
      <c r="AE12" s="660"/>
      <c r="AF12" s="660"/>
      <c r="AG12" s="660"/>
      <c r="AH12" s="660"/>
      <c r="AI12" s="660"/>
      <c r="AJ12" s="660"/>
      <c r="AK12" s="660"/>
      <c r="AL12" s="624" t="s">
        <v>133</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832922</v>
      </c>
      <c r="BH12" s="622"/>
      <c r="BI12" s="622"/>
      <c r="BJ12" s="622"/>
      <c r="BK12" s="622"/>
      <c r="BL12" s="622"/>
      <c r="BM12" s="622"/>
      <c r="BN12" s="623"/>
      <c r="BO12" s="659">
        <v>45.6</v>
      </c>
      <c r="BP12" s="659"/>
      <c r="BQ12" s="659"/>
      <c r="BR12" s="659"/>
      <c r="BS12" s="660" t="s">
        <v>133</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513020</v>
      </c>
      <c r="CS12" s="622"/>
      <c r="CT12" s="622"/>
      <c r="CU12" s="622"/>
      <c r="CV12" s="622"/>
      <c r="CW12" s="622"/>
      <c r="CX12" s="622"/>
      <c r="CY12" s="623"/>
      <c r="CZ12" s="659">
        <v>3.2</v>
      </c>
      <c r="DA12" s="659"/>
      <c r="DB12" s="659"/>
      <c r="DC12" s="659"/>
      <c r="DD12" s="627">
        <v>15738</v>
      </c>
      <c r="DE12" s="622"/>
      <c r="DF12" s="622"/>
      <c r="DG12" s="622"/>
      <c r="DH12" s="622"/>
      <c r="DI12" s="622"/>
      <c r="DJ12" s="622"/>
      <c r="DK12" s="622"/>
      <c r="DL12" s="622"/>
      <c r="DM12" s="622"/>
      <c r="DN12" s="622"/>
      <c r="DO12" s="622"/>
      <c r="DP12" s="623"/>
      <c r="DQ12" s="627">
        <v>177780</v>
      </c>
      <c r="DR12" s="622"/>
      <c r="DS12" s="622"/>
      <c r="DT12" s="622"/>
      <c r="DU12" s="622"/>
      <c r="DV12" s="622"/>
      <c r="DW12" s="622"/>
      <c r="DX12" s="622"/>
      <c r="DY12" s="622"/>
      <c r="DZ12" s="622"/>
      <c r="EA12" s="622"/>
      <c r="EB12" s="622"/>
      <c r="EC12" s="658"/>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133</v>
      </c>
      <c r="S13" s="622"/>
      <c r="T13" s="622"/>
      <c r="U13" s="622"/>
      <c r="V13" s="622"/>
      <c r="W13" s="622"/>
      <c r="X13" s="622"/>
      <c r="Y13" s="623"/>
      <c r="Z13" s="659" t="s">
        <v>133</v>
      </c>
      <c r="AA13" s="659"/>
      <c r="AB13" s="659"/>
      <c r="AC13" s="659"/>
      <c r="AD13" s="660" t="s">
        <v>133</v>
      </c>
      <c r="AE13" s="660"/>
      <c r="AF13" s="660"/>
      <c r="AG13" s="660"/>
      <c r="AH13" s="660"/>
      <c r="AI13" s="660"/>
      <c r="AJ13" s="660"/>
      <c r="AK13" s="660"/>
      <c r="AL13" s="624" t="s">
        <v>133</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826901</v>
      </c>
      <c r="BH13" s="622"/>
      <c r="BI13" s="622"/>
      <c r="BJ13" s="622"/>
      <c r="BK13" s="622"/>
      <c r="BL13" s="622"/>
      <c r="BM13" s="622"/>
      <c r="BN13" s="623"/>
      <c r="BO13" s="659">
        <v>45.3</v>
      </c>
      <c r="BP13" s="659"/>
      <c r="BQ13" s="659"/>
      <c r="BR13" s="659"/>
      <c r="BS13" s="660" t="s">
        <v>181</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750132</v>
      </c>
      <c r="CS13" s="622"/>
      <c r="CT13" s="622"/>
      <c r="CU13" s="622"/>
      <c r="CV13" s="622"/>
      <c r="CW13" s="622"/>
      <c r="CX13" s="622"/>
      <c r="CY13" s="623"/>
      <c r="CZ13" s="659">
        <v>4.7</v>
      </c>
      <c r="DA13" s="659"/>
      <c r="DB13" s="659"/>
      <c r="DC13" s="659"/>
      <c r="DD13" s="627">
        <v>524486</v>
      </c>
      <c r="DE13" s="622"/>
      <c r="DF13" s="622"/>
      <c r="DG13" s="622"/>
      <c r="DH13" s="622"/>
      <c r="DI13" s="622"/>
      <c r="DJ13" s="622"/>
      <c r="DK13" s="622"/>
      <c r="DL13" s="622"/>
      <c r="DM13" s="622"/>
      <c r="DN13" s="622"/>
      <c r="DO13" s="622"/>
      <c r="DP13" s="623"/>
      <c r="DQ13" s="627">
        <v>263053</v>
      </c>
      <c r="DR13" s="622"/>
      <c r="DS13" s="622"/>
      <c r="DT13" s="622"/>
      <c r="DU13" s="622"/>
      <c r="DV13" s="622"/>
      <c r="DW13" s="622"/>
      <c r="DX13" s="622"/>
      <c r="DY13" s="622"/>
      <c r="DZ13" s="622"/>
      <c r="EA13" s="622"/>
      <c r="EB13" s="622"/>
      <c r="EC13" s="658"/>
    </row>
    <row r="14" spans="2:143" ht="11.25" customHeight="1" x14ac:dyDescent="0.15">
      <c r="B14" s="618" t="s">
        <v>259</v>
      </c>
      <c r="C14" s="619"/>
      <c r="D14" s="619"/>
      <c r="E14" s="619"/>
      <c r="F14" s="619"/>
      <c r="G14" s="619"/>
      <c r="H14" s="619"/>
      <c r="I14" s="619"/>
      <c r="J14" s="619"/>
      <c r="K14" s="619"/>
      <c r="L14" s="619"/>
      <c r="M14" s="619"/>
      <c r="N14" s="619"/>
      <c r="O14" s="619"/>
      <c r="P14" s="619"/>
      <c r="Q14" s="620"/>
      <c r="R14" s="621" t="s">
        <v>181</v>
      </c>
      <c r="S14" s="622"/>
      <c r="T14" s="622"/>
      <c r="U14" s="622"/>
      <c r="V14" s="622"/>
      <c r="W14" s="622"/>
      <c r="X14" s="622"/>
      <c r="Y14" s="623"/>
      <c r="Z14" s="659" t="s">
        <v>133</v>
      </c>
      <c r="AA14" s="659"/>
      <c r="AB14" s="659"/>
      <c r="AC14" s="659"/>
      <c r="AD14" s="660" t="s">
        <v>133</v>
      </c>
      <c r="AE14" s="660"/>
      <c r="AF14" s="660"/>
      <c r="AG14" s="660"/>
      <c r="AH14" s="660"/>
      <c r="AI14" s="660"/>
      <c r="AJ14" s="660"/>
      <c r="AK14" s="660"/>
      <c r="AL14" s="624" t="s">
        <v>133</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86307</v>
      </c>
      <c r="BH14" s="622"/>
      <c r="BI14" s="622"/>
      <c r="BJ14" s="622"/>
      <c r="BK14" s="622"/>
      <c r="BL14" s="622"/>
      <c r="BM14" s="622"/>
      <c r="BN14" s="623"/>
      <c r="BO14" s="659">
        <v>4.7</v>
      </c>
      <c r="BP14" s="659"/>
      <c r="BQ14" s="659"/>
      <c r="BR14" s="659"/>
      <c r="BS14" s="660" t="s">
        <v>133</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516260</v>
      </c>
      <c r="CS14" s="622"/>
      <c r="CT14" s="622"/>
      <c r="CU14" s="622"/>
      <c r="CV14" s="622"/>
      <c r="CW14" s="622"/>
      <c r="CX14" s="622"/>
      <c r="CY14" s="623"/>
      <c r="CZ14" s="659">
        <v>3.2</v>
      </c>
      <c r="DA14" s="659"/>
      <c r="DB14" s="659"/>
      <c r="DC14" s="659"/>
      <c r="DD14" s="627">
        <v>33314</v>
      </c>
      <c r="DE14" s="622"/>
      <c r="DF14" s="622"/>
      <c r="DG14" s="622"/>
      <c r="DH14" s="622"/>
      <c r="DI14" s="622"/>
      <c r="DJ14" s="622"/>
      <c r="DK14" s="622"/>
      <c r="DL14" s="622"/>
      <c r="DM14" s="622"/>
      <c r="DN14" s="622"/>
      <c r="DO14" s="622"/>
      <c r="DP14" s="623"/>
      <c r="DQ14" s="627">
        <v>458678</v>
      </c>
      <c r="DR14" s="622"/>
      <c r="DS14" s="622"/>
      <c r="DT14" s="622"/>
      <c r="DU14" s="622"/>
      <c r="DV14" s="622"/>
      <c r="DW14" s="622"/>
      <c r="DX14" s="622"/>
      <c r="DY14" s="622"/>
      <c r="DZ14" s="622"/>
      <c r="EA14" s="622"/>
      <c r="EB14" s="622"/>
      <c r="EC14" s="658"/>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133</v>
      </c>
      <c r="S15" s="622"/>
      <c r="T15" s="622"/>
      <c r="U15" s="622"/>
      <c r="V15" s="622"/>
      <c r="W15" s="622"/>
      <c r="X15" s="622"/>
      <c r="Y15" s="623"/>
      <c r="Z15" s="659" t="s">
        <v>181</v>
      </c>
      <c r="AA15" s="659"/>
      <c r="AB15" s="659"/>
      <c r="AC15" s="659"/>
      <c r="AD15" s="660" t="s">
        <v>181</v>
      </c>
      <c r="AE15" s="660"/>
      <c r="AF15" s="660"/>
      <c r="AG15" s="660"/>
      <c r="AH15" s="660"/>
      <c r="AI15" s="660"/>
      <c r="AJ15" s="660"/>
      <c r="AK15" s="660"/>
      <c r="AL15" s="624" t="s">
        <v>181</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135198</v>
      </c>
      <c r="BH15" s="622"/>
      <c r="BI15" s="622"/>
      <c r="BJ15" s="622"/>
      <c r="BK15" s="622"/>
      <c r="BL15" s="622"/>
      <c r="BM15" s="622"/>
      <c r="BN15" s="623"/>
      <c r="BO15" s="659">
        <v>7.4</v>
      </c>
      <c r="BP15" s="659"/>
      <c r="BQ15" s="659"/>
      <c r="BR15" s="659"/>
      <c r="BS15" s="660" t="s">
        <v>133</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1351764</v>
      </c>
      <c r="CS15" s="622"/>
      <c r="CT15" s="622"/>
      <c r="CU15" s="622"/>
      <c r="CV15" s="622"/>
      <c r="CW15" s="622"/>
      <c r="CX15" s="622"/>
      <c r="CY15" s="623"/>
      <c r="CZ15" s="659">
        <v>8.4</v>
      </c>
      <c r="DA15" s="659"/>
      <c r="DB15" s="659"/>
      <c r="DC15" s="659"/>
      <c r="DD15" s="627">
        <v>170282</v>
      </c>
      <c r="DE15" s="622"/>
      <c r="DF15" s="622"/>
      <c r="DG15" s="622"/>
      <c r="DH15" s="622"/>
      <c r="DI15" s="622"/>
      <c r="DJ15" s="622"/>
      <c r="DK15" s="622"/>
      <c r="DL15" s="622"/>
      <c r="DM15" s="622"/>
      <c r="DN15" s="622"/>
      <c r="DO15" s="622"/>
      <c r="DP15" s="623"/>
      <c r="DQ15" s="627">
        <v>1071645</v>
      </c>
      <c r="DR15" s="622"/>
      <c r="DS15" s="622"/>
      <c r="DT15" s="622"/>
      <c r="DU15" s="622"/>
      <c r="DV15" s="622"/>
      <c r="DW15" s="622"/>
      <c r="DX15" s="622"/>
      <c r="DY15" s="622"/>
      <c r="DZ15" s="622"/>
      <c r="EA15" s="622"/>
      <c r="EB15" s="622"/>
      <c r="EC15" s="658"/>
    </row>
    <row r="16" spans="2:143" ht="11.25" customHeight="1" x14ac:dyDescent="0.15">
      <c r="B16" s="618" t="s">
        <v>265</v>
      </c>
      <c r="C16" s="619"/>
      <c r="D16" s="619"/>
      <c r="E16" s="619"/>
      <c r="F16" s="619"/>
      <c r="G16" s="619"/>
      <c r="H16" s="619"/>
      <c r="I16" s="619"/>
      <c r="J16" s="619"/>
      <c r="K16" s="619"/>
      <c r="L16" s="619"/>
      <c r="M16" s="619"/>
      <c r="N16" s="619"/>
      <c r="O16" s="619"/>
      <c r="P16" s="619"/>
      <c r="Q16" s="620"/>
      <c r="R16" s="621">
        <v>10660</v>
      </c>
      <c r="S16" s="622"/>
      <c r="T16" s="622"/>
      <c r="U16" s="622"/>
      <c r="V16" s="622"/>
      <c r="W16" s="622"/>
      <c r="X16" s="622"/>
      <c r="Y16" s="623"/>
      <c r="Z16" s="659">
        <v>0.1</v>
      </c>
      <c r="AA16" s="659"/>
      <c r="AB16" s="659"/>
      <c r="AC16" s="659"/>
      <c r="AD16" s="660">
        <v>10660</v>
      </c>
      <c r="AE16" s="660"/>
      <c r="AF16" s="660"/>
      <c r="AG16" s="660"/>
      <c r="AH16" s="660"/>
      <c r="AI16" s="660"/>
      <c r="AJ16" s="660"/>
      <c r="AK16" s="660"/>
      <c r="AL16" s="624">
        <v>0.1</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133</v>
      </c>
      <c r="BH16" s="622"/>
      <c r="BI16" s="622"/>
      <c r="BJ16" s="622"/>
      <c r="BK16" s="622"/>
      <c r="BL16" s="622"/>
      <c r="BM16" s="622"/>
      <c r="BN16" s="623"/>
      <c r="BO16" s="659" t="s">
        <v>181</v>
      </c>
      <c r="BP16" s="659"/>
      <c r="BQ16" s="659"/>
      <c r="BR16" s="659"/>
      <c r="BS16" s="660" t="s">
        <v>133</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v>126379</v>
      </c>
      <c r="CS16" s="622"/>
      <c r="CT16" s="622"/>
      <c r="CU16" s="622"/>
      <c r="CV16" s="622"/>
      <c r="CW16" s="622"/>
      <c r="CX16" s="622"/>
      <c r="CY16" s="623"/>
      <c r="CZ16" s="659">
        <v>0.8</v>
      </c>
      <c r="DA16" s="659"/>
      <c r="DB16" s="659"/>
      <c r="DC16" s="659"/>
      <c r="DD16" s="627" t="s">
        <v>133</v>
      </c>
      <c r="DE16" s="622"/>
      <c r="DF16" s="622"/>
      <c r="DG16" s="622"/>
      <c r="DH16" s="622"/>
      <c r="DI16" s="622"/>
      <c r="DJ16" s="622"/>
      <c r="DK16" s="622"/>
      <c r="DL16" s="622"/>
      <c r="DM16" s="622"/>
      <c r="DN16" s="622"/>
      <c r="DO16" s="622"/>
      <c r="DP16" s="623"/>
      <c r="DQ16" s="627">
        <v>2161</v>
      </c>
      <c r="DR16" s="622"/>
      <c r="DS16" s="622"/>
      <c r="DT16" s="622"/>
      <c r="DU16" s="622"/>
      <c r="DV16" s="622"/>
      <c r="DW16" s="622"/>
      <c r="DX16" s="622"/>
      <c r="DY16" s="622"/>
      <c r="DZ16" s="622"/>
      <c r="EA16" s="622"/>
      <c r="EB16" s="622"/>
      <c r="EC16" s="658"/>
    </row>
    <row r="17" spans="2:133" ht="11.25" customHeight="1" x14ac:dyDescent="0.15">
      <c r="B17" s="618" t="s">
        <v>268</v>
      </c>
      <c r="C17" s="619"/>
      <c r="D17" s="619"/>
      <c r="E17" s="619"/>
      <c r="F17" s="619"/>
      <c r="G17" s="619"/>
      <c r="H17" s="619"/>
      <c r="I17" s="619"/>
      <c r="J17" s="619"/>
      <c r="K17" s="619"/>
      <c r="L17" s="619"/>
      <c r="M17" s="619"/>
      <c r="N17" s="619"/>
      <c r="O17" s="619"/>
      <c r="P17" s="619"/>
      <c r="Q17" s="620"/>
      <c r="R17" s="621">
        <v>28193</v>
      </c>
      <c r="S17" s="622"/>
      <c r="T17" s="622"/>
      <c r="U17" s="622"/>
      <c r="V17" s="622"/>
      <c r="W17" s="622"/>
      <c r="X17" s="622"/>
      <c r="Y17" s="623"/>
      <c r="Z17" s="659">
        <v>0.2</v>
      </c>
      <c r="AA17" s="659"/>
      <c r="AB17" s="659"/>
      <c r="AC17" s="659"/>
      <c r="AD17" s="660">
        <v>28193</v>
      </c>
      <c r="AE17" s="660"/>
      <c r="AF17" s="660"/>
      <c r="AG17" s="660"/>
      <c r="AH17" s="660"/>
      <c r="AI17" s="660"/>
      <c r="AJ17" s="660"/>
      <c r="AK17" s="660"/>
      <c r="AL17" s="624">
        <v>0.3</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133</v>
      </c>
      <c r="BH17" s="622"/>
      <c r="BI17" s="622"/>
      <c r="BJ17" s="622"/>
      <c r="BK17" s="622"/>
      <c r="BL17" s="622"/>
      <c r="BM17" s="622"/>
      <c r="BN17" s="623"/>
      <c r="BO17" s="659" t="s">
        <v>133</v>
      </c>
      <c r="BP17" s="659"/>
      <c r="BQ17" s="659"/>
      <c r="BR17" s="659"/>
      <c r="BS17" s="660" t="s">
        <v>181</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2381568</v>
      </c>
      <c r="CS17" s="622"/>
      <c r="CT17" s="622"/>
      <c r="CU17" s="622"/>
      <c r="CV17" s="622"/>
      <c r="CW17" s="622"/>
      <c r="CX17" s="622"/>
      <c r="CY17" s="623"/>
      <c r="CZ17" s="659">
        <v>14.9</v>
      </c>
      <c r="DA17" s="659"/>
      <c r="DB17" s="659"/>
      <c r="DC17" s="659"/>
      <c r="DD17" s="627" t="s">
        <v>133</v>
      </c>
      <c r="DE17" s="622"/>
      <c r="DF17" s="622"/>
      <c r="DG17" s="622"/>
      <c r="DH17" s="622"/>
      <c r="DI17" s="622"/>
      <c r="DJ17" s="622"/>
      <c r="DK17" s="622"/>
      <c r="DL17" s="622"/>
      <c r="DM17" s="622"/>
      <c r="DN17" s="622"/>
      <c r="DO17" s="622"/>
      <c r="DP17" s="623"/>
      <c r="DQ17" s="627">
        <v>2376815</v>
      </c>
      <c r="DR17" s="622"/>
      <c r="DS17" s="622"/>
      <c r="DT17" s="622"/>
      <c r="DU17" s="622"/>
      <c r="DV17" s="622"/>
      <c r="DW17" s="622"/>
      <c r="DX17" s="622"/>
      <c r="DY17" s="622"/>
      <c r="DZ17" s="622"/>
      <c r="EA17" s="622"/>
      <c r="EB17" s="622"/>
      <c r="EC17" s="658"/>
    </row>
    <row r="18" spans="2:133" ht="11.25" customHeight="1" x14ac:dyDescent="0.15">
      <c r="B18" s="618" t="s">
        <v>271</v>
      </c>
      <c r="C18" s="619"/>
      <c r="D18" s="619"/>
      <c r="E18" s="619"/>
      <c r="F18" s="619"/>
      <c r="G18" s="619"/>
      <c r="H18" s="619"/>
      <c r="I18" s="619"/>
      <c r="J18" s="619"/>
      <c r="K18" s="619"/>
      <c r="L18" s="619"/>
      <c r="M18" s="619"/>
      <c r="N18" s="619"/>
      <c r="O18" s="619"/>
      <c r="P18" s="619"/>
      <c r="Q18" s="620"/>
      <c r="R18" s="621">
        <v>6431</v>
      </c>
      <c r="S18" s="622"/>
      <c r="T18" s="622"/>
      <c r="U18" s="622"/>
      <c r="V18" s="622"/>
      <c r="W18" s="622"/>
      <c r="X18" s="622"/>
      <c r="Y18" s="623"/>
      <c r="Z18" s="659">
        <v>0</v>
      </c>
      <c r="AA18" s="659"/>
      <c r="AB18" s="659"/>
      <c r="AC18" s="659"/>
      <c r="AD18" s="660">
        <v>6431</v>
      </c>
      <c r="AE18" s="660"/>
      <c r="AF18" s="660"/>
      <c r="AG18" s="660"/>
      <c r="AH18" s="660"/>
      <c r="AI18" s="660"/>
      <c r="AJ18" s="660"/>
      <c r="AK18" s="660"/>
      <c r="AL18" s="624">
        <v>0.1</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181</v>
      </c>
      <c r="BH18" s="622"/>
      <c r="BI18" s="622"/>
      <c r="BJ18" s="622"/>
      <c r="BK18" s="622"/>
      <c r="BL18" s="622"/>
      <c r="BM18" s="622"/>
      <c r="BN18" s="623"/>
      <c r="BO18" s="659" t="s">
        <v>133</v>
      </c>
      <c r="BP18" s="659"/>
      <c r="BQ18" s="659"/>
      <c r="BR18" s="659"/>
      <c r="BS18" s="660" t="s">
        <v>181</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v>21794</v>
      </c>
      <c r="CS18" s="622"/>
      <c r="CT18" s="622"/>
      <c r="CU18" s="622"/>
      <c r="CV18" s="622"/>
      <c r="CW18" s="622"/>
      <c r="CX18" s="622"/>
      <c r="CY18" s="623"/>
      <c r="CZ18" s="659">
        <v>0.1</v>
      </c>
      <c r="DA18" s="659"/>
      <c r="DB18" s="659"/>
      <c r="DC18" s="659"/>
      <c r="DD18" s="627" t="s">
        <v>133</v>
      </c>
      <c r="DE18" s="622"/>
      <c r="DF18" s="622"/>
      <c r="DG18" s="622"/>
      <c r="DH18" s="622"/>
      <c r="DI18" s="622"/>
      <c r="DJ18" s="622"/>
      <c r="DK18" s="622"/>
      <c r="DL18" s="622"/>
      <c r="DM18" s="622"/>
      <c r="DN18" s="622"/>
      <c r="DO18" s="622"/>
      <c r="DP18" s="623"/>
      <c r="DQ18" s="627">
        <v>21794</v>
      </c>
      <c r="DR18" s="622"/>
      <c r="DS18" s="622"/>
      <c r="DT18" s="622"/>
      <c r="DU18" s="622"/>
      <c r="DV18" s="622"/>
      <c r="DW18" s="622"/>
      <c r="DX18" s="622"/>
      <c r="DY18" s="622"/>
      <c r="DZ18" s="622"/>
      <c r="EA18" s="622"/>
      <c r="EB18" s="622"/>
      <c r="EC18" s="658"/>
    </row>
    <row r="19" spans="2:133" ht="11.25" customHeight="1" x14ac:dyDescent="0.15">
      <c r="B19" s="618" t="s">
        <v>274</v>
      </c>
      <c r="C19" s="619"/>
      <c r="D19" s="619"/>
      <c r="E19" s="619"/>
      <c r="F19" s="619"/>
      <c r="G19" s="619"/>
      <c r="H19" s="619"/>
      <c r="I19" s="619"/>
      <c r="J19" s="619"/>
      <c r="K19" s="619"/>
      <c r="L19" s="619"/>
      <c r="M19" s="619"/>
      <c r="N19" s="619"/>
      <c r="O19" s="619"/>
      <c r="P19" s="619"/>
      <c r="Q19" s="620"/>
      <c r="R19" s="621">
        <v>5699</v>
      </c>
      <c r="S19" s="622"/>
      <c r="T19" s="622"/>
      <c r="U19" s="622"/>
      <c r="V19" s="622"/>
      <c r="W19" s="622"/>
      <c r="X19" s="622"/>
      <c r="Y19" s="623"/>
      <c r="Z19" s="659">
        <v>0</v>
      </c>
      <c r="AA19" s="659"/>
      <c r="AB19" s="659"/>
      <c r="AC19" s="659"/>
      <c r="AD19" s="660">
        <v>5699</v>
      </c>
      <c r="AE19" s="660"/>
      <c r="AF19" s="660"/>
      <c r="AG19" s="660"/>
      <c r="AH19" s="660"/>
      <c r="AI19" s="660"/>
      <c r="AJ19" s="660"/>
      <c r="AK19" s="660"/>
      <c r="AL19" s="624">
        <v>0.1</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t="s">
        <v>133</v>
      </c>
      <c r="BH19" s="622"/>
      <c r="BI19" s="622"/>
      <c r="BJ19" s="622"/>
      <c r="BK19" s="622"/>
      <c r="BL19" s="622"/>
      <c r="BM19" s="622"/>
      <c r="BN19" s="623"/>
      <c r="BO19" s="659" t="s">
        <v>133</v>
      </c>
      <c r="BP19" s="659"/>
      <c r="BQ19" s="659"/>
      <c r="BR19" s="659"/>
      <c r="BS19" s="660" t="s">
        <v>133</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181</v>
      </c>
      <c r="CS19" s="622"/>
      <c r="CT19" s="622"/>
      <c r="CU19" s="622"/>
      <c r="CV19" s="622"/>
      <c r="CW19" s="622"/>
      <c r="CX19" s="622"/>
      <c r="CY19" s="623"/>
      <c r="CZ19" s="659" t="s">
        <v>181</v>
      </c>
      <c r="DA19" s="659"/>
      <c r="DB19" s="659"/>
      <c r="DC19" s="659"/>
      <c r="DD19" s="627" t="s">
        <v>181</v>
      </c>
      <c r="DE19" s="622"/>
      <c r="DF19" s="622"/>
      <c r="DG19" s="622"/>
      <c r="DH19" s="622"/>
      <c r="DI19" s="622"/>
      <c r="DJ19" s="622"/>
      <c r="DK19" s="622"/>
      <c r="DL19" s="622"/>
      <c r="DM19" s="622"/>
      <c r="DN19" s="622"/>
      <c r="DO19" s="622"/>
      <c r="DP19" s="623"/>
      <c r="DQ19" s="627" t="s">
        <v>133</v>
      </c>
      <c r="DR19" s="622"/>
      <c r="DS19" s="622"/>
      <c r="DT19" s="622"/>
      <c r="DU19" s="622"/>
      <c r="DV19" s="622"/>
      <c r="DW19" s="622"/>
      <c r="DX19" s="622"/>
      <c r="DY19" s="622"/>
      <c r="DZ19" s="622"/>
      <c r="EA19" s="622"/>
      <c r="EB19" s="622"/>
      <c r="EC19" s="658"/>
    </row>
    <row r="20" spans="2:133" ht="11.25" customHeight="1" x14ac:dyDescent="0.15">
      <c r="B20" s="688" t="s">
        <v>277</v>
      </c>
      <c r="C20" s="689"/>
      <c r="D20" s="689"/>
      <c r="E20" s="689"/>
      <c r="F20" s="689"/>
      <c r="G20" s="689"/>
      <c r="H20" s="689"/>
      <c r="I20" s="689"/>
      <c r="J20" s="689"/>
      <c r="K20" s="689"/>
      <c r="L20" s="689"/>
      <c r="M20" s="689"/>
      <c r="N20" s="689"/>
      <c r="O20" s="689"/>
      <c r="P20" s="689"/>
      <c r="Q20" s="690"/>
      <c r="R20" s="621">
        <v>732</v>
      </c>
      <c r="S20" s="622"/>
      <c r="T20" s="622"/>
      <c r="U20" s="622"/>
      <c r="V20" s="622"/>
      <c r="W20" s="622"/>
      <c r="X20" s="622"/>
      <c r="Y20" s="623"/>
      <c r="Z20" s="659">
        <v>0</v>
      </c>
      <c r="AA20" s="659"/>
      <c r="AB20" s="659"/>
      <c r="AC20" s="659"/>
      <c r="AD20" s="660">
        <v>732</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t="s">
        <v>181</v>
      </c>
      <c r="BH20" s="622"/>
      <c r="BI20" s="622"/>
      <c r="BJ20" s="622"/>
      <c r="BK20" s="622"/>
      <c r="BL20" s="622"/>
      <c r="BM20" s="622"/>
      <c r="BN20" s="623"/>
      <c r="BO20" s="659" t="s">
        <v>133</v>
      </c>
      <c r="BP20" s="659"/>
      <c r="BQ20" s="659"/>
      <c r="BR20" s="659"/>
      <c r="BS20" s="660" t="s">
        <v>133</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16023287</v>
      </c>
      <c r="CS20" s="622"/>
      <c r="CT20" s="622"/>
      <c r="CU20" s="622"/>
      <c r="CV20" s="622"/>
      <c r="CW20" s="622"/>
      <c r="CX20" s="622"/>
      <c r="CY20" s="623"/>
      <c r="CZ20" s="659">
        <v>100</v>
      </c>
      <c r="DA20" s="659"/>
      <c r="DB20" s="659"/>
      <c r="DC20" s="659"/>
      <c r="DD20" s="627">
        <v>1486875</v>
      </c>
      <c r="DE20" s="622"/>
      <c r="DF20" s="622"/>
      <c r="DG20" s="622"/>
      <c r="DH20" s="622"/>
      <c r="DI20" s="622"/>
      <c r="DJ20" s="622"/>
      <c r="DK20" s="622"/>
      <c r="DL20" s="622"/>
      <c r="DM20" s="622"/>
      <c r="DN20" s="622"/>
      <c r="DO20" s="622"/>
      <c r="DP20" s="623"/>
      <c r="DQ20" s="627">
        <v>10402560</v>
      </c>
      <c r="DR20" s="622"/>
      <c r="DS20" s="622"/>
      <c r="DT20" s="622"/>
      <c r="DU20" s="622"/>
      <c r="DV20" s="622"/>
      <c r="DW20" s="622"/>
      <c r="DX20" s="622"/>
      <c r="DY20" s="622"/>
      <c r="DZ20" s="622"/>
      <c r="EA20" s="622"/>
      <c r="EB20" s="622"/>
      <c r="EC20" s="658"/>
    </row>
    <row r="21" spans="2:133" ht="11.25" customHeight="1" x14ac:dyDescent="0.15">
      <c r="B21" s="618" t="s">
        <v>280</v>
      </c>
      <c r="C21" s="619"/>
      <c r="D21" s="619"/>
      <c r="E21" s="619"/>
      <c r="F21" s="619"/>
      <c r="G21" s="619"/>
      <c r="H21" s="619"/>
      <c r="I21" s="619"/>
      <c r="J21" s="619"/>
      <c r="K21" s="619"/>
      <c r="L21" s="619"/>
      <c r="M21" s="619"/>
      <c r="N21" s="619"/>
      <c r="O21" s="619"/>
      <c r="P21" s="619"/>
      <c r="Q21" s="620"/>
      <c r="R21" s="621">
        <v>7617128</v>
      </c>
      <c r="S21" s="622"/>
      <c r="T21" s="622"/>
      <c r="U21" s="622"/>
      <c r="V21" s="622"/>
      <c r="W21" s="622"/>
      <c r="X21" s="622"/>
      <c r="Y21" s="623"/>
      <c r="Z21" s="659">
        <v>45.3</v>
      </c>
      <c r="AA21" s="659"/>
      <c r="AB21" s="659"/>
      <c r="AC21" s="659"/>
      <c r="AD21" s="660">
        <v>6919646</v>
      </c>
      <c r="AE21" s="660"/>
      <c r="AF21" s="660"/>
      <c r="AG21" s="660"/>
      <c r="AH21" s="660"/>
      <c r="AI21" s="660"/>
      <c r="AJ21" s="660"/>
      <c r="AK21" s="660"/>
      <c r="AL21" s="624">
        <v>72.599999999999994</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t="s">
        <v>133</v>
      </c>
      <c r="BH21" s="622"/>
      <c r="BI21" s="622"/>
      <c r="BJ21" s="622"/>
      <c r="BK21" s="622"/>
      <c r="BL21" s="622"/>
      <c r="BM21" s="622"/>
      <c r="BN21" s="623"/>
      <c r="BO21" s="659" t="s">
        <v>133</v>
      </c>
      <c r="BP21" s="659"/>
      <c r="BQ21" s="659"/>
      <c r="BR21" s="659"/>
      <c r="BS21" s="660" t="s">
        <v>181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282</v>
      </c>
      <c r="C22" s="619"/>
      <c r="D22" s="619"/>
      <c r="E22" s="619"/>
      <c r="F22" s="619"/>
      <c r="G22" s="619"/>
      <c r="H22" s="619"/>
      <c r="I22" s="619"/>
      <c r="J22" s="619"/>
      <c r="K22" s="619"/>
      <c r="L22" s="619"/>
      <c r="M22" s="619"/>
      <c r="N22" s="619"/>
      <c r="O22" s="619"/>
      <c r="P22" s="619"/>
      <c r="Q22" s="620"/>
      <c r="R22" s="621">
        <v>6919646</v>
      </c>
      <c r="S22" s="622"/>
      <c r="T22" s="622"/>
      <c r="U22" s="622"/>
      <c r="V22" s="622"/>
      <c r="W22" s="622"/>
      <c r="X22" s="622"/>
      <c r="Y22" s="623"/>
      <c r="Z22" s="659">
        <v>41.1</v>
      </c>
      <c r="AA22" s="659"/>
      <c r="AB22" s="659"/>
      <c r="AC22" s="659"/>
      <c r="AD22" s="660">
        <v>6919646</v>
      </c>
      <c r="AE22" s="660"/>
      <c r="AF22" s="660"/>
      <c r="AG22" s="660"/>
      <c r="AH22" s="660"/>
      <c r="AI22" s="660"/>
      <c r="AJ22" s="660"/>
      <c r="AK22" s="660"/>
      <c r="AL22" s="624">
        <v>72.599999999999994</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t="s">
        <v>133</v>
      </c>
      <c r="BH22" s="622"/>
      <c r="BI22" s="622"/>
      <c r="BJ22" s="622"/>
      <c r="BK22" s="622"/>
      <c r="BL22" s="622"/>
      <c r="BM22" s="622"/>
      <c r="BN22" s="623"/>
      <c r="BO22" s="659" t="s">
        <v>133</v>
      </c>
      <c r="BP22" s="659"/>
      <c r="BQ22" s="659"/>
      <c r="BR22" s="659"/>
      <c r="BS22" s="660" t="s">
        <v>133</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285</v>
      </c>
      <c r="C23" s="619"/>
      <c r="D23" s="619"/>
      <c r="E23" s="619"/>
      <c r="F23" s="619"/>
      <c r="G23" s="619"/>
      <c r="H23" s="619"/>
      <c r="I23" s="619"/>
      <c r="J23" s="619"/>
      <c r="K23" s="619"/>
      <c r="L23" s="619"/>
      <c r="M23" s="619"/>
      <c r="N23" s="619"/>
      <c r="O23" s="619"/>
      <c r="P23" s="619"/>
      <c r="Q23" s="620"/>
      <c r="R23" s="621">
        <v>697482</v>
      </c>
      <c r="S23" s="622"/>
      <c r="T23" s="622"/>
      <c r="U23" s="622"/>
      <c r="V23" s="622"/>
      <c r="W23" s="622"/>
      <c r="X23" s="622"/>
      <c r="Y23" s="623"/>
      <c r="Z23" s="659">
        <v>4.0999999999999996</v>
      </c>
      <c r="AA23" s="659"/>
      <c r="AB23" s="659"/>
      <c r="AC23" s="659"/>
      <c r="AD23" s="660" t="s">
        <v>133</v>
      </c>
      <c r="AE23" s="660"/>
      <c r="AF23" s="660"/>
      <c r="AG23" s="660"/>
      <c r="AH23" s="660"/>
      <c r="AI23" s="660"/>
      <c r="AJ23" s="660"/>
      <c r="AK23" s="660"/>
      <c r="AL23" s="624" t="s">
        <v>181</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t="s">
        <v>133</v>
      </c>
      <c r="BH23" s="622"/>
      <c r="BI23" s="622"/>
      <c r="BJ23" s="622"/>
      <c r="BK23" s="622"/>
      <c r="BL23" s="622"/>
      <c r="BM23" s="622"/>
      <c r="BN23" s="623"/>
      <c r="BO23" s="659" t="s">
        <v>133</v>
      </c>
      <c r="BP23" s="659"/>
      <c r="BQ23" s="659"/>
      <c r="BR23" s="659"/>
      <c r="BS23" s="660" t="s">
        <v>133</v>
      </c>
      <c r="BT23" s="660"/>
      <c r="BU23" s="660"/>
      <c r="BV23" s="660"/>
      <c r="BW23" s="660"/>
      <c r="BX23" s="660"/>
      <c r="BY23" s="660"/>
      <c r="BZ23" s="660"/>
      <c r="CA23" s="660"/>
      <c r="CB23" s="700"/>
      <c r="CD23" s="673" t="s">
        <v>226</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181</v>
      </c>
      <c r="S24" s="622"/>
      <c r="T24" s="622"/>
      <c r="U24" s="622"/>
      <c r="V24" s="622"/>
      <c r="W24" s="622"/>
      <c r="X24" s="622"/>
      <c r="Y24" s="623"/>
      <c r="Z24" s="659" t="s">
        <v>133</v>
      </c>
      <c r="AA24" s="659"/>
      <c r="AB24" s="659"/>
      <c r="AC24" s="659"/>
      <c r="AD24" s="660" t="s">
        <v>133</v>
      </c>
      <c r="AE24" s="660"/>
      <c r="AF24" s="660"/>
      <c r="AG24" s="660"/>
      <c r="AH24" s="660"/>
      <c r="AI24" s="660"/>
      <c r="AJ24" s="660"/>
      <c r="AK24" s="660"/>
      <c r="AL24" s="624" t="s">
        <v>133</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133</v>
      </c>
      <c r="BH24" s="622"/>
      <c r="BI24" s="622"/>
      <c r="BJ24" s="622"/>
      <c r="BK24" s="622"/>
      <c r="BL24" s="622"/>
      <c r="BM24" s="622"/>
      <c r="BN24" s="623"/>
      <c r="BO24" s="659" t="s">
        <v>133</v>
      </c>
      <c r="BP24" s="659"/>
      <c r="BQ24" s="659"/>
      <c r="BR24" s="659"/>
      <c r="BS24" s="660" t="s">
        <v>133</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7428306</v>
      </c>
      <c r="CS24" s="677"/>
      <c r="CT24" s="677"/>
      <c r="CU24" s="677"/>
      <c r="CV24" s="677"/>
      <c r="CW24" s="677"/>
      <c r="CX24" s="677"/>
      <c r="CY24" s="702"/>
      <c r="CZ24" s="703">
        <v>46.4</v>
      </c>
      <c r="DA24" s="685"/>
      <c r="DB24" s="685"/>
      <c r="DC24" s="705"/>
      <c r="DD24" s="701">
        <v>5994893</v>
      </c>
      <c r="DE24" s="677"/>
      <c r="DF24" s="677"/>
      <c r="DG24" s="677"/>
      <c r="DH24" s="677"/>
      <c r="DI24" s="677"/>
      <c r="DJ24" s="677"/>
      <c r="DK24" s="702"/>
      <c r="DL24" s="701">
        <v>5924427</v>
      </c>
      <c r="DM24" s="677"/>
      <c r="DN24" s="677"/>
      <c r="DO24" s="677"/>
      <c r="DP24" s="677"/>
      <c r="DQ24" s="677"/>
      <c r="DR24" s="677"/>
      <c r="DS24" s="677"/>
      <c r="DT24" s="677"/>
      <c r="DU24" s="677"/>
      <c r="DV24" s="702"/>
      <c r="DW24" s="703">
        <v>61.6</v>
      </c>
      <c r="DX24" s="685"/>
      <c r="DY24" s="685"/>
      <c r="DZ24" s="685"/>
      <c r="EA24" s="685"/>
      <c r="EB24" s="685"/>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10125173</v>
      </c>
      <c r="S25" s="622"/>
      <c r="T25" s="622"/>
      <c r="U25" s="622"/>
      <c r="V25" s="622"/>
      <c r="W25" s="622"/>
      <c r="X25" s="622"/>
      <c r="Y25" s="623"/>
      <c r="Z25" s="659">
        <v>60.2</v>
      </c>
      <c r="AA25" s="659"/>
      <c r="AB25" s="659"/>
      <c r="AC25" s="659"/>
      <c r="AD25" s="660">
        <v>9427691</v>
      </c>
      <c r="AE25" s="660"/>
      <c r="AF25" s="660"/>
      <c r="AG25" s="660"/>
      <c r="AH25" s="660"/>
      <c r="AI25" s="660"/>
      <c r="AJ25" s="660"/>
      <c r="AK25" s="660"/>
      <c r="AL25" s="624">
        <v>98.9</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133</v>
      </c>
      <c r="BH25" s="622"/>
      <c r="BI25" s="622"/>
      <c r="BJ25" s="622"/>
      <c r="BK25" s="622"/>
      <c r="BL25" s="622"/>
      <c r="BM25" s="622"/>
      <c r="BN25" s="623"/>
      <c r="BO25" s="659" t="s">
        <v>133</v>
      </c>
      <c r="BP25" s="659"/>
      <c r="BQ25" s="659"/>
      <c r="BR25" s="659"/>
      <c r="BS25" s="660" t="s">
        <v>133</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3435550</v>
      </c>
      <c r="CS25" s="634"/>
      <c r="CT25" s="634"/>
      <c r="CU25" s="634"/>
      <c r="CV25" s="634"/>
      <c r="CW25" s="634"/>
      <c r="CX25" s="634"/>
      <c r="CY25" s="635"/>
      <c r="CZ25" s="624">
        <v>21.4</v>
      </c>
      <c r="DA25" s="636"/>
      <c r="DB25" s="636"/>
      <c r="DC25" s="637"/>
      <c r="DD25" s="627">
        <v>3170608</v>
      </c>
      <c r="DE25" s="634"/>
      <c r="DF25" s="634"/>
      <c r="DG25" s="634"/>
      <c r="DH25" s="634"/>
      <c r="DI25" s="634"/>
      <c r="DJ25" s="634"/>
      <c r="DK25" s="635"/>
      <c r="DL25" s="627">
        <v>3101227</v>
      </c>
      <c r="DM25" s="634"/>
      <c r="DN25" s="634"/>
      <c r="DO25" s="634"/>
      <c r="DP25" s="634"/>
      <c r="DQ25" s="634"/>
      <c r="DR25" s="634"/>
      <c r="DS25" s="634"/>
      <c r="DT25" s="634"/>
      <c r="DU25" s="634"/>
      <c r="DV25" s="635"/>
      <c r="DW25" s="624">
        <v>32.200000000000003</v>
      </c>
      <c r="DX25" s="636"/>
      <c r="DY25" s="636"/>
      <c r="DZ25" s="636"/>
      <c r="EA25" s="636"/>
      <c r="EB25" s="636"/>
      <c r="EC25" s="648"/>
    </row>
    <row r="26" spans="2:133" ht="11.25" customHeight="1" x14ac:dyDescent="0.15">
      <c r="B26" s="618" t="s">
        <v>298</v>
      </c>
      <c r="C26" s="619"/>
      <c r="D26" s="619"/>
      <c r="E26" s="619"/>
      <c r="F26" s="619"/>
      <c r="G26" s="619"/>
      <c r="H26" s="619"/>
      <c r="I26" s="619"/>
      <c r="J26" s="619"/>
      <c r="K26" s="619"/>
      <c r="L26" s="619"/>
      <c r="M26" s="619"/>
      <c r="N26" s="619"/>
      <c r="O26" s="619"/>
      <c r="P26" s="619"/>
      <c r="Q26" s="620"/>
      <c r="R26" s="621">
        <v>1632</v>
      </c>
      <c r="S26" s="622"/>
      <c r="T26" s="622"/>
      <c r="U26" s="622"/>
      <c r="V26" s="622"/>
      <c r="W26" s="622"/>
      <c r="X26" s="622"/>
      <c r="Y26" s="623"/>
      <c r="Z26" s="659">
        <v>0</v>
      </c>
      <c r="AA26" s="659"/>
      <c r="AB26" s="659"/>
      <c r="AC26" s="659"/>
      <c r="AD26" s="660">
        <v>1632</v>
      </c>
      <c r="AE26" s="660"/>
      <c r="AF26" s="660"/>
      <c r="AG26" s="660"/>
      <c r="AH26" s="660"/>
      <c r="AI26" s="660"/>
      <c r="AJ26" s="660"/>
      <c r="AK26" s="660"/>
      <c r="AL26" s="624">
        <v>0</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181</v>
      </c>
      <c r="BH26" s="622"/>
      <c r="BI26" s="622"/>
      <c r="BJ26" s="622"/>
      <c r="BK26" s="622"/>
      <c r="BL26" s="622"/>
      <c r="BM26" s="622"/>
      <c r="BN26" s="623"/>
      <c r="BO26" s="659" t="s">
        <v>133</v>
      </c>
      <c r="BP26" s="659"/>
      <c r="BQ26" s="659"/>
      <c r="BR26" s="659"/>
      <c r="BS26" s="660" t="s">
        <v>181</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2346318</v>
      </c>
      <c r="CS26" s="622"/>
      <c r="CT26" s="622"/>
      <c r="CU26" s="622"/>
      <c r="CV26" s="622"/>
      <c r="CW26" s="622"/>
      <c r="CX26" s="622"/>
      <c r="CY26" s="623"/>
      <c r="CZ26" s="624">
        <v>14.6</v>
      </c>
      <c r="DA26" s="636"/>
      <c r="DB26" s="636"/>
      <c r="DC26" s="637"/>
      <c r="DD26" s="627">
        <v>2136567</v>
      </c>
      <c r="DE26" s="622"/>
      <c r="DF26" s="622"/>
      <c r="DG26" s="622"/>
      <c r="DH26" s="622"/>
      <c r="DI26" s="622"/>
      <c r="DJ26" s="622"/>
      <c r="DK26" s="623"/>
      <c r="DL26" s="627" t="s">
        <v>133</v>
      </c>
      <c r="DM26" s="622"/>
      <c r="DN26" s="622"/>
      <c r="DO26" s="622"/>
      <c r="DP26" s="622"/>
      <c r="DQ26" s="622"/>
      <c r="DR26" s="622"/>
      <c r="DS26" s="622"/>
      <c r="DT26" s="622"/>
      <c r="DU26" s="622"/>
      <c r="DV26" s="623"/>
      <c r="DW26" s="624" t="s">
        <v>133</v>
      </c>
      <c r="DX26" s="636"/>
      <c r="DY26" s="636"/>
      <c r="DZ26" s="636"/>
      <c r="EA26" s="636"/>
      <c r="EB26" s="636"/>
      <c r="EC26" s="648"/>
    </row>
    <row r="27" spans="2:133" ht="11.25" customHeight="1" x14ac:dyDescent="0.15">
      <c r="B27" s="618" t="s">
        <v>301</v>
      </c>
      <c r="C27" s="619"/>
      <c r="D27" s="619"/>
      <c r="E27" s="619"/>
      <c r="F27" s="619"/>
      <c r="G27" s="619"/>
      <c r="H27" s="619"/>
      <c r="I27" s="619"/>
      <c r="J27" s="619"/>
      <c r="K27" s="619"/>
      <c r="L27" s="619"/>
      <c r="M27" s="619"/>
      <c r="N27" s="619"/>
      <c r="O27" s="619"/>
      <c r="P27" s="619"/>
      <c r="Q27" s="620"/>
      <c r="R27" s="621">
        <v>126031</v>
      </c>
      <c r="S27" s="622"/>
      <c r="T27" s="622"/>
      <c r="U27" s="622"/>
      <c r="V27" s="622"/>
      <c r="W27" s="622"/>
      <c r="X27" s="622"/>
      <c r="Y27" s="623"/>
      <c r="Z27" s="659">
        <v>0.7</v>
      </c>
      <c r="AA27" s="659"/>
      <c r="AB27" s="659"/>
      <c r="AC27" s="659"/>
      <c r="AD27" s="660" t="s">
        <v>181</v>
      </c>
      <c r="AE27" s="660"/>
      <c r="AF27" s="660"/>
      <c r="AG27" s="660"/>
      <c r="AH27" s="660"/>
      <c r="AI27" s="660"/>
      <c r="AJ27" s="660"/>
      <c r="AK27" s="660"/>
      <c r="AL27" s="624" t="s">
        <v>133</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1824959</v>
      </c>
      <c r="BH27" s="622"/>
      <c r="BI27" s="622"/>
      <c r="BJ27" s="622"/>
      <c r="BK27" s="622"/>
      <c r="BL27" s="622"/>
      <c r="BM27" s="622"/>
      <c r="BN27" s="623"/>
      <c r="BO27" s="659">
        <v>100</v>
      </c>
      <c r="BP27" s="659"/>
      <c r="BQ27" s="659"/>
      <c r="BR27" s="659"/>
      <c r="BS27" s="660" t="s">
        <v>133</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1611188</v>
      </c>
      <c r="CS27" s="634"/>
      <c r="CT27" s="634"/>
      <c r="CU27" s="634"/>
      <c r="CV27" s="634"/>
      <c r="CW27" s="634"/>
      <c r="CX27" s="634"/>
      <c r="CY27" s="635"/>
      <c r="CZ27" s="624">
        <v>10.1</v>
      </c>
      <c r="DA27" s="636"/>
      <c r="DB27" s="636"/>
      <c r="DC27" s="637"/>
      <c r="DD27" s="627">
        <v>447470</v>
      </c>
      <c r="DE27" s="634"/>
      <c r="DF27" s="634"/>
      <c r="DG27" s="634"/>
      <c r="DH27" s="634"/>
      <c r="DI27" s="634"/>
      <c r="DJ27" s="634"/>
      <c r="DK27" s="635"/>
      <c r="DL27" s="627">
        <v>446385</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15">
      <c r="B28" s="618" t="s">
        <v>304</v>
      </c>
      <c r="C28" s="619"/>
      <c r="D28" s="619"/>
      <c r="E28" s="619"/>
      <c r="F28" s="619"/>
      <c r="G28" s="619"/>
      <c r="H28" s="619"/>
      <c r="I28" s="619"/>
      <c r="J28" s="619"/>
      <c r="K28" s="619"/>
      <c r="L28" s="619"/>
      <c r="M28" s="619"/>
      <c r="N28" s="619"/>
      <c r="O28" s="619"/>
      <c r="P28" s="619"/>
      <c r="Q28" s="620"/>
      <c r="R28" s="621">
        <v>184378</v>
      </c>
      <c r="S28" s="622"/>
      <c r="T28" s="622"/>
      <c r="U28" s="622"/>
      <c r="V28" s="622"/>
      <c r="W28" s="622"/>
      <c r="X28" s="622"/>
      <c r="Y28" s="623"/>
      <c r="Z28" s="659">
        <v>1.1000000000000001</v>
      </c>
      <c r="AA28" s="659"/>
      <c r="AB28" s="659"/>
      <c r="AC28" s="659"/>
      <c r="AD28" s="660" t="s">
        <v>181</v>
      </c>
      <c r="AE28" s="660"/>
      <c r="AF28" s="660"/>
      <c r="AG28" s="660"/>
      <c r="AH28" s="660"/>
      <c r="AI28" s="660"/>
      <c r="AJ28" s="660"/>
      <c r="AK28" s="660"/>
      <c r="AL28" s="624" t="s">
        <v>181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2381568</v>
      </c>
      <c r="CS28" s="622"/>
      <c r="CT28" s="622"/>
      <c r="CU28" s="622"/>
      <c r="CV28" s="622"/>
      <c r="CW28" s="622"/>
      <c r="CX28" s="622"/>
      <c r="CY28" s="623"/>
      <c r="CZ28" s="624">
        <v>14.9</v>
      </c>
      <c r="DA28" s="636"/>
      <c r="DB28" s="636"/>
      <c r="DC28" s="637"/>
      <c r="DD28" s="627">
        <v>2376815</v>
      </c>
      <c r="DE28" s="622"/>
      <c r="DF28" s="622"/>
      <c r="DG28" s="622"/>
      <c r="DH28" s="622"/>
      <c r="DI28" s="622"/>
      <c r="DJ28" s="622"/>
      <c r="DK28" s="623"/>
      <c r="DL28" s="627">
        <v>2376815</v>
      </c>
      <c r="DM28" s="622"/>
      <c r="DN28" s="622"/>
      <c r="DO28" s="622"/>
      <c r="DP28" s="622"/>
      <c r="DQ28" s="622"/>
      <c r="DR28" s="622"/>
      <c r="DS28" s="622"/>
      <c r="DT28" s="622"/>
      <c r="DU28" s="622"/>
      <c r="DV28" s="623"/>
      <c r="DW28" s="624">
        <v>24.7</v>
      </c>
      <c r="DX28" s="636"/>
      <c r="DY28" s="636"/>
      <c r="DZ28" s="636"/>
      <c r="EA28" s="636"/>
      <c r="EB28" s="636"/>
      <c r="EC28" s="648"/>
    </row>
    <row r="29" spans="2:133" ht="11.25" customHeight="1" x14ac:dyDescent="0.15">
      <c r="B29" s="618" t="s">
        <v>306</v>
      </c>
      <c r="C29" s="619"/>
      <c r="D29" s="619"/>
      <c r="E29" s="619"/>
      <c r="F29" s="619"/>
      <c r="G29" s="619"/>
      <c r="H29" s="619"/>
      <c r="I29" s="619"/>
      <c r="J29" s="619"/>
      <c r="K29" s="619"/>
      <c r="L29" s="619"/>
      <c r="M29" s="619"/>
      <c r="N29" s="619"/>
      <c r="O29" s="619"/>
      <c r="P29" s="619"/>
      <c r="Q29" s="620"/>
      <c r="R29" s="621">
        <v>40490</v>
      </c>
      <c r="S29" s="622"/>
      <c r="T29" s="622"/>
      <c r="U29" s="622"/>
      <c r="V29" s="622"/>
      <c r="W29" s="622"/>
      <c r="X29" s="622"/>
      <c r="Y29" s="623"/>
      <c r="Z29" s="659">
        <v>0.2</v>
      </c>
      <c r="AA29" s="659"/>
      <c r="AB29" s="659"/>
      <c r="AC29" s="659"/>
      <c r="AD29" s="660" t="s">
        <v>133</v>
      </c>
      <c r="AE29" s="660"/>
      <c r="AF29" s="660"/>
      <c r="AG29" s="660"/>
      <c r="AH29" s="660"/>
      <c r="AI29" s="660"/>
      <c r="AJ29" s="660"/>
      <c r="AK29" s="660"/>
      <c r="AL29" s="624" t="s">
        <v>181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308</v>
      </c>
      <c r="CG29" s="619"/>
      <c r="CH29" s="619"/>
      <c r="CI29" s="619"/>
      <c r="CJ29" s="619"/>
      <c r="CK29" s="619"/>
      <c r="CL29" s="619"/>
      <c r="CM29" s="619"/>
      <c r="CN29" s="619"/>
      <c r="CO29" s="619"/>
      <c r="CP29" s="619"/>
      <c r="CQ29" s="620"/>
      <c r="CR29" s="621">
        <v>2381486</v>
      </c>
      <c r="CS29" s="634"/>
      <c r="CT29" s="634"/>
      <c r="CU29" s="634"/>
      <c r="CV29" s="634"/>
      <c r="CW29" s="634"/>
      <c r="CX29" s="634"/>
      <c r="CY29" s="635"/>
      <c r="CZ29" s="624">
        <v>14.9</v>
      </c>
      <c r="DA29" s="636"/>
      <c r="DB29" s="636"/>
      <c r="DC29" s="637"/>
      <c r="DD29" s="627">
        <v>2376733</v>
      </c>
      <c r="DE29" s="634"/>
      <c r="DF29" s="634"/>
      <c r="DG29" s="634"/>
      <c r="DH29" s="634"/>
      <c r="DI29" s="634"/>
      <c r="DJ29" s="634"/>
      <c r="DK29" s="635"/>
      <c r="DL29" s="627">
        <v>2376733</v>
      </c>
      <c r="DM29" s="634"/>
      <c r="DN29" s="634"/>
      <c r="DO29" s="634"/>
      <c r="DP29" s="634"/>
      <c r="DQ29" s="634"/>
      <c r="DR29" s="634"/>
      <c r="DS29" s="634"/>
      <c r="DT29" s="634"/>
      <c r="DU29" s="634"/>
      <c r="DV29" s="635"/>
      <c r="DW29" s="624">
        <v>24.7</v>
      </c>
      <c r="DX29" s="636"/>
      <c r="DY29" s="636"/>
      <c r="DZ29" s="636"/>
      <c r="EA29" s="636"/>
      <c r="EB29" s="636"/>
      <c r="EC29" s="648"/>
    </row>
    <row r="30" spans="2:133" ht="11.25" customHeight="1" x14ac:dyDescent="0.15">
      <c r="B30" s="618" t="s">
        <v>309</v>
      </c>
      <c r="C30" s="619"/>
      <c r="D30" s="619"/>
      <c r="E30" s="619"/>
      <c r="F30" s="619"/>
      <c r="G30" s="619"/>
      <c r="H30" s="619"/>
      <c r="I30" s="619"/>
      <c r="J30" s="619"/>
      <c r="K30" s="619"/>
      <c r="L30" s="619"/>
      <c r="M30" s="619"/>
      <c r="N30" s="619"/>
      <c r="O30" s="619"/>
      <c r="P30" s="619"/>
      <c r="Q30" s="620"/>
      <c r="R30" s="621">
        <v>1815449</v>
      </c>
      <c r="S30" s="622"/>
      <c r="T30" s="622"/>
      <c r="U30" s="622"/>
      <c r="V30" s="622"/>
      <c r="W30" s="622"/>
      <c r="X30" s="622"/>
      <c r="Y30" s="623"/>
      <c r="Z30" s="659">
        <v>10.8</v>
      </c>
      <c r="AA30" s="659"/>
      <c r="AB30" s="659"/>
      <c r="AC30" s="659"/>
      <c r="AD30" s="660" t="s">
        <v>133</v>
      </c>
      <c r="AE30" s="660"/>
      <c r="AF30" s="660"/>
      <c r="AG30" s="660"/>
      <c r="AH30" s="660"/>
      <c r="AI30" s="660"/>
      <c r="AJ30" s="660"/>
      <c r="AK30" s="660"/>
      <c r="AL30" s="624" t="s">
        <v>133</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2322611</v>
      </c>
      <c r="CS30" s="622"/>
      <c r="CT30" s="622"/>
      <c r="CU30" s="622"/>
      <c r="CV30" s="622"/>
      <c r="CW30" s="622"/>
      <c r="CX30" s="622"/>
      <c r="CY30" s="623"/>
      <c r="CZ30" s="624">
        <v>14.5</v>
      </c>
      <c r="DA30" s="636"/>
      <c r="DB30" s="636"/>
      <c r="DC30" s="637"/>
      <c r="DD30" s="627">
        <v>2318072</v>
      </c>
      <c r="DE30" s="622"/>
      <c r="DF30" s="622"/>
      <c r="DG30" s="622"/>
      <c r="DH30" s="622"/>
      <c r="DI30" s="622"/>
      <c r="DJ30" s="622"/>
      <c r="DK30" s="623"/>
      <c r="DL30" s="627">
        <v>2318072</v>
      </c>
      <c r="DM30" s="622"/>
      <c r="DN30" s="622"/>
      <c r="DO30" s="622"/>
      <c r="DP30" s="622"/>
      <c r="DQ30" s="622"/>
      <c r="DR30" s="622"/>
      <c r="DS30" s="622"/>
      <c r="DT30" s="622"/>
      <c r="DU30" s="622"/>
      <c r="DV30" s="623"/>
      <c r="DW30" s="624">
        <v>24.1</v>
      </c>
      <c r="DX30" s="636"/>
      <c r="DY30" s="636"/>
      <c r="DZ30" s="636"/>
      <c r="EA30" s="636"/>
      <c r="EB30" s="636"/>
      <c r="EC30" s="648"/>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133</v>
      </c>
      <c r="S31" s="622"/>
      <c r="T31" s="622"/>
      <c r="U31" s="622"/>
      <c r="V31" s="622"/>
      <c r="W31" s="622"/>
      <c r="X31" s="622"/>
      <c r="Y31" s="623"/>
      <c r="Z31" s="659" t="s">
        <v>133</v>
      </c>
      <c r="AA31" s="659"/>
      <c r="AB31" s="659"/>
      <c r="AC31" s="659"/>
      <c r="AD31" s="660" t="s">
        <v>133</v>
      </c>
      <c r="AE31" s="660"/>
      <c r="AF31" s="660"/>
      <c r="AG31" s="660"/>
      <c r="AH31" s="660"/>
      <c r="AI31" s="660"/>
      <c r="AJ31" s="660"/>
      <c r="AK31" s="660"/>
      <c r="AL31" s="624" t="s">
        <v>133</v>
      </c>
      <c r="AM31" s="625"/>
      <c r="AN31" s="625"/>
      <c r="AO31" s="661"/>
      <c r="AP31" s="693" t="s">
        <v>314</v>
      </c>
      <c r="AQ31" s="694"/>
      <c r="AR31" s="694"/>
      <c r="AS31" s="694"/>
      <c r="AT31" s="695" t="s">
        <v>315</v>
      </c>
      <c r="AU31" s="218"/>
      <c r="AV31" s="218"/>
      <c r="AW31" s="218"/>
      <c r="AX31" s="679" t="s">
        <v>190</v>
      </c>
      <c r="AY31" s="680"/>
      <c r="AZ31" s="680"/>
      <c r="BA31" s="680"/>
      <c r="BB31" s="680"/>
      <c r="BC31" s="680"/>
      <c r="BD31" s="680"/>
      <c r="BE31" s="680"/>
      <c r="BF31" s="681"/>
      <c r="BG31" s="683">
        <v>99.3</v>
      </c>
      <c r="BH31" s="684"/>
      <c r="BI31" s="684"/>
      <c r="BJ31" s="684"/>
      <c r="BK31" s="684"/>
      <c r="BL31" s="684"/>
      <c r="BM31" s="685">
        <v>97.9</v>
      </c>
      <c r="BN31" s="684"/>
      <c r="BO31" s="684"/>
      <c r="BP31" s="684"/>
      <c r="BQ31" s="686"/>
      <c r="BR31" s="683">
        <v>99.2</v>
      </c>
      <c r="BS31" s="684"/>
      <c r="BT31" s="684"/>
      <c r="BU31" s="684"/>
      <c r="BV31" s="684"/>
      <c r="BW31" s="684"/>
      <c r="BX31" s="685">
        <v>97.7</v>
      </c>
      <c r="BY31" s="684"/>
      <c r="BZ31" s="684"/>
      <c r="CA31" s="684"/>
      <c r="CB31" s="686"/>
      <c r="CD31" s="642"/>
      <c r="CE31" s="643"/>
      <c r="CF31" s="618" t="s">
        <v>316</v>
      </c>
      <c r="CG31" s="619"/>
      <c r="CH31" s="619"/>
      <c r="CI31" s="619"/>
      <c r="CJ31" s="619"/>
      <c r="CK31" s="619"/>
      <c r="CL31" s="619"/>
      <c r="CM31" s="619"/>
      <c r="CN31" s="619"/>
      <c r="CO31" s="619"/>
      <c r="CP31" s="619"/>
      <c r="CQ31" s="620"/>
      <c r="CR31" s="621">
        <v>58875</v>
      </c>
      <c r="CS31" s="634"/>
      <c r="CT31" s="634"/>
      <c r="CU31" s="634"/>
      <c r="CV31" s="634"/>
      <c r="CW31" s="634"/>
      <c r="CX31" s="634"/>
      <c r="CY31" s="635"/>
      <c r="CZ31" s="624">
        <v>0.4</v>
      </c>
      <c r="DA31" s="636"/>
      <c r="DB31" s="636"/>
      <c r="DC31" s="637"/>
      <c r="DD31" s="627">
        <v>58661</v>
      </c>
      <c r="DE31" s="634"/>
      <c r="DF31" s="634"/>
      <c r="DG31" s="634"/>
      <c r="DH31" s="634"/>
      <c r="DI31" s="634"/>
      <c r="DJ31" s="634"/>
      <c r="DK31" s="635"/>
      <c r="DL31" s="627">
        <v>58661</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317</v>
      </c>
      <c r="C32" s="619"/>
      <c r="D32" s="619"/>
      <c r="E32" s="619"/>
      <c r="F32" s="619"/>
      <c r="G32" s="619"/>
      <c r="H32" s="619"/>
      <c r="I32" s="619"/>
      <c r="J32" s="619"/>
      <c r="K32" s="619"/>
      <c r="L32" s="619"/>
      <c r="M32" s="619"/>
      <c r="N32" s="619"/>
      <c r="O32" s="619"/>
      <c r="P32" s="619"/>
      <c r="Q32" s="620"/>
      <c r="R32" s="621">
        <v>997415</v>
      </c>
      <c r="S32" s="622"/>
      <c r="T32" s="622"/>
      <c r="U32" s="622"/>
      <c r="V32" s="622"/>
      <c r="W32" s="622"/>
      <c r="X32" s="622"/>
      <c r="Y32" s="623"/>
      <c r="Z32" s="659">
        <v>5.9</v>
      </c>
      <c r="AA32" s="659"/>
      <c r="AB32" s="659"/>
      <c r="AC32" s="659"/>
      <c r="AD32" s="660" t="s">
        <v>133</v>
      </c>
      <c r="AE32" s="660"/>
      <c r="AF32" s="660"/>
      <c r="AG32" s="660"/>
      <c r="AH32" s="660"/>
      <c r="AI32" s="660"/>
      <c r="AJ32" s="660"/>
      <c r="AK32" s="660"/>
      <c r="AL32" s="624" t="s">
        <v>133</v>
      </c>
      <c r="AM32" s="625"/>
      <c r="AN32" s="625"/>
      <c r="AO32" s="661"/>
      <c r="AP32" s="662"/>
      <c r="AQ32" s="663"/>
      <c r="AR32" s="663"/>
      <c r="AS32" s="663"/>
      <c r="AT32" s="696"/>
      <c r="AU32" s="214" t="s">
        <v>318</v>
      </c>
      <c r="AX32" s="618" t="s">
        <v>319</v>
      </c>
      <c r="AY32" s="619"/>
      <c r="AZ32" s="619"/>
      <c r="BA32" s="619"/>
      <c r="BB32" s="619"/>
      <c r="BC32" s="619"/>
      <c r="BD32" s="619"/>
      <c r="BE32" s="619"/>
      <c r="BF32" s="620"/>
      <c r="BG32" s="687">
        <v>99.5</v>
      </c>
      <c r="BH32" s="634"/>
      <c r="BI32" s="634"/>
      <c r="BJ32" s="634"/>
      <c r="BK32" s="634"/>
      <c r="BL32" s="634"/>
      <c r="BM32" s="625">
        <v>99.1</v>
      </c>
      <c r="BN32" s="634"/>
      <c r="BO32" s="634"/>
      <c r="BP32" s="634"/>
      <c r="BQ32" s="657"/>
      <c r="BR32" s="687">
        <v>99.6</v>
      </c>
      <c r="BS32" s="634"/>
      <c r="BT32" s="634"/>
      <c r="BU32" s="634"/>
      <c r="BV32" s="634"/>
      <c r="BW32" s="634"/>
      <c r="BX32" s="625">
        <v>99.2</v>
      </c>
      <c r="BY32" s="634"/>
      <c r="BZ32" s="634"/>
      <c r="CA32" s="634"/>
      <c r="CB32" s="657"/>
      <c r="CD32" s="644"/>
      <c r="CE32" s="645"/>
      <c r="CF32" s="618" t="s">
        <v>320</v>
      </c>
      <c r="CG32" s="619"/>
      <c r="CH32" s="619"/>
      <c r="CI32" s="619"/>
      <c r="CJ32" s="619"/>
      <c r="CK32" s="619"/>
      <c r="CL32" s="619"/>
      <c r="CM32" s="619"/>
      <c r="CN32" s="619"/>
      <c r="CO32" s="619"/>
      <c r="CP32" s="619"/>
      <c r="CQ32" s="620"/>
      <c r="CR32" s="621">
        <v>82</v>
      </c>
      <c r="CS32" s="622"/>
      <c r="CT32" s="622"/>
      <c r="CU32" s="622"/>
      <c r="CV32" s="622"/>
      <c r="CW32" s="622"/>
      <c r="CX32" s="622"/>
      <c r="CY32" s="623"/>
      <c r="CZ32" s="624">
        <v>0</v>
      </c>
      <c r="DA32" s="636"/>
      <c r="DB32" s="636"/>
      <c r="DC32" s="637"/>
      <c r="DD32" s="627">
        <v>82</v>
      </c>
      <c r="DE32" s="622"/>
      <c r="DF32" s="622"/>
      <c r="DG32" s="622"/>
      <c r="DH32" s="622"/>
      <c r="DI32" s="622"/>
      <c r="DJ32" s="622"/>
      <c r="DK32" s="623"/>
      <c r="DL32" s="627">
        <v>82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321</v>
      </c>
      <c r="C33" s="619"/>
      <c r="D33" s="619"/>
      <c r="E33" s="619"/>
      <c r="F33" s="619"/>
      <c r="G33" s="619"/>
      <c r="H33" s="619"/>
      <c r="I33" s="619"/>
      <c r="J33" s="619"/>
      <c r="K33" s="619"/>
      <c r="L33" s="619"/>
      <c r="M33" s="619"/>
      <c r="N33" s="619"/>
      <c r="O33" s="619"/>
      <c r="P33" s="619"/>
      <c r="Q33" s="620"/>
      <c r="R33" s="621">
        <v>159782</v>
      </c>
      <c r="S33" s="622"/>
      <c r="T33" s="622"/>
      <c r="U33" s="622"/>
      <c r="V33" s="622"/>
      <c r="W33" s="622"/>
      <c r="X33" s="622"/>
      <c r="Y33" s="623"/>
      <c r="Z33" s="659">
        <v>0.9</v>
      </c>
      <c r="AA33" s="659"/>
      <c r="AB33" s="659"/>
      <c r="AC33" s="659"/>
      <c r="AD33" s="660">
        <v>34347</v>
      </c>
      <c r="AE33" s="660"/>
      <c r="AF33" s="660"/>
      <c r="AG33" s="660"/>
      <c r="AH33" s="660"/>
      <c r="AI33" s="660"/>
      <c r="AJ33" s="660"/>
      <c r="AK33" s="660"/>
      <c r="AL33" s="624">
        <v>0.4</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98.9</v>
      </c>
      <c r="BH33" s="606"/>
      <c r="BI33" s="606"/>
      <c r="BJ33" s="606"/>
      <c r="BK33" s="606"/>
      <c r="BL33" s="606"/>
      <c r="BM33" s="652">
        <v>96.4</v>
      </c>
      <c r="BN33" s="606"/>
      <c r="BO33" s="606"/>
      <c r="BP33" s="606"/>
      <c r="BQ33" s="669"/>
      <c r="BR33" s="682">
        <v>98.7</v>
      </c>
      <c r="BS33" s="606"/>
      <c r="BT33" s="606"/>
      <c r="BU33" s="606"/>
      <c r="BV33" s="606"/>
      <c r="BW33" s="606"/>
      <c r="BX33" s="652">
        <v>96.1</v>
      </c>
      <c r="BY33" s="606"/>
      <c r="BZ33" s="606"/>
      <c r="CA33" s="606"/>
      <c r="CB33" s="669"/>
      <c r="CD33" s="618" t="s">
        <v>323</v>
      </c>
      <c r="CE33" s="619"/>
      <c r="CF33" s="619"/>
      <c r="CG33" s="619"/>
      <c r="CH33" s="619"/>
      <c r="CI33" s="619"/>
      <c r="CJ33" s="619"/>
      <c r="CK33" s="619"/>
      <c r="CL33" s="619"/>
      <c r="CM33" s="619"/>
      <c r="CN33" s="619"/>
      <c r="CO33" s="619"/>
      <c r="CP33" s="619"/>
      <c r="CQ33" s="620"/>
      <c r="CR33" s="621">
        <v>6981727</v>
      </c>
      <c r="CS33" s="634"/>
      <c r="CT33" s="634"/>
      <c r="CU33" s="634"/>
      <c r="CV33" s="634"/>
      <c r="CW33" s="634"/>
      <c r="CX33" s="634"/>
      <c r="CY33" s="635"/>
      <c r="CZ33" s="624">
        <v>43.6</v>
      </c>
      <c r="DA33" s="636"/>
      <c r="DB33" s="636"/>
      <c r="DC33" s="637"/>
      <c r="DD33" s="627">
        <v>3846598</v>
      </c>
      <c r="DE33" s="634"/>
      <c r="DF33" s="634"/>
      <c r="DG33" s="634"/>
      <c r="DH33" s="634"/>
      <c r="DI33" s="634"/>
      <c r="DJ33" s="634"/>
      <c r="DK33" s="635"/>
      <c r="DL33" s="627">
        <v>3014614</v>
      </c>
      <c r="DM33" s="634"/>
      <c r="DN33" s="634"/>
      <c r="DO33" s="634"/>
      <c r="DP33" s="634"/>
      <c r="DQ33" s="634"/>
      <c r="DR33" s="634"/>
      <c r="DS33" s="634"/>
      <c r="DT33" s="634"/>
      <c r="DU33" s="634"/>
      <c r="DV33" s="635"/>
      <c r="DW33" s="624">
        <v>31.3</v>
      </c>
      <c r="DX33" s="636"/>
      <c r="DY33" s="636"/>
      <c r="DZ33" s="636"/>
      <c r="EA33" s="636"/>
      <c r="EB33" s="636"/>
      <c r="EC33" s="648"/>
    </row>
    <row r="34" spans="2:133" ht="11.25" customHeight="1" x14ac:dyDescent="0.15">
      <c r="B34" s="618" t="s">
        <v>324</v>
      </c>
      <c r="C34" s="619"/>
      <c r="D34" s="619"/>
      <c r="E34" s="619"/>
      <c r="F34" s="619"/>
      <c r="G34" s="619"/>
      <c r="H34" s="619"/>
      <c r="I34" s="619"/>
      <c r="J34" s="619"/>
      <c r="K34" s="619"/>
      <c r="L34" s="619"/>
      <c r="M34" s="619"/>
      <c r="N34" s="619"/>
      <c r="O34" s="619"/>
      <c r="P34" s="619"/>
      <c r="Q34" s="620"/>
      <c r="R34" s="621">
        <v>989078</v>
      </c>
      <c r="S34" s="622"/>
      <c r="T34" s="622"/>
      <c r="U34" s="622"/>
      <c r="V34" s="622"/>
      <c r="W34" s="622"/>
      <c r="X34" s="622"/>
      <c r="Y34" s="623"/>
      <c r="Z34" s="659">
        <v>5.9</v>
      </c>
      <c r="AA34" s="659"/>
      <c r="AB34" s="659"/>
      <c r="AC34" s="659"/>
      <c r="AD34" s="660" t="s">
        <v>181</v>
      </c>
      <c r="AE34" s="660"/>
      <c r="AF34" s="660"/>
      <c r="AG34" s="660"/>
      <c r="AH34" s="660"/>
      <c r="AI34" s="660"/>
      <c r="AJ34" s="660"/>
      <c r="AK34" s="660"/>
      <c r="AL34" s="624" t="s">
        <v>133</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2768757</v>
      </c>
      <c r="CS34" s="622"/>
      <c r="CT34" s="622"/>
      <c r="CU34" s="622"/>
      <c r="CV34" s="622"/>
      <c r="CW34" s="622"/>
      <c r="CX34" s="622"/>
      <c r="CY34" s="623"/>
      <c r="CZ34" s="624">
        <v>17.3</v>
      </c>
      <c r="DA34" s="636"/>
      <c r="DB34" s="636"/>
      <c r="DC34" s="637"/>
      <c r="DD34" s="627">
        <v>1227508</v>
      </c>
      <c r="DE34" s="622"/>
      <c r="DF34" s="622"/>
      <c r="DG34" s="622"/>
      <c r="DH34" s="622"/>
      <c r="DI34" s="622"/>
      <c r="DJ34" s="622"/>
      <c r="DK34" s="623"/>
      <c r="DL34" s="627">
        <v>1069239</v>
      </c>
      <c r="DM34" s="622"/>
      <c r="DN34" s="622"/>
      <c r="DO34" s="622"/>
      <c r="DP34" s="622"/>
      <c r="DQ34" s="622"/>
      <c r="DR34" s="622"/>
      <c r="DS34" s="622"/>
      <c r="DT34" s="622"/>
      <c r="DU34" s="622"/>
      <c r="DV34" s="623"/>
      <c r="DW34" s="624">
        <v>11.1</v>
      </c>
      <c r="DX34" s="636"/>
      <c r="DY34" s="636"/>
      <c r="DZ34" s="636"/>
      <c r="EA34" s="636"/>
      <c r="EB34" s="636"/>
      <c r="EC34" s="648"/>
    </row>
    <row r="35" spans="2:133" ht="11.25" customHeight="1" x14ac:dyDescent="0.15">
      <c r="B35" s="618" t="s">
        <v>326</v>
      </c>
      <c r="C35" s="619"/>
      <c r="D35" s="619"/>
      <c r="E35" s="619"/>
      <c r="F35" s="619"/>
      <c r="G35" s="619"/>
      <c r="H35" s="619"/>
      <c r="I35" s="619"/>
      <c r="J35" s="619"/>
      <c r="K35" s="619"/>
      <c r="L35" s="619"/>
      <c r="M35" s="619"/>
      <c r="N35" s="619"/>
      <c r="O35" s="619"/>
      <c r="P35" s="619"/>
      <c r="Q35" s="620"/>
      <c r="R35" s="621">
        <v>398652</v>
      </c>
      <c r="S35" s="622"/>
      <c r="T35" s="622"/>
      <c r="U35" s="622"/>
      <c r="V35" s="622"/>
      <c r="W35" s="622"/>
      <c r="X35" s="622"/>
      <c r="Y35" s="623"/>
      <c r="Z35" s="659">
        <v>2.4</v>
      </c>
      <c r="AA35" s="659"/>
      <c r="AB35" s="659"/>
      <c r="AC35" s="659"/>
      <c r="AD35" s="660" t="s">
        <v>181</v>
      </c>
      <c r="AE35" s="660"/>
      <c r="AF35" s="660"/>
      <c r="AG35" s="660"/>
      <c r="AH35" s="660"/>
      <c r="AI35" s="660"/>
      <c r="AJ35" s="660"/>
      <c r="AK35" s="660"/>
      <c r="AL35" s="624" t="s">
        <v>133</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86105</v>
      </c>
      <c r="CS35" s="634"/>
      <c r="CT35" s="634"/>
      <c r="CU35" s="634"/>
      <c r="CV35" s="634"/>
      <c r="CW35" s="634"/>
      <c r="CX35" s="634"/>
      <c r="CY35" s="635"/>
      <c r="CZ35" s="624">
        <v>0.5</v>
      </c>
      <c r="DA35" s="636"/>
      <c r="DB35" s="636"/>
      <c r="DC35" s="637"/>
      <c r="DD35" s="627">
        <v>65028</v>
      </c>
      <c r="DE35" s="634"/>
      <c r="DF35" s="634"/>
      <c r="DG35" s="634"/>
      <c r="DH35" s="634"/>
      <c r="DI35" s="634"/>
      <c r="DJ35" s="634"/>
      <c r="DK35" s="635"/>
      <c r="DL35" s="627">
        <v>65028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330</v>
      </c>
      <c r="C36" s="619"/>
      <c r="D36" s="619"/>
      <c r="E36" s="619"/>
      <c r="F36" s="619"/>
      <c r="G36" s="619"/>
      <c r="H36" s="619"/>
      <c r="I36" s="619"/>
      <c r="J36" s="619"/>
      <c r="K36" s="619"/>
      <c r="L36" s="619"/>
      <c r="M36" s="619"/>
      <c r="N36" s="619"/>
      <c r="O36" s="619"/>
      <c r="P36" s="619"/>
      <c r="Q36" s="620"/>
      <c r="R36" s="621">
        <v>876606</v>
      </c>
      <c r="S36" s="622"/>
      <c r="T36" s="622"/>
      <c r="U36" s="622"/>
      <c r="V36" s="622"/>
      <c r="W36" s="622"/>
      <c r="X36" s="622"/>
      <c r="Y36" s="623"/>
      <c r="Z36" s="659">
        <v>5.2</v>
      </c>
      <c r="AA36" s="659"/>
      <c r="AB36" s="659"/>
      <c r="AC36" s="659"/>
      <c r="AD36" s="660" t="s">
        <v>133</v>
      </c>
      <c r="AE36" s="660"/>
      <c r="AF36" s="660"/>
      <c r="AG36" s="660"/>
      <c r="AH36" s="660"/>
      <c r="AI36" s="660"/>
      <c r="AJ36" s="660"/>
      <c r="AK36" s="660"/>
      <c r="AL36" s="624" t="s">
        <v>133</v>
      </c>
      <c r="AM36" s="625"/>
      <c r="AN36" s="625"/>
      <c r="AO36" s="661"/>
      <c r="AP36" s="222"/>
      <c r="AQ36" s="670" t="s">
        <v>331</v>
      </c>
      <c r="AR36" s="671"/>
      <c r="AS36" s="671"/>
      <c r="AT36" s="671"/>
      <c r="AU36" s="671"/>
      <c r="AV36" s="671"/>
      <c r="AW36" s="671"/>
      <c r="AX36" s="671"/>
      <c r="AY36" s="672"/>
      <c r="AZ36" s="676">
        <v>2067711</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32369</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2113326</v>
      </c>
      <c r="CS36" s="622"/>
      <c r="CT36" s="622"/>
      <c r="CU36" s="622"/>
      <c r="CV36" s="622"/>
      <c r="CW36" s="622"/>
      <c r="CX36" s="622"/>
      <c r="CY36" s="623"/>
      <c r="CZ36" s="624">
        <v>13.2</v>
      </c>
      <c r="DA36" s="636"/>
      <c r="DB36" s="636"/>
      <c r="DC36" s="637"/>
      <c r="DD36" s="627">
        <v>1239074</v>
      </c>
      <c r="DE36" s="622"/>
      <c r="DF36" s="622"/>
      <c r="DG36" s="622"/>
      <c r="DH36" s="622"/>
      <c r="DI36" s="622"/>
      <c r="DJ36" s="622"/>
      <c r="DK36" s="623"/>
      <c r="DL36" s="627">
        <v>910703</v>
      </c>
      <c r="DM36" s="622"/>
      <c r="DN36" s="622"/>
      <c r="DO36" s="622"/>
      <c r="DP36" s="622"/>
      <c r="DQ36" s="622"/>
      <c r="DR36" s="622"/>
      <c r="DS36" s="622"/>
      <c r="DT36" s="622"/>
      <c r="DU36" s="622"/>
      <c r="DV36" s="623"/>
      <c r="DW36" s="624">
        <v>9.5</v>
      </c>
      <c r="DX36" s="636"/>
      <c r="DY36" s="636"/>
      <c r="DZ36" s="636"/>
      <c r="EA36" s="636"/>
      <c r="EB36" s="636"/>
      <c r="EC36" s="648"/>
    </row>
    <row r="37" spans="2:133" ht="11.25" customHeight="1" x14ac:dyDescent="0.15">
      <c r="B37" s="618" t="s">
        <v>334</v>
      </c>
      <c r="C37" s="619"/>
      <c r="D37" s="619"/>
      <c r="E37" s="619"/>
      <c r="F37" s="619"/>
      <c r="G37" s="619"/>
      <c r="H37" s="619"/>
      <c r="I37" s="619"/>
      <c r="J37" s="619"/>
      <c r="K37" s="619"/>
      <c r="L37" s="619"/>
      <c r="M37" s="619"/>
      <c r="N37" s="619"/>
      <c r="O37" s="619"/>
      <c r="P37" s="619"/>
      <c r="Q37" s="620"/>
      <c r="R37" s="621">
        <v>226780</v>
      </c>
      <c r="S37" s="622"/>
      <c r="T37" s="622"/>
      <c r="U37" s="622"/>
      <c r="V37" s="622"/>
      <c r="W37" s="622"/>
      <c r="X37" s="622"/>
      <c r="Y37" s="623"/>
      <c r="Z37" s="659">
        <v>1.3</v>
      </c>
      <c r="AA37" s="659"/>
      <c r="AB37" s="659"/>
      <c r="AC37" s="659"/>
      <c r="AD37" s="660">
        <v>71169</v>
      </c>
      <c r="AE37" s="660"/>
      <c r="AF37" s="660"/>
      <c r="AG37" s="660"/>
      <c r="AH37" s="660"/>
      <c r="AI37" s="660"/>
      <c r="AJ37" s="660"/>
      <c r="AK37" s="660"/>
      <c r="AL37" s="624">
        <v>0.7</v>
      </c>
      <c r="AM37" s="625"/>
      <c r="AN37" s="625"/>
      <c r="AO37" s="661"/>
      <c r="AQ37" s="654" t="s">
        <v>335</v>
      </c>
      <c r="AR37" s="655"/>
      <c r="AS37" s="655"/>
      <c r="AT37" s="655"/>
      <c r="AU37" s="655"/>
      <c r="AV37" s="655"/>
      <c r="AW37" s="655"/>
      <c r="AX37" s="655"/>
      <c r="AY37" s="656"/>
      <c r="AZ37" s="621">
        <v>303648</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-132062</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289218</v>
      </c>
      <c r="CS37" s="634"/>
      <c r="CT37" s="634"/>
      <c r="CU37" s="634"/>
      <c r="CV37" s="634"/>
      <c r="CW37" s="634"/>
      <c r="CX37" s="634"/>
      <c r="CY37" s="635"/>
      <c r="CZ37" s="624">
        <v>1.8</v>
      </c>
      <c r="DA37" s="636"/>
      <c r="DB37" s="636"/>
      <c r="DC37" s="637"/>
      <c r="DD37" s="627">
        <v>279390</v>
      </c>
      <c r="DE37" s="634"/>
      <c r="DF37" s="634"/>
      <c r="DG37" s="634"/>
      <c r="DH37" s="634"/>
      <c r="DI37" s="634"/>
      <c r="DJ37" s="634"/>
      <c r="DK37" s="635"/>
      <c r="DL37" s="627">
        <v>279390</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15">
      <c r="B38" s="618" t="s">
        <v>338</v>
      </c>
      <c r="C38" s="619"/>
      <c r="D38" s="619"/>
      <c r="E38" s="619"/>
      <c r="F38" s="619"/>
      <c r="G38" s="619"/>
      <c r="H38" s="619"/>
      <c r="I38" s="619"/>
      <c r="J38" s="619"/>
      <c r="K38" s="619"/>
      <c r="L38" s="619"/>
      <c r="M38" s="619"/>
      <c r="N38" s="619"/>
      <c r="O38" s="619"/>
      <c r="P38" s="619"/>
      <c r="Q38" s="620"/>
      <c r="R38" s="621">
        <v>887519</v>
      </c>
      <c r="S38" s="622"/>
      <c r="T38" s="622"/>
      <c r="U38" s="622"/>
      <c r="V38" s="622"/>
      <c r="W38" s="622"/>
      <c r="X38" s="622"/>
      <c r="Y38" s="623"/>
      <c r="Z38" s="659">
        <v>5.3</v>
      </c>
      <c r="AA38" s="659"/>
      <c r="AB38" s="659"/>
      <c r="AC38" s="659"/>
      <c r="AD38" s="660" t="s">
        <v>133</v>
      </c>
      <c r="AE38" s="660"/>
      <c r="AF38" s="660"/>
      <c r="AG38" s="660"/>
      <c r="AH38" s="660"/>
      <c r="AI38" s="660"/>
      <c r="AJ38" s="660"/>
      <c r="AK38" s="660"/>
      <c r="AL38" s="624" t="s">
        <v>133</v>
      </c>
      <c r="AM38" s="625"/>
      <c r="AN38" s="625"/>
      <c r="AO38" s="661"/>
      <c r="AQ38" s="654" t="s">
        <v>339</v>
      </c>
      <c r="AR38" s="655"/>
      <c r="AS38" s="655"/>
      <c r="AT38" s="655"/>
      <c r="AU38" s="655"/>
      <c r="AV38" s="655"/>
      <c r="AW38" s="655"/>
      <c r="AX38" s="655"/>
      <c r="AY38" s="656"/>
      <c r="AZ38" s="621">
        <v>246708</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3865</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1517355</v>
      </c>
      <c r="CS38" s="622"/>
      <c r="CT38" s="622"/>
      <c r="CU38" s="622"/>
      <c r="CV38" s="622"/>
      <c r="CW38" s="622"/>
      <c r="CX38" s="622"/>
      <c r="CY38" s="623"/>
      <c r="CZ38" s="624">
        <v>9.5</v>
      </c>
      <c r="DA38" s="636"/>
      <c r="DB38" s="636"/>
      <c r="DC38" s="637"/>
      <c r="DD38" s="627">
        <v>1220034</v>
      </c>
      <c r="DE38" s="622"/>
      <c r="DF38" s="622"/>
      <c r="DG38" s="622"/>
      <c r="DH38" s="622"/>
      <c r="DI38" s="622"/>
      <c r="DJ38" s="622"/>
      <c r="DK38" s="623"/>
      <c r="DL38" s="627">
        <v>969644</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133</v>
      </c>
      <c r="S39" s="622"/>
      <c r="T39" s="622"/>
      <c r="U39" s="622"/>
      <c r="V39" s="622"/>
      <c r="W39" s="622"/>
      <c r="X39" s="622"/>
      <c r="Y39" s="623"/>
      <c r="Z39" s="659" t="s">
        <v>133</v>
      </c>
      <c r="AA39" s="659"/>
      <c r="AB39" s="659"/>
      <c r="AC39" s="659"/>
      <c r="AD39" s="660" t="s">
        <v>133</v>
      </c>
      <c r="AE39" s="660"/>
      <c r="AF39" s="660"/>
      <c r="AG39" s="660"/>
      <c r="AH39" s="660"/>
      <c r="AI39" s="660"/>
      <c r="AJ39" s="660"/>
      <c r="AK39" s="660"/>
      <c r="AL39" s="624" t="s">
        <v>133</v>
      </c>
      <c r="AM39" s="625"/>
      <c r="AN39" s="625"/>
      <c r="AO39" s="661"/>
      <c r="AQ39" s="654" t="s">
        <v>343</v>
      </c>
      <c r="AR39" s="655"/>
      <c r="AS39" s="655"/>
      <c r="AT39" s="655"/>
      <c r="AU39" s="655"/>
      <c r="AV39" s="655"/>
      <c r="AW39" s="655"/>
      <c r="AX39" s="655"/>
      <c r="AY39" s="656"/>
      <c r="AZ39" s="621">
        <v>149800</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5795</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424414</v>
      </c>
      <c r="CS39" s="634"/>
      <c r="CT39" s="634"/>
      <c r="CU39" s="634"/>
      <c r="CV39" s="634"/>
      <c r="CW39" s="634"/>
      <c r="CX39" s="634"/>
      <c r="CY39" s="635"/>
      <c r="CZ39" s="624">
        <v>2.6</v>
      </c>
      <c r="DA39" s="636"/>
      <c r="DB39" s="636"/>
      <c r="DC39" s="637"/>
      <c r="DD39" s="627">
        <v>29113</v>
      </c>
      <c r="DE39" s="634"/>
      <c r="DF39" s="634"/>
      <c r="DG39" s="634"/>
      <c r="DH39" s="634"/>
      <c r="DI39" s="634"/>
      <c r="DJ39" s="634"/>
      <c r="DK39" s="635"/>
      <c r="DL39" s="627" t="s">
        <v>133</v>
      </c>
      <c r="DM39" s="634"/>
      <c r="DN39" s="634"/>
      <c r="DO39" s="634"/>
      <c r="DP39" s="634"/>
      <c r="DQ39" s="634"/>
      <c r="DR39" s="634"/>
      <c r="DS39" s="634"/>
      <c r="DT39" s="634"/>
      <c r="DU39" s="634"/>
      <c r="DV39" s="635"/>
      <c r="DW39" s="624" t="s">
        <v>133</v>
      </c>
      <c r="DX39" s="636"/>
      <c r="DY39" s="636"/>
      <c r="DZ39" s="636"/>
      <c r="EA39" s="636"/>
      <c r="EB39" s="636"/>
      <c r="EC39" s="648"/>
    </row>
    <row r="40" spans="2:133" ht="11.25" customHeight="1" x14ac:dyDescent="0.15">
      <c r="B40" s="618" t="s">
        <v>346</v>
      </c>
      <c r="C40" s="619"/>
      <c r="D40" s="619"/>
      <c r="E40" s="619"/>
      <c r="F40" s="619"/>
      <c r="G40" s="619"/>
      <c r="H40" s="619"/>
      <c r="I40" s="619"/>
      <c r="J40" s="619"/>
      <c r="K40" s="619"/>
      <c r="L40" s="619"/>
      <c r="M40" s="619"/>
      <c r="N40" s="619"/>
      <c r="O40" s="619"/>
      <c r="P40" s="619"/>
      <c r="Q40" s="620"/>
      <c r="R40" s="621">
        <v>83619</v>
      </c>
      <c r="S40" s="622"/>
      <c r="T40" s="622"/>
      <c r="U40" s="622"/>
      <c r="V40" s="622"/>
      <c r="W40" s="622"/>
      <c r="X40" s="622"/>
      <c r="Y40" s="623"/>
      <c r="Z40" s="659">
        <v>0.5</v>
      </c>
      <c r="AA40" s="659"/>
      <c r="AB40" s="659"/>
      <c r="AC40" s="659"/>
      <c r="AD40" s="660" t="s">
        <v>181</v>
      </c>
      <c r="AE40" s="660"/>
      <c r="AF40" s="660"/>
      <c r="AG40" s="660"/>
      <c r="AH40" s="660"/>
      <c r="AI40" s="660"/>
      <c r="AJ40" s="660"/>
      <c r="AK40" s="660"/>
      <c r="AL40" s="624" t="s">
        <v>181</v>
      </c>
      <c r="AM40" s="625"/>
      <c r="AN40" s="625"/>
      <c r="AO40" s="661"/>
      <c r="AQ40" s="654" t="s">
        <v>347</v>
      </c>
      <c r="AR40" s="655"/>
      <c r="AS40" s="655"/>
      <c r="AT40" s="655"/>
      <c r="AU40" s="655"/>
      <c r="AV40" s="655"/>
      <c r="AW40" s="655"/>
      <c r="AX40" s="655"/>
      <c r="AY40" s="656"/>
      <c r="AZ40" s="621">
        <v>21794</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75</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71770</v>
      </c>
      <c r="CS40" s="622"/>
      <c r="CT40" s="622"/>
      <c r="CU40" s="622"/>
      <c r="CV40" s="622"/>
      <c r="CW40" s="622"/>
      <c r="CX40" s="622"/>
      <c r="CY40" s="623"/>
      <c r="CZ40" s="624">
        <v>0.4</v>
      </c>
      <c r="DA40" s="636"/>
      <c r="DB40" s="636"/>
      <c r="DC40" s="637"/>
      <c r="DD40" s="627">
        <v>65841</v>
      </c>
      <c r="DE40" s="622"/>
      <c r="DF40" s="622"/>
      <c r="DG40" s="622"/>
      <c r="DH40" s="622"/>
      <c r="DI40" s="622"/>
      <c r="DJ40" s="622"/>
      <c r="DK40" s="623"/>
      <c r="DL40" s="627" t="s">
        <v>181</v>
      </c>
      <c r="DM40" s="622"/>
      <c r="DN40" s="622"/>
      <c r="DO40" s="622"/>
      <c r="DP40" s="622"/>
      <c r="DQ40" s="622"/>
      <c r="DR40" s="622"/>
      <c r="DS40" s="622"/>
      <c r="DT40" s="622"/>
      <c r="DU40" s="622"/>
      <c r="DV40" s="623"/>
      <c r="DW40" s="624" t="s">
        <v>181</v>
      </c>
      <c r="DX40" s="636"/>
      <c r="DY40" s="636"/>
      <c r="DZ40" s="636"/>
      <c r="EA40" s="636"/>
      <c r="EB40" s="636"/>
      <c r="EC40" s="648"/>
    </row>
    <row r="41" spans="2:133" ht="11.25" customHeight="1" x14ac:dyDescent="0.15">
      <c r="B41" s="602" t="s">
        <v>351</v>
      </c>
      <c r="C41" s="603"/>
      <c r="D41" s="603"/>
      <c r="E41" s="603"/>
      <c r="F41" s="603"/>
      <c r="G41" s="603"/>
      <c r="H41" s="603"/>
      <c r="I41" s="603"/>
      <c r="J41" s="603"/>
      <c r="K41" s="603"/>
      <c r="L41" s="603"/>
      <c r="M41" s="603"/>
      <c r="N41" s="603"/>
      <c r="O41" s="603"/>
      <c r="P41" s="603"/>
      <c r="Q41" s="604"/>
      <c r="R41" s="605">
        <v>16828985</v>
      </c>
      <c r="S41" s="646"/>
      <c r="T41" s="646"/>
      <c r="U41" s="646"/>
      <c r="V41" s="646"/>
      <c r="W41" s="646"/>
      <c r="X41" s="646"/>
      <c r="Y41" s="649"/>
      <c r="Z41" s="650">
        <v>100</v>
      </c>
      <c r="AA41" s="650"/>
      <c r="AB41" s="650"/>
      <c r="AC41" s="650"/>
      <c r="AD41" s="651">
        <v>9534839</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374455</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133</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133</v>
      </c>
      <c r="CS41" s="634"/>
      <c r="CT41" s="634"/>
      <c r="CU41" s="634"/>
      <c r="CV41" s="634"/>
      <c r="CW41" s="634"/>
      <c r="CX41" s="634"/>
      <c r="CY41" s="635"/>
      <c r="CZ41" s="624" t="s">
        <v>133</v>
      </c>
      <c r="DA41" s="636"/>
      <c r="DB41" s="636"/>
      <c r="DC41" s="637"/>
      <c r="DD41" s="627" t="s">
        <v>181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971306</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386</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1613254</v>
      </c>
      <c r="CS42" s="634"/>
      <c r="CT42" s="634"/>
      <c r="CU42" s="634"/>
      <c r="CV42" s="634"/>
      <c r="CW42" s="634"/>
      <c r="CX42" s="634"/>
      <c r="CY42" s="635"/>
      <c r="CZ42" s="624">
        <v>10.1</v>
      </c>
      <c r="DA42" s="636"/>
      <c r="DB42" s="636"/>
      <c r="DC42" s="637"/>
      <c r="DD42" s="627">
        <v>561069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41228</v>
      </c>
      <c r="CS43" s="634"/>
      <c r="CT43" s="634"/>
      <c r="CU43" s="634"/>
      <c r="CV43" s="634"/>
      <c r="CW43" s="634"/>
      <c r="CX43" s="634"/>
      <c r="CY43" s="635"/>
      <c r="CZ43" s="624">
        <v>0.3</v>
      </c>
      <c r="DA43" s="636"/>
      <c r="DB43" s="636"/>
      <c r="DC43" s="637"/>
      <c r="DD43" s="627">
        <v>31896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1486875</v>
      </c>
      <c r="CS44" s="622"/>
      <c r="CT44" s="622"/>
      <c r="CU44" s="622"/>
      <c r="CV44" s="622"/>
      <c r="CW44" s="622"/>
      <c r="CX44" s="622"/>
      <c r="CY44" s="623"/>
      <c r="CZ44" s="624">
        <v>9.3000000000000007</v>
      </c>
      <c r="DA44" s="625"/>
      <c r="DB44" s="625"/>
      <c r="DC44" s="626"/>
      <c r="DD44" s="627">
        <v>558908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456499</v>
      </c>
      <c r="CS45" s="634"/>
      <c r="CT45" s="634"/>
      <c r="CU45" s="634"/>
      <c r="CV45" s="634"/>
      <c r="CW45" s="634"/>
      <c r="CX45" s="634"/>
      <c r="CY45" s="635"/>
      <c r="CZ45" s="624">
        <v>2.8</v>
      </c>
      <c r="DA45" s="636"/>
      <c r="DB45" s="636"/>
      <c r="DC45" s="637"/>
      <c r="DD45" s="627">
        <v>37416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875816</v>
      </c>
      <c r="CS46" s="622"/>
      <c r="CT46" s="622"/>
      <c r="CU46" s="622"/>
      <c r="CV46" s="622"/>
      <c r="CW46" s="622"/>
      <c r="CX46" s="622"/>
      <c r="CY46" s="623"/>
      <c r="CZ46" s="624">
        <v>5.5</v>
      </c>
      <c r="DA46" s="625"/>
      <c r="DB46" s="625"/>
      <c r="DC46" s="626"/>
      <c r="DD46" s="627">
        <v>425432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v>126379</v>
      </c>
      <c r="CS47" s="634"/>
      <c r="CT47" s="634"/>
      <c r="CU47" s="634"/>
      <c r="CV47" s="634"/>
      <c r="CW47" s="634"/>
      <c r="CX47" s="634"/>
      <c r="CY47" s="635"/>
      <c r="CZ47" s="624">
        <v>0.8</v>
      </c>
      <c r="DA47" s="636"/>
      <c r="DB47" s="636"/>
      <c r="DC47" s="637"/>
      <c r="DD47" s="627">
        <v>2161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181</v>
      </c>
      <c r="CS48" s="622"/>
      <c r="CT48" s="622"/>
      <c r="CU48" s="622"/>
      <c r="CV48" s="622"/>
      <c r="CW48" s="622"/>
      <c r="CX48" s="622"/>
      <c r="CY48" s="623"/>
      <c r="CZ48" s="624" t="s">
        <v>181</v>
      </c>
      <c r="DA48" s="625"/>
      <c r="DB48" s="625"/>
      <c r="DC48" s="626"/>
      <c r="DD48" s="627" t="s">
        <v>181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16023287</v>
      </c>
      <c r="CS49" s="606"/>
      <c r="CT49" s="606"/>
      <c r="CU49" s="606"/>
      <c r="CV49" s="606"/>
      <c r="CW49" s="606"/>
      <c r="CX49" s="606"/>
      <c r="CY49" s="607"/>
      <c r="CZ49" s="608">
        <v>100</v>
      </c>
      <c r="DA49" s="609"/>
      <c r="DB49" s="609"/>
      <c r="DC49" s="610"/>
      <c r="DD49" s="611">
        <v>10402560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7harxBzFKXELL5fBYFwBS77QgY5yqFzROruDtNzp5zAURqpPmYh81kp1pT3qBJ2AYfImzGfYC6T4npdo7Ickw==" saltValue="dHBnteWfwMQYaXvz5D+v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368</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369</v>
      </c>
      <c r="DK2" s="1092"/>
      <c r="DL2" s="1092"/>
      <c r="DM2" s="1092"/>
      <c r="DN2" s="1092"/>
      <c r="DO2" s="1093"/>
      <c r="DP2" s="228"/>
      <c r="DQ2" s="1091" t="s">
        <v>370</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4"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4" t="s">
        <v>387</v>
      </c>
      <c r="DH5" s="1085"/>
      <c r="DI5" s="1085"/>
      <c r="DJ5" s="1085"/>
      <c r="DK5" s="1086"/>
      <c r="DL5" s="1084" t="s">
        <v>388</v>
      </c>
      <c r="DM5" s="1085"/>
      <c r="DN5" s="1085"/>
      <c r="DO5" s="1085"/>
      <c r="DP5" s="1086"/>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102">
        <v>16777</v>
      </c>
      <c r="R7" s="1103"/>
      <c r="S7" s="1103"/>
      <c r="T7" s="1103"/>
      <c r="U7" s="1103"/>
      <c r="V7" s="1103">
        <v>15977</v>
      </c>
      <c r="W7" s="1103"/>
      <c r="X7" s="1103"/>
      <c r="Y7" s="1103"/>
      <c r="Z7" s="1103"/>
      <c r="AA7" s="1103">
        <v>800</v>
      </c>
      <c r="AB7" s="1103"/>
      <c r="AC7" s="1103"/>
      <c r="AD7" s="1103"/>
      <c r="AE7" s="1104"/>
      <c r="AF7" s="1105">
        <v>695</v>
      </c>
      <c r="AG7" s="1106"/>
      <c r="AH7" s="1106"/>
      <c r="AI7" s="1106"/>
      <c r="AJ7" s="1107"/>
      <c r="AK7" s="1108">
        <v>399</v>
      </c>
      <c r="AL7" s="1109"/>
      <c r="AM7" s="1109"/>
      <c r="AN7" s="1109"/>
      <c r="AO7" s="1109"/>
      <c r="AP7" s="1109">
        <v>15480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597</v>
      </c>
      <c r="BT7" s="1100"/>
      <c r="BU7" s="1100"/>
      <c r="BV7" s="1100"/>
      <c r="BW7" s="1100"/>
      <c r="BX7" s="1100"/>
      <c r="BY7" s="1100"/>
      <c r="BZ7" s="1100"/>
      <c r="CA7" s="1100"/>
      <c r="CB7" s="1100"/>
      <c r="CC7" s="1100"/>
      <c r="CD7" s="1100"/>
      <c r="CE7" s="1100"/>
      <c r="CF7" s="1100"/>
      <c r="CG7" s="1112"/>
      <c r="CH7" s="1096">
        <v>0</v>
      </c>
      <c r="CI7" s="1097"/>
      <c r="CJ7" s="1097"/>
      <c r="CK7" s="1097"/>
      <c r="CL7" s="1098"/>
      <c r="CM7" s="1096">
        <v>41</v>
      </c>
      <c r="CN7" s="1097"/>
      <c r="CO7" s="1097"/>
      <c r="CP7" s="1097"/>
      <c r="CQ7" s="1098"/>
      <c r="CR7" s="1096">
        <v>10</v>
      </c>
      <c r="CS7" s="1097"/>
      <c r="CT7" s="1097"/>
      <c r="CU7" s="1097"/>
      <c r="CV7" s="1098"/>
      <c r="CW7" s="1096" t="s">
        <v>583</v>
      </c>
      <c r="CX7" s="1097"/>
      <c r="CY7" s="1097"/>
      <c r="CZ7" s="1097"/>
      <c r="DA7" s="1098"/>
      <c r="DB7" s="1096" t="s">
        <v>583</v>
      </c>
      <c r="DC7" s="1097"/>
      <c r="DD7" s="1097"/>
      <c r="DE7" s="1097"/>
      <c r="DF7" s="1098"/>
      <c r="DG7" s="1096" t="s">
        <v>583</v>
      </c>
      <c r="DH7" s="1097"/>
      <c r="DI7" s="1097"/>
      <c r="DJ7" s="1097"/>
      <c r="DK7" s="1098"/>
      <c r="DL7" s="1096" t="s">
        <v>583</v>
      </c>
      <c r="DM7" s="1097"/>
      <c r="DN7" s="1097"/>
      <c r="DO7" s="1097"/>
      <c r="DP7" s="1098"/>
      <c r="DQ7" s="1096" t="s">
        <v>583</v>
      </c>
      <c r="DR7" s="1097"/>
      <c r="DS7" s="1097"/>
      <c r="DT7" s="1097"/>
      <c r="DU7" s="1098"/>
      <c r="DV7" s="1099"/>
      <c r="DW7" s="1100"/>
      <c r="DX7" s="1100"/>
      <c r="DY7" s="1100"/>
      <c r="DZ7" s="1101"/>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88</v>
      </c>
      <c r="R8" s="1039"/>
      <c r="S8" s="1039"/>
      <c r="T8" s="1039"/>
      <c r="U8" s="1039"/>
      <c r="V8" s="1039">
        <v>82</v>
      </c>
      <c r="W8" s="1039"/>
      <c r="X8" s="1039"/>
      <c r="Y8" s="1039"/>
      <c r="Z8" s="1039"/>
      <c r="AA8" s="1039">
        <v>6</v>
      </c>
      <c r="AB8" s="1039"/>
      <c r="AC8" s="1039"/>
      <c r="AD8" s="1039"/>
      <c r="AE8" s="1040"/>
      <c r="AF8" s="1035">
        <v>6</v>
      </c>
      <c r="AG8" s="1036"/>
      <c r="AH8" s="1036"/>
      <c r="AI8" s="1036"/>
      <c r="AJ8" s="1037"/>
      <c r="AK8" s="1080" t="s">
        <v>583</v>
      </c>
      <c r="AL8" s="1081"/>
      <c r="AM8" s="1081"/>
      <c r="AN8" s="1081"/>
      <c r="AO8" s="1081"/>
      <c r="AP8" s="1081" t="s">
        <v>583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598</v>
      </c>
      <c r="BT8" s="993"/>
      <c r="BU8" s="993"/>
      <c r="BV8" s="993"/>
      <c r="BW8" s="993"/>
      <c r="BX8" s="993"/>
      <c r="BY8" s="993"/>
      <c r="BZ8" s="993"/>
      <c r="CA8" s="993"/>
      <c r="CB8" s="993"/>
      <c r="CC8" s="993"/>
      <c r="CD8" s="993"/>
      <c r="CE8" s="993"/>
      <c r="CF8" s="993"/>
      <c r="CG8" s="1014"/>
      <c r="CH8" s="989">
        <v>-5</v>
      </c>
      <c r="CI8" s="990"/>
      <c r="CJ8" s="990"/>
      <c r="CK8" s="990"/>
      <c r="CL8" s="991"/>
      <c r="CM8" s="989">
        <v>122</v>
      </c>
      <c r="CN8" s="990"/>
      <c r="CO8" s="990"/>
      <c r="CP8" s="990"/>
      <c r="CQ8" s="991"/>
      <c r="CR8" s="989">
        <v>215</v>
      </c>
      <c r="CS8" s="990"/>
      <c r="CT8" s="990"/>
      <c r="CU8" s="990"/>
      <c r="CV8" s="991"/>
      <c r="CW8" s="989" t="s">
        <v>583</v>
      </c>
      <c r="CX8" s="990"/>
      <c r="CY8" s="990"/>
      <c r="CZ8" s="990"/>
      <c r="DA8" s="991"/>
      <c r="DB8" s="989" t="s">
        <v>583</v>
      </c>
      <c r="DC8" s="990"/>
      <c r="DD8" s="990"/>
      <c r="DE8" s="990"/>
      <c r="DF8" s="991"/>
      <c r="DG8" s="989" t="s">
        <v>583</v>
      </c>
      <c r="DH8" s="990"/>
      <c r="DI8" s="990"/>
      <c r="DJ8" s="990"/>
      <c r="DK8" s="991"/>
      <c r="DL8" s="989" t="s">
        <v>583</v>
      </c>
      <c r="DM8" s="990"/>
      <c r="DN8" s="990"/>
      <c r="DO8" s="990"/>
      <c r="DP8" s="991"/>
      <c r="DQ8" s="989" t="s">
        <v>583</v>
      </c>
      <c r="DR8" s="990"/>
      <c r="DS8" s="990"/>
      <c r="DT8" s="990"/>
      <c r="DU8" s="991"/>
      <c r="DV8" s="992"/>
      <c r="DW8" s="993"/>
      <c r="DX8" s="993"/>
      <c r="DY8" s="993"/>
      <c r="DZ8" s="994"/>
      <c r="EA8" s="234"/>
    </row>
    <row r="9" spans="1:131" s="235" customFormat="1" ht="26.25" customHeight="1" x14ac:dyDescent="0.15">
      <c r="A9" s="238">
        <v>3</v>
      </c>
      <c r="B9" s="1030" t="s">
        <v>392</v>
      </c>
      <c r="C9" s="1031"/>
      <c r="D9" s="1031"/>
      <c r="E9" s="1031"/>
      <c r="F9" s="1031"/>
      <c r="G9" s="1031"/>
      <c r="H9" s="1031"/>
      <c r="I9" s="1031"/>
      <c r="J9" s="1031"/>
      <c r="K9" s="1031"/>
      <c r="L9" s="1031"/>
      <c r="M9" s="1031"/>
      <c r="N9" s="1031"/>
      <c r="O9" s="1031"/>
      <c r="P9" s="1032"/>
      <c r="Q9" s="1038">
        <v>40</v>
      </c>
      <c r="R9" s="1039"/>
      <c r="S9" s="1039"/>
      <c r="T9" s="1039"/>
      <c r="U9" s="1039"/>
      <c r="V9" s="1039">
        <v>40</v>
      </c>
      <c r="W9" s="1039"/>
      <c r="X9" s="1039"/>
      <c r="Y9" s="1039"/>
      <c r="Z9" s="1039"/>
      <c r="AA9" s="1039" t="s">
        <v>604</v>
      </c>
      <c r="AB9" s="1039"/>
      <c r="AC9" s="1039"/>
      <c r="AD9" s="1039"/>
      <c r="AE9" s="1040"/>
      <c r="AF9" s="1035" t="s">
        <v>133</v>
      </c>
      <c r="AG9" s="1036"/>
      <c r="AH9" s="1036"/>
      <c r="AI9" s="1036"/>
      <c r="AJ9" s="1037"/>
      <c r="AK9" s="1080" t="s">
        <v>583</v>
      </c>
      <c r="AL9" s="1081"/>
      <c r="AM9" s="1081"/>
      <c r="AN9" s="1081"/>
      <c r="AO9" s="1081"/>
      <c r="AP9" s="1081" t="s">
        <v>583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16905</v>
      </c>
      <c r="R23" s="1061"/>
      <c r="S23" s="1061"/>
      <c r="T23" s="1061"/>
      <c r="U23" s="1061"/>
      <c r="V23" s="1061">
        <v>16099</v>
      </c>
      <c r="W23" s="1061"/>
      <c r="X23" s="1061"/>
      <c r="Y23" s="1061"/>
      <c r="Z23" s="1061"/>
      <c r="AA23" s="1061">
        <v>806</v>
      </c>
      <c r="AB23" s="1061"/>
      <c r="AC23" s="1061"/>
      <c r="AD23" s="1061"/>
      <c r="AE23" s="1068"/>
      <c r="AF23" s="1069">
        <v>701</v>
      </c>
      <c r="AG23" s="1061"/>
      <c r="AH23" s="1061"/>
      <c r="AI23" s="1061"/>
      <c r="AJ23" s="1070"/>
      <c r="AK23" s="1071"/>
      <c r="AL23" s="1072"/>
      <c r="AM23" s="1072"/>
      <c r="AN23" s="1072"/>
      <c r="AO23" s="1072"/>
      <c r="AP23" s="1061">
        <v>15480</v>
      </c>
      <c r="AQ23" s="1061"/>
      <c r="AR23" s="1061"/>
      <c r="AS23" s="1061"/>
      <c r="AT23" s="1061"/>
      <c r="AU23" s="1062"/>
      <c r="AV23" s="1062"/>
      <c r="AW23" s="1062"/>
      <c r="AX23" s="1062"/>
      <c r="AY23" s="1063"/>
      <c r="AZ23" s="1064" t="s">
        <v>133</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406</v>
      </c>
      <c r="C28" s="1048"/>
      <c r="D28" s="1048"/>
      <c r="E28" s="1048"/>
      <c r="F28" s="1048"/>
      <c r="G28" s="1048"/>
      <c r="H28" s="1048"/>
      <c r="I28" s="1048"/>
      <c r="J28" s="1048"/>
      <c r="K28" s="1048"/>
      <c r="L28" s="1048"/>
      <c r="M28" s="1048"/>
      <c r="N28" s="1048"/>
      <c r="O28" s="1048"/>
      <c r="P28" s="1049"/>
      <c r="Q28" s="1050">
        <v>3083</v>
      </c>
      <c r="R28" s="1051"/>
      <c r="S28" s="1051"/>
      <c r="T28" s="1051"/>
      <c r="U28" s="1051"/>
      <c r="V28" s="1051">
        <v>3051</v>
      </c>
      <c r="W28" s="1051"/>
      <c r="X28" s="1051"/>
      <c r="Y28" s="1051"/>
      <c r="Z28" s="1051"/>
      <c r="AA28" s="1051">
        <f>Q28-V28</f>
        <v>32</v>
      </c>
      <c r="AB28" s="1051"/>
      <c r="AC28" s="1051"/>
      <c r="AD28" s="1051"/>
      <c r="AE28" s="1052"/>
      <c r="AF28" s="1053">
        <v>32</v>
      </c>
      <c r="AG28" s="1051"/>
      <c r="AH28" s="1051"/>
      <c r="AI28" s="1051"/>
      <c r="AJ28" s="1054"/>
      <c r="AK28" s="1042">
        <v>374</v>
      </c>
      <c r="AL28" s="1043"/>
      <c r="AM28" s="1043"/>
      <c r="AN28" s="1043"/>
      <c r="AO28" s="1043"/>
      <c r="AP28" s="1043" t="s">
        <v>583</v>
      </c>
      <c r="AQ28" s="1043"/>
      <c r="AR28" s="1043"/>
      <c r="AS28" s="1043"/>
      <c r="AT28" s="1043"/>
      <c r="AU28" s="1043" t="s">
        <v>583</v>
      </c>
      <c r="AV28" s="1043"/>
      <c r="AW28" s="1043"/>
      <c r="AX28" s="1043"/>
      <c r="AY28" s="1043"/>
      <c r="AZ28" s="1044" t="s">
        <v>583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407</v>
      </c>
      <c r="C29" s="1031"/>
      <c r="D29" s="1031"/>
      <c r="E29" s="1031"/>
      <c r="F29" s="1031"/>
      <c r="G29" s="1031"/>
      <c r="H29" s="1031"/>
      <c r="I29" s="1031"/>
      <c r="J29" s="1031"/>
      <c r="K29" s="1031"/>
      <c r="L29" s="1031"/>
      <c r="M29" s="1031"/>
      <c r="N29" s="1031"/>
      <c r="O29" s="1031"/>
      <c r="P29" s="1032"/>
      <c r="Q29" s="1038">
        <v>3181</v>
      </c>
      <c r="R29" s="1039"/>
      <c r="S29" s="1039"/>
      <c r="T29" s="1039"/>
      <c r="U29" s="1039"/>
      <c r="V29" s="1039">
        <v>3116</v>
      </c>
      <c r="W29" s="1039"/>
      <c r="X29" s="1039"/>
      <c r="Y29" s="1039"/>
      <c r="Z29" s="1039"/>
      <c r="AA29" s="1039">
        <f>Q29-V29</f>
        <v>65</v>
      </c>
      <c r="AB29" s="1039"/>
      <c r="AC29" s="1039"/>
      <c r="AD29" s="1039"/>
      <c r="AE29" s="1040"/>
      <c r="AF29" s="1035">
        <v>65</v>
      </c>
      <c r="AG29" s="1036"/>
      <c r="AH29" s="1036"/>
      <c r="AI29" s="1036"/>
      <c r="AJ29" s="1037"/>
      <c r="AK29" s="980">
        <v>528</v>
      </c>
      <c r="AL29" s="971"/>
      <c r="AM29" s="971"/>
      <c r="AN29" s="971"/>
      <c r="AO29" s="971"/>
      <c r="AP29" s="971" t="s">
        <v>583</v>
      </c>
      <c r="AQ29" s="971"/>
      <c r="AR29" s="971"/>
      <c r="AS29" s="971"/>
      <c r="AT29" s="971"/>
      <c r="AU29" s="971" t="s">
        <v>583</v>
      </c>
      <c r="AV29" s="971"/>
      <c r="AW29" s="971"/>
      <c r="AX29" s="971"/>
      <c r="AY29" s="971"/>
      <c r="AZ29" s="1041" t="s">
        <v>583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408</v>
      </c>
      <c r="C30" s="1031"/>
      <c r="D30" s="1031"/>
      <c r="E30" s="1031"/>
      <c r="F30" s="1031"/>
      <c r="G30" s="1031"/>
      <c r="H30" s="1031"/>
      <c r="I30" s="1031"/>
      <c r="J30" s="1031"/>
      <c r="K30" s="1031"/>
      <c r="L30" s="1031"/>
      <c r="M30" s="1031"/>
      <c r="N30" s="1031"/>
      <c r="O30" s="1031"/>
      <c r="P30" s="1032"/>
      <c r="Q30" s="1038">
        <v>357</v>
      </c>
      <c r="R30" s="1039"/>
      <c r="S30" s="1039"/>
      <c r="T30" s="1039"/>
      <c r="U30" s="1039"/>
      <c r="V30" s="1039">
        <v>345</v>
      </c>
      <c r="W30" s="1039"/>
      <c r="X30" s="1039"/>
      <c r="Y30" s="1039"/>
      <c r="Z30" s="1039"/>
      <c r="AA30" s="1039">
        <f t="shared" ref="AA30:AA35" si="0">Q30-V30</f>
        <v>12</v>
      </c>
      <c r="AB30" s="1039"/>
      <c r="AC30" s="1039"/>
      <c r="AD30" s="1039"/>
      <c r="AE30" s="1040"/>
      <c r="AF30" s="1035">
        <v>12</v>
      </c>
      <c r="AG30" s="1036"/>
      <c r="AH30" s="1036"/>
      <c r="AI30" s="1036"/>
      <c r="AJ30" s="1037"/>
      <c r="AK30" s="980">
        <v>122</v>
      </c>
      <c r="AL30" s="971"/>
      <c r="AM30" s="971"/>
      <c r="AN30" s="971"/>
      <c r="AO30" s="971"/>
      <c r="AP30" s="971" t="s">
        <v>583</v>
      </c>
      <c r="AQ30" s="971"/>
      <c r="AR30" s="971"/>
      <c r="AS30" s="971"/>
      <c r="AT30" s="971"/>
      <c r="AU30" s="971" t="s">
        <v>583</v>
      </c>
      <c r="AV30" s="971"/>
      <c r="AW30" s="971"/>
      <c r="AX30" s="971"/>
      <c r="AY30" s="971"/>
      <c r="AZ30" s="1041" t="s">
        <v>583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731</v>
      </c>
      <c r="R31" s="1039"/>
      <c r="S31" s="1039"/>
      <c r="T31" s="1039"/>
      <c r="U31" s="1039"/>
      <c r="V31" s="1039">
        <v>716</v>
      </c>
      <c r="W31" s="1039"/>
      <c r="X31" s="1039"/>
      <c r="Y31" s="1039"/>
      <c r="Z31" s="1039"/>
      <c r="AA31" s="1039">
        <f t="shared" si="0"/>
        <v>15</v>
      </c>
      <c r="AB31" s="1039"/>
      <c r="AC31" s="1039"/>
      <c r="AD31" s="1039"/>
      <c r="AE31" s="1040"/>
      <c r="AF31" s="1035">
        <v>880</v>
      </c>
      <c r="AG31" s="1036"/>
      <c r="AH31" s="1036"/>
      <c r="AI31" s="1036"/>
      <c r="AJ31" s="1037"/>
      <c r="AK31" s="980">
        <v>298</v>
      </c>
      <c r="AL31" s="971"/>
      <c r="AM31" s="971"/>
      <c r="AN31" s="971"/>
      <c r="AO31" s="971"/>
      <c r="AP31" s="971">
        <v>3220</v>
      </c>
      <c r="AQ31" s="971"/>
      <c r="AR31" s="971"/>
      <c r="AS31" s="971"/>
      <c r="AT31" s="971"/>
      <c r="AU31" s="971">
        <v>1214</v>
      </c>
      <c r="AV31" s="971"/>
      <c r="AW31" s="971"/>
      <c r="AX31" s="971"/>
      <c r="AY31" s="971"/>
      <c r="AZ31" s="1041" t="s">
        <v>583</v>
      </c>
      <c r="BA31" s="1041"/>
      <c r="BB31" s="1041"/>
      <c r="BC31" s="1041"/>
      <c r="BD31" s="1041"/>
      <c r="BE31" s="972" t="s">
        <v>410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655</v>
      </c>
      <c r="R32" s="1039"/>
      <c r="S32" s="1039"/>
      <c r="T32" s="1039"/>
      <c r="U32" s="1039"/>
      <c r="V32" s="1039">
        <v>653</v>
      </c>
      <c r="W32" s="1039"/>
      <c r="X32" s="1039"/>
      <c r="Y32" s="1039"/>
      <c r="Z32" s="1039"/>
      <c r="AA32" s="1039">
        <f t="shared" si="0"/>
        <v>2</v>
      </c>
      <c r="AB32" s="1039"/>
      <c r="AC32" s="1039"/>
      <c r="AD32" s="1039"/>
      <c r="AE32" s="1040"/>
      <c r="AF32" s="1035">
        <v>281</v>
      </c>
      <c r="AG32" s="1036"/>
      <c r="AH32" s="1036"/>
      <c r="AI32" s="1036"/>
      <c r="AJ32" s="1037"/>
      <c r="AK32" s="980">
        <v>247</v>
      </c>
      <c r="AL32" s="971"/>
      <c r="AM32" s="971"/>
      <c r="AN32" s="971"/>
      <c r="AO32" s="971"/>
      <c r="AP32" s="971" t="s">
        <v>583</v>
      </c>
      <c r="AQ32" s="971"/>
      <c r="AR32" s="971"/>
      <c r="AS32" s="971"/>
      <c r="AT32" s="971"/>
      <c r="AU32" s="971" t="s">
        <v>583</v>
      </c>
      <c r="AV32" s="971"/>
      <c r="AW32" s="971"/>
      <c r="AX32" s="971"/>
      <c r="AY32" s="971"/>
      <c r="AZ32" s="1041" t="s">
        <v>583</v>
      </c>
      <c r="BA32" s="1041"/>
      <c r="BB32" s="1041"/>
      <c r="BC32" s="1041"/>
      <c r="BD32" s="1041"/>
      <c r="BE32" s="972" t="s">
        <v>410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412</v>
      </c>
      <c r="C33" s="1031"/>
      <c r="D33" s="1031"/>
      <c r="E33" s="1031"/>
      <c r="F33" s="1031"/>
      <c r="G33" s="1031"/>
      <c r="H33" s="1031"/>
      <c r="I33" s="1031"/>
      <c r="J33" s="1031"/>
      <c r="K33" s="1031"/>
      <c r="L33" s="1031"/>
      <c r="M33" s="1031"/>
      <c r="N33" s="1031"/>
      <c r="O33" s="1031"/>
      <c r="P33" s="1032"/>
      <c r="Q33" s="1038">
        <v>138</v>
      </c>
      <c r="R33" s="1039"/>
      <c r="S33" s="1039"/>
      <c r="T33" s="1039"/>
      <c r="U33" s="1039"/>
      <c r="V33" s="1039">
        <v>136</v>
      </c>
      <c r="W33" s="1039"/>
      <c r="X33" s="1039"/>
      <c r="Y33" s="1039"/>
      <c r="Z33" s="1039"/>
      <c r="AA33" s="1039">
        <f t="shared" si="0"/>
        <v>2</v>
      </c>
      <c r="AB33" s="1039"/>
      <c r="AC33" s="1039"/>
      <c r="AD33" s="1039"/>
      <c r="AE33" s="1040"/>
      <c r="AF33" s="1035">
        <v>2</v>
      </c>
      <c r="AG33" s="1036"/>
      <c r="AH33" s="1036"/>
      <c r="AI33" s="1036"/>
      <c r="AJ33" s="1037"/>
      <c r="AK33" s="980">
        <v>96</v>
      </c>
      <c r="AL33" s="971"/>
      <c r="AM33" s="971"/>
      <c r="AN33" s="971"/>
      <c r="AO33" s="971"/>
      <c r="AP33" s="971">
        <v>535</v>
      </c>
      <c r="AQ33" s="971"/>
      <c r="AR33" s="971"/>
      <c r="AS33" s="971"/>
      <c r="AT33" s="971"/>
      <c r="AU33" s="971">
        <v>531</v>
      </c>
      <c r="AV33" s="971"/>
      <c r="AW33" s="971"/>
      <c r="AX33" s="971"/>
      <c r="AY33" s="971"/>
      <c r="AZ33" s="1041" t="s">
        <v>583</v>
      </c>
      <c r="BA33" s="1041"/>
      <c r="BB33" s="1041"/>
      <c r="BC33" s="1041"/>
      <c r="BD33" s="1041"/>
      <c r="BE33" s="972" t="s">
        <v>413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414</v>
      </c>
      <c r="C34" s="1031"/>
      <c r="D34" s="1031"/>
      <c r="E34" s="1031"/>
      <c r="F34" s="1031"/>
      <c r="G34" s="1031"/>
      <c r="H34" s="1031"/>
      <c r="I34" s="1031"/>
      <c r="J34" s="1031"/>
      <c r="K34" s="1031"/>
      <c r="L34" s="1031"/>
      <c r="M34" s="1031"/>
      <c r="N34" s="1031"/>
      <c r="O34" s="1031"/>
      <c r="P34" s="1032"/>
      <c r="Q34" s="1038">
        <v>164</v>
      </c>
      <c r="R34" s="1039"/>
      <c r="S34" s="1039"/>
      <c r="T34" s="1039"/>
      <c r="U34" s="1039"/>
      <c r="V34" s="1039">
        <v>163</v>
      </c>
      <c r="W34" s="1039"/>
      <c r="X34" s="1039"/>
      <c r="Y34" s="1039"/>
      <c r="Z34" s="1039"/>
      <c r="AA34" s="1039">
        <f t="shared" si="0"/>
        <v>1</v>
      </c>
      <c r="AB34" s="1039"/>
      <c r="AC34" s="1039"/>
      <c r="AD34" s="1039"/>
      <c r="AE34" s="1040"/>
      <c r="AF34" s="1035">
        <v>1</v>
      </c>
      <c r="AG34" s="1036"/>
      <c r="AH34" s="1036"/>
      <c r="AI34" s="1036"/>
      <c r="AJ34" s="1037"/>
      <c r="AK34" s="980">
        <v>54</v>
      </c>
      <c r="AL34" s="971"/>
      <c r="AM34" s="971"/>
      <c r="AN34" s="971"/>
      <c r="AO34" s="971"/>
      <c r="AP34" s="971">
        <v>165</v>
      </c>
      <c r="AQ34" s="971"/>
      <c r="AR34" s="971"/>
      <c r="AS34" s="971"/>
      <c r="AT34" s="971"/>
      <c r="AU34" s="971">
        <v>165</v>
      </c>
      <c r="AV34" s="971"/>
      <c r="AW34" s="971"/>
      <c r="AX34" s="971"/>
      <c r="AY34" s="971"/>
      <c r="AZ34" s="1041" t="s">
        <v>583</v>
      </c>
      <c r="BA34" s="1041"/>
      <c r="BB34" s="1041"/>
      <c r="BC34" s="1041"/>
      <c r="BD34" s="1041"/>
      <c r="BE34" s="972" t="s">
        <v>413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415</v>
      </c>
      <c r="C35" s="1031"/>
      <c r="D35" s="1031"/>
      <c r="E35" s="1031"/>
      <c r="F35" s="1031"/>
      <c r="G35" s="1031"/>
      <c r="H35" s="1031"/>
      <c r="I35" s="1031"/>
      <c r="J35" s="1031"/>
      <c r="K35" s="1031"/>
      <c r="L35" s="1031"/>
      <c r="M35" s="1031"/>
      <c r="N35" s="1031"/>
      <c r="O35" s="1031"/>
      <c r="P35" s="1032"/>
      <c r="Q35" s="1038">
        <v>22</v>
      </c>
      <c r="R35" s="1039"/>
      <c r="S35" s="1039"/>
      <c r="T35" s="1039"/>
      <c r="U35" s="1039"/>
      <c r="V35" s="1039">
        <v>22</v>
      </c>
      <c r="W35" s="1039"/>
      <c r="X35" s="1039"/>
      <c r="Y35" s="1039"/>
      <c r="Z35" s="1039"/>
      <c r="AA35" s="1039">
        <f t="shared" si="0"/>
        <v>0</v>
      </c>
      <c r="AB35" s="1039"/>
      <c r="AC35" s="1039"/>
      <c r="AD35" s="1039"/>
      <c r="AE35" s="1040"/>
      <c r="AF35" s="1035">
        <v>0</v>
      </c>
      <c r="AG35" s="1036"/>
      <c r="AH35" s="1036"/>
      <c r="AI35" s="1036"/>
      <c r="AJ35" s="1037"/>
      <c r="AK35" s="980">
        <v>22</v>
      </c>
      <c r="AL35" s="971"/>
      <c r="AM35" s="971"/>
      <c r="AN35" s="971"/>
      <c r="AO35" s="971"/>
      <c r="AP35" s="971" t="s">
        <v>583</v>
      </c>
      <c r="AQ35" s="971"/>
      <c r="AR35" s="971"/>
      <c r="AS35" s="971"/>
      <c r="AT35" s="971"/>
      <c r="AU35" s="971" t="s">
        <v>583</v>
      </c>
      <c r="AV35" s="971"/>
      <c r="AW35" s="971"/>
      <c r="AX35" s="971"/>
      <c r="AY35" s="971"/>
      <c r="AZ35" s="1041" t="s">
        <v>583</v>
      </c>
      <c r="BA35" s="1041"/>
      <c r="BB35" s="1041"/>
      <c r="BC35" s="1041"/>
      <c r="BD35" s="1041"/>
      <c r="BE35" s="972" t="s">
        <v>413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1273</v>
      </c>
      <c r="AG63" s="959"/>
      <c r="AH63" s="959"/>
      <c r="AI63" s="959"/>
      <c r="AJ63" s="1022"/>
      <c r="AK63" s="1023"/>
      <c r="AL63" s="963"/>
      <c r="AM63" s="963"/>
      <c r="AN63" s="963"/>
      <c r="AO63" s="963"/>
      <c r="AP63" s="959">
        <v>3920</v>
      </c>
      <c r="AQ63" s="959"/>
      <c r="AR63" s="959"/>
      <c r="AS63" s="959"/>
      <c r="AT63" s="959"/>
      <c r="AU63" s="959">
        <v>1910</v>
      </c>
      <c r="AV63" s="959"/>
      <c r="AW63" s="959"/>
      <c r="AX63" s="959"/>
      <c r="AY63" s="959"/>
      <c r="AZ63" s="1017"/>
      <c r="BA63" s="1017"/>
      <c r="BB63" s="1017"/>
      <c r="BC63" s="1017"/>
      <c r="BD63" s="1017"/>
      <c r="BE63" s="960"/>
      <c r="BF63" s="960"/>
      <c r="BG63" s="960"/>
      <c r="BH63" s="960"/>
      <c r="BI63" s="961"/>
      <c r="BJ63" s="1018" t="s">
        <v>418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420</v>
      </c>
      <c r="B66" s="996"/>
      <c r="C66" s="996"/>
      <c r="D66" s="996"/>
      <c r="E66" s="996"/>
      <c r="F66" s="996"/>
      <c r="G66" s="996"/>
      <c r="H66" s="996"/>
      <c r="I66" s="996"/>
      <c r="J66" s="996"/>
      <c r="K66" s="996"/>
      <c r="L66" s="996"/>
      <c r="M66" s="996"/>
      <c r="N66" s="996"/>
      <c r="O66" s="996"/>
      <c r="P66" s="997"/>
      <c r="Q66" s="1001" t="s">
        <v>421</v>
      </c>
      <c r="R66" s="1002"/>
      <c r="S66" s="1002"/>
      <c r="T66" s="1002"/>
      <c r="U66" s="1003"/>
      <c r="V66" s="1001" t="s">
        <v>422</v>
      </c>
      <c r="W66" s="1002"/>
      <c r="X66" s="1002"/>
      <c r="Y66" s="1002"/>
      <c r="Z66" s="1003"/>
      <c r="AA66" s="1001" t="s">
        <v>423</v>
      </c>
      <c r="AB66" s="1002"/>
      <c r="AC66" s="1002"/>
      <c r="AD66" s="1002"/>
      <c r="AE66" s="1003"/>
      <c r="AF66" s="1007" t="s">
        <v>424</v>
      </c>
      <c r="AG66" s="1008"/>
      <c r="AH66" s="1008"/>
      <c r="AI66" s="1008"/>
      <c r="AJ66" s="1009"/>
      <c r="AK66" s="1001" t="s">
        <v>425</v>
      </c>
      <c r="AL66" s="996"/>
      <c r="AM66" s="996"/>
      <c r="AN66" s="996"/>
      <c r="AO66" s="997"/>
      <c r="AP66" s="1001" t="s">
        <v>426</v>
      </c>
      <c r="AQ66" s="1002"/>
      <c r="AR66" s="1002"/>
      <c r="AS66" s="1002"/>
      <c r="AT66" s="1003"/>
      <c r="AU66" s="1001" t="s">
        <v>427</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584</v>
      </c>
      <c r="C68" s="986"/>
      <c r="D68" s="986"/>
      <c r="E68" s="986"/>
      <c r="F68" s="986"/>
      <c r="G68" s="986"/>
      <c r="H68" s="986"/>
      <c r="I68" s="986"/>
      <c r="J68" s="986"/>
      <c r="K68" s="986"/>
      <c r="L68" s="986"/>
      <c r="M68" s="986"/>
      <c r="N68" s="986"/>
      <c r="O68" s="986"/>
      <c r="P68" s="987"/>
      <c r="Q68" s="988">
        <v>34</v>
      </c>
      <c r="R68" s="982"/>
      <c r="S68" s="982"/>
      <c r="T68" s="982"/>
      <c r="U68" s="982"/>
      <c r="V68" s="982">
        <v>32</v>
      </c>
      <c r="W68" s="982"/>
      <c r="X68" s="982"/>
      <c r="Y68" s="982"/>
      <c r="Z68" s="982"/>
      <c r="AA68" s="982">
        <v>2</v>
      </c>
      <c r="AB68" s="982"/>
      <c r="AC68" s="982"/>
      <c r="AD68" s="982"/>
      <c r="AE68" s="982"/>
      <c r="AF68" s="982">
        <v>2</v>
      </c>
      <c r="AG68" s="982"/>
      <c r="AH68" s="982"/>
      <c r="AI68" s="982"/>
      <c r="AJ68" s="982"/>
      <c r="AK68" s="982" t="s">
        <v>583</v>
      </c>
      <c r="AL68" s="982"/>
      <c r="AM68" s="982"/>
      <c r="AN68" s="982"/>
      <c r="AO68" s="982"/>
      <c r="AP68" s="982">
        <v>28</v>
      </c>
      <c r="AQ68" s="982"/>
      <c r="AR68" s="982"/>
      <c r="AS68" s="982"/>
      <c r="AT68" s="982"/>
      <c r="AU68" s="982">
        <v>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585</v>
      </c>
      <c r="C69" s="975"/>
      <c r="D69" s="975"/>
      <c r="E69" s="975"/>
      <c r="F69" s="975"/>
      <c r="G69" s="975"/>
      <c r="H69" s="975"/>
      <c r="I69" s="975"/>
      <c r="J69" s="975"/>
      <c r="K69" s="975"/>
      <c r="L69" s="975"/>
      <c r="M69" s="975"/>
      <c r="N69" s="975"/>
      <c r="O69" s="975"/>
      <c r="P69" s="976"/>
      <c r="Q69" s="977">
        <v>86</v>
      </c>
      <c r="R69" s="971"/>
      <c r="S69" s="971"/>
      <c r="T69" s="971"/>
      <c r="U69" s="971"/>
      <c r="V69" s="971">
        <v>68</v>
      </c>
      <c r="W69" s="971"/>
      <c r="X69" s="971"/>
      <c r="Y69" s="971"/>
      <c r="Z69" s="971"/>
      <c r="AA69" s="971">
        <v>18</v>
      </c>
      <c r="AB69" s="971"/>
      <c r="AC69" s="971"/>
      <c r="AD69" s="971"/>
      <c r="AE69" s="971"/>
      <c r="AF69" s="971">
        <v>18</v>
      </c>
      <c r="AG69" s="971"/>
      <c r="AH69" s="971"/>
      <c r="AI69" s="971"/>
      <c r="AJ69" s="971"/>
      <c r="AK69" s="971" t="s">
        <v>583</v>
      </c>
      <c r="AL69" s="971"/>
      <c r="AM69" s="971"/>
      <c r="AN69" s="971"/>
      <c r="AO69" s="971"/>
      <c r="AP69" s="971" t="s">
        <v>583</v>
      </c>
      <c r="AQ69" s="971"/>
      <c r="AR69" s="971"/>
      <c r="AS69" s="971"/>
      <c r="AT69" s="971"/>
      <c r="AU69" s="971" t="s">
        <v>583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586</v>
      </c>
      <c r="C70" s="975"/>
      <c r="D70" s="975"/>
      <c r="E70" s="975"/>
      <c r="F70" s="975"/>
      <c r="G70" s="975"/>
      <c r="H70" s="975"/>
      <c r="I70" s="975"/>
      <c r="J70" s="975"/>
      <c r="K70" s="975"/>
      <c r="L70" s="975"/>
      <c r="M70" s="975"/>
      <c r="N70" s="975"/>
      <c r="O70" s="975"/>
      <c r="P70" s="976"/>
      <c r="Q70" s="977">
        <v>225614</v>
      </c>
      <c r="R70" s="971"/>
      <c r="S70" s="971"/>
      <c r="T70" s="971"/>
      <c r="U70" s="971"/>
      <c r="V70" s="971">
        <v>216457</v>
      </c>
      <c r="W70" s="971"/>
      <c r="X70" s="971"/>
      <c r="Y70" s="971"/>
      <c r="Z70" s="971"/>
      <c r="AA70" s="971">
        <v>9156</v>
      </c>
      <c r="AB70" s="971"/>
      <c r="AC70" s="971"/>
      <c r="AD70" s="971"/>
      <c r="AE70" s="971"/>
      <c r="AF70" s="971">
        <v>9156</v>
      </c>
      <c r="AG70" s="971"/>
      <c r="AH70" s="971"/>
      <c r="AI70" s="971"/>
      <c r="AJ70" s="971"/>
      <c r="AK70" s="971" t="s">
        <v>583</v>
      </c>
      <c r="AL70" s="971"/>
      <c r="AM70" s="971"/>
      <c r="AN70" s="971"/>
      <c r="AO70" s="971"/>
      <c r="AP70" s="971" t="s">
        <v>583</v>
      </c>
      <c r="AQ70" s="971"/>
      <c r="AR70" s="971"/>
      <c r="AS70" s="971"/>
      <c r="AT70" s="971"/>
      <c r="AU70" s="971" t="s">
        <v>583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587</v>
      </c>
      <c r="C71" s="975"/>
      <c r="D71" s="975"/>
      <c r="E71" s="975"/>
      <c r="F71" s="975"/>
      <c r="G71" s="975"/>
      <c r="H71" s="975"/>
      <c r="I71" s="975"/>
      <c r="J71" s="975"/>
      <c r="K71" s="975"/>
      <c r="L71" s="975"/>
      <c r="M71" s="975"/>
      <c r="N71" s="975"/>
      <c r="O71" s="975"/>
      <c r="P71" s="976"/>
      <c r="Q71" s="977">
        <v>161</v>
      </c>
      <c r="R71" s="971"/>
      <c r="S71" s="971"/>
      <c r="T71" s="971"/>
      <c r="U71" s="971"/>
      <c r="V71" s="971">
        <v>99</v>
      </c>
      <c r="W71" s="971"/>
      <c r="X71" s="971"/>
      <c r="Y71" s="971"/>
      <c r="Z71" s="971"/>
      <c r="AA71" s="971">
        <v>62</v>
      </c>
      <c r="AB71" s="971"/>
      <c r="AC71" s="971"/>
      <c r="AD71" s="971"/>
      <c r="AE71" s="971"/>
      <c r="AF71" s="971">
        <v>62</v>
      </c>
      <c r="AG71" s="971"/>
      <c r="AH71" s="971"/>
      <c r="AI71" s="971"/>
      <c r="AJ71" s="971"/>
      <c r="AK71" s="971" t="s">
        <v>583</v>
      </c>
      <c r="AL71" s="971"/>
      <c r="AM71" s="971"/>
      <c r="AN71" s="971"/>
      <c r="AO71" s="971"/>
      <c r="AP71" s="971" t="s">
        <v>583</v>
      </c>
      <c r="AQ71" s="971"/>
      <c r="AR71" s="971"/>
      <c r="AS71" s="971"/>
      <c r="AT71" s="971"/>
      <c r="AU71" s="971" t="s">
        <v>583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588</v>
      </c>
      <c r="C72" s="975"/>
      <c r="D72" s="975"/>
      <c r="E72" s="975"/>
      <c r="F72" s="975"/>
      <c r="G72" s="975"/>
      <c r="H72" s="975"/>
      <c r="I72" s="975"/>
      <c r="J72" s="975"/>
      <c r="K72" s="975"/>
      <c r="L72" s="975"/>
      <c r="M72" s="975"/>
      <c r="N72" s="975"/>
      <c r="O72" s="975"/>
      <c r="P72" s="976"/>
      <c r="Q72" s="977">
        <v>180</v>
      </c>
      <c r="R72" s="971"/>
      <c r="S72" s="971"/>
      <c r="T72" s="971"/>
      <c r="U72" s="971"/>
      <c r="V72" s="971">
        <v>173</v>
      </c>
      <c r="W72" s="971"/>
      <c r="X72" s="971"/>
      <c r="Y72" s="971"/>
      <c r="Z72" s="971"/>
      <c r="AA72" s="971">
        <v>7</v>
      </c>
      <c r="AB72" s="971"/>
      <c r="AC72" s="971"/>
      <c r="AD72" s="971"/>
      <c r="AE72" s="971"/>
      <c r="AF72" s="971">
        <v>381</v>
      </c>
      <c r="AG72" s="971"/>
      <c r="AH72" s="971"/>
      <c r="AI72" s="971"/>
      <c r="AJ72" s="971"/>
      <c r="AK72" s="971">
        <v>48</v>
      </c>
      <c r="AL72" s="971"/>
      <c r="AM72" s="971"/>
      <c r="AN72" s="971"/>
      <c r="AO72" s="971"/>
      <c r="AP72" s="971" t="s">
        <v>604</v>
      </c>
      <c r="AQ72" s="971"/>
      <c r="AR72" s="971"/>
      <c r="AS72" s="971"/>
      <c r="AT72" s="971"/>
      <c r="AU72" s="971" t="s">
        <v>583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589</v>
      </c>
      <c r="C73" s="975"/>
      <c r="D73" s="975"/>
      <c r="E73" s="975"/>
      <c r="F73" s="975"/>
      <c r="G73" s="975"/>
      <c r="H73" s="975"/>
      <c r="I73" s="975"/>
      <c r="J73" s="975"/>
      <c r="K73" s="975"/>
      <c r="L73" s="975"/>
      <c r="M73" s="975"/>
      <c r="N73" s="975"/>
      <c r="O73" s="975"/>
      <c r="P73" s="976"/>
      <c r="Q73" s="977">
        <v>3840</v>
      </c>
      <c r="R73" s="971"/>
      <c r="S73" s="971"/>
      <c r="T73" s="971"/>
      <c r="U73" s="971"/>
      <c r="V73" s="971">
        <v>3403</v>
      </c>
      <c r="W73" s="971"/>
      <c r="X73" s="971"/>
      <c r="Y73" s="971"/>
      <c r="Z73" s="971"/>
      <c r="AA73" s="971">
        <v>437</v>
      </c>
      <c r="AB73" s="971"/>
      <c r="AC73" s="971"/>
      <c r="AD73" s="971"/>
      <c r="AE73" s="971"/>
      <c r="AF73" s="971">
        <v>437</v>
      </c>
      <c r="AG73" s="971"/>
      <c r="AH73" s="971"/>
      <c r="AI73" s="971"/>
      <c r="AJ73" s="971"/>
      <c r="AK73" s="971" t="s">
        <v>583</v>
      </c>
      <c r="AL73" s="971"/>
      <c r="AM73" s="971"/>
      <c r="AN73" s="971"/>
      <c r="AO73" s="971"/>
      <c r="AP73" s="971">
        <v>788</v>
      </c>
      <c r="AQ73" s="971"/>
      <c r="AR73" s="971"/>
      <c r="AS73" s="971"/>
      <c r="AT73" s="971"/>
      <c r="AU73" s="971">
        <v>137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590</v>
      </c>
      <c r="C74" s="975"/>
      <c r="D74" s="975"/>
      <c r="E74" s="975"/>
      <c r="F74" s="975"/>
      <c r="G74" s="975"/>
      <c r="H74" s="975"/>
      <c r="I74" s="975"/>
      <c r="J74" s="975"/>
      <c r="K74" s="975"/>
      <c r="L74" s="975"/>
      <c r="M74" s="975"/>
      <c r="N74" s="975"/>
      <c r="O74" s="975"/>
      <c r="P74" s="976"/>
      <c r="Q74" s="977">
        <v>3507</v>
      </c>
      <c r="R74" s="971"/>
      <c r="S74" s="971"/>
      <c r="T74" s="971"/>
      <c r="U74" s="971"/>
      <c r="V74" s="971">
        <v>3233</v>
      </c>
      <c r="W74" s="971"/>
      <c r="X74" s="971"/>
      <c r="Y74" s="971"/>
      <c r="Z74" s="971"/>
      <c r="AA74" s="971">
        <v>274</v>
      </c>
      <c r="AB74" s="971"/>
      <c r="AC74" s="971"/>
      <c r="AD74" s="971"/>
      <c r="AE74" s="971"/>
      <c r="AF74" s="971">
        <v>266</v>
      </c>
      <c r="AG74" s="971"/>
      <c r="AH74" s="971"/>
      <c r="AI74" s="971"/>
      <c r="AJ74" s="971"/>
      <c r="AK74" s="971" t="s">
        <v>583</v>
      </c>
      <c r="AL74" s="971"/>
      <c r="AM74" s="971"/>
      <c r="AN74" s="971"/>
      <c r="AO74" s="971"/>
      <c r="AP74" s="971">
        <v>173</v>
      </c>
      <c r="AQ74" s="971"/>
      <c r="AR74" s="971"/>
      <c r="AS74" s="971"/>
      <c r="AT74" s="971"/>
      <c r="AU74" s="981" t="s">
        <v>583</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591</v>
      </c>
      <c r="C75" s="975"/>
      <c r="D75" s="975"/>
      <c r="E75" s="975"/>
      <c r="F75" s="975"/>
      <c r="G75" s="975"/>
      <c r="H75" s="975"/>
      <c r="I75" s="975"/>
      <c r="J75" s="975"/>
      <c r="K75" s="975"/>
      <c r="L75" s="975"/>
      <c r="M75" s="975"/>
      <c r="N75" s="975"/>
      <c r="O75" s="975"/>
      <c r="P75" s="976"/>
      <c r="Q75" s="978">
        <v>8365</v>
      </c>
      <c r="R75" s="979"/>
      <c r="S75" s="979"/>
      <c r="T75" s="979"/>
      <c r="U75" s="980"/>
      <c r="V75" s="981">
        <v>7823</v>
      </c>
      <c r="W75" s="979"/>
      <c r="X75" s="979"/>
      <c r="Y75" s="979"/>
      <c r="Z75" s="980"/>
      <c r="AA75" s="981">
        <v>542</v>
      </c>
      <c r="AB75" s="979"/>
      <c r="AC75" s="979"/>
      <c r="AD75" s="979"/>
      <c r="AE75" s="980"/>
      <c r="AF75" s="981">
        <v>542</v>
      </c>
      <c r="AG75" s="979"/>
      <c r="AH75" s="979"/>
      <c r="AI75" s="979"/>
      <c r="AJ75" s="980"/>
      <c r="AK75" s="981">
        <v>3700</v>
      </c>
      <c r="AL75" s="979"/>
      <c r="AM75" s="979"/>
      <c r="AN75" s="979"/>
      <c r="AO75" s="980"/>
      <c r="AP75" s="981" t="s">
        <v>583</v>
      </c>
      <c r="AQ75" s="979"/>
      <c r="AR75" s="979"/>
      <c r="AS75" s="979"/>
      <c r="AT75" s="980"/>
      <c r="AU75" s="981" t="s">
        <v>583</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592</v>
      </c>
      <c r="C76" s="975"/>
      <c r="D76" s="975"/>
      <c r="E76" s="975"/>
      <c r="F76" s="975"/>
      <c r="G76" s="975"/>
      <c r="H76" s="975"/>
      <c r="I76" s="975"/>
      <c r="J76" s="975"/>
      <c r="K76" s="975"/>
      <c r="L76" s="975"/>
      <c r="M76" s="975"/>
      <c r="N76" s="975"/>
      <c r="O76" s="975"/>
      <c r="P76" s="976"/>
      <c r="Q76" s="978">
        <v>544</v>
      </c>
      <c r="R76" s="979"/>
      <c r="S76" s="979"/>
      <c r="T76" s="979"/>
      <c r="U76" s="980"/>
      <c r="V76" s="981">
        <v>542</v>
      </c>
      <c r="W76" s="979"/>
      <c r="X76" s="979"/>
      <c r="Y76" s="979"/>
      <c r="Z76" s="980"/>
      <c r="AA76" s="981">
        <v>2</v>
      </c>
      <c r="AB76" s="979"/>
      <c r="AC76" s="979"/>
      <c r="AD76" s="979"/>
      <c r="AE76" s="980"/>
      <c r="AF76" s="981">
        <v>2</v>
      </c>
      <c r="AG76" s="979"/>
      <c r="AH76" s="979"/>
      <c r="AI76" s="979"/>
      <c r="AJ76" s="980"/>
      <c r="AK76" s="981" t="s">
        <v>583</v>
      </c>
      <c r="AL76" s="979"/>
      <c r="AM76" s="979"/>
      <c r="AN76" s="979"/>
      <c r="AO76" s="980"/>
      <c r="AP76" s="981" t="s">
        <v>583</v>
      </c>
      <c r="AQ76" s="979"/>
      <c r="AR76" s="979"/>
      <c r="AS76" s="979"/>
      <c r="AT76" s="980"/>
      <c r="AU76" s="981" t="s">
        <v>583</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593</v>
      </c>
      <c r="C77" s="975"/>
      <c r="D77" s="975"/>
      <c r="E77" s="975"/>
      <c r="F77" s="975"/>
      <c r="G77" s="975"/>
      <c r="H77" s="975"/>
      <c r="I77" s="975"/>
      <c r="J77" s="975"/>
      <c r="K77" s="975"/>
      <c r="L77" s="975"/>
      <c r="M77" s="975"/>
      <c r="N77" s="975"/>
      <c r="O77" s="975"/>
      <c r="P77" s="976"/>
      <c r="Q77" s="978">
        <v>21</v>
      </c>
      <c r="R77" s="979"/>
      <c r="S77" s="979"/>
      <c r="T77" s="979"/>
      <c r="U77" s="980"/>
      <c r="V77" s="981">
        <v>18</v>
      </c>
      <c r="W77" s="979"/>
      <c r="X77" s="979"/>
      <c r="Y77" s="979"/>
      <c r="Z77" s="980"/>
      <c r="AA77" s="981">
        <v>2</v>
      </c>
      <c r="AB77" s="979"/>
      <c r="AC77" s="979"/>
      <c r="AD77" s="979"/>
      <c r="AE77" s="980"/>
      <c r="AF77" s="981">
        <v>2</v>
      </c>
      <c r="AG77" s="979"/>
      <c r="AH77" s="979"/>
      <c r="AI77" s="979"/>
      <c r="AJ77" s="980"/>
      <c r="AK77" s="981">
        <v>1</v>
      </c>
      <c r="AL77" s="979"/>
      <c r="AM77" s="979"/>
      <c r="AN77" s="979"/>
      <c r="AO77" s="980"/>
      <c r="AP77" s="981" t="s">
        <v>583</v>
      </c>
      <c r="AQ77" s="979"/>
      <c r="AR77" s="979"/>
      <c r="AS77" s="979"/>
      <c r="AT77" s="980"/>
      <c r="AU77" s="981" t="s">
        <v>583</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594</v>
      </c>
      <c r="C78" s="975"/>
      <c r="D78" s="975"/>
      <c r="E78" s="975"/>
      <c r="F78" s="975"/>
      <c r="G78" s="975"/>
      <c r="H78" s="975"/>
      <c r="I78" s="975"/>
      <c r="J78" s="975"/>
      <c r="K78" s="975"/>
      <c r="L78" s="975"/>
      <c r="M78" s="975"/>
      <c r="N78" s="975"/>
      <c r="O78" s="975"/>
      <c r="P78" s="976"/>
      <c r="Q78" s="977">
        <v>32</v>
      </c>
      <c r="R78" s="971"/>
      <c r="S78" s="971"/>
      <c r="T78" s="971"/>
      <c r="U78" s="971"/>
      <c r="V78" s="971">
        <v>31</v>
      </c>
      <c r="W78" s="971"/>
      <c r="X78" s="971"/>
      <c r="Y78" s="971"/>
      <c r="Z78" s="971"/>
      <c r="AA78" s="971">
        <v>2</v>
      </c>
      <c r="AB78" s="971"/>
      <c r="AC78" s="971"/>
      <c r="AD78" s="971"/>
      <c r="AE78" s="971"/>
      <c r="AF78" s="971">
        <v>2</v>
      </c>
      <c r="AG78" s="971"/>
      <c r="AH78" s="971"/>
      <c r="AI78" s="971"/>
      <c r="AJ78" s="971"/>
      <c r="AK78" s="971">
        <v>5</v>
      </c>
      <c r="AL78" s="971"/>
      <c r="AM78" s="971"/>
      <c r="AN78" s="971"/>
      <c r="AO78" s="971"/>
      <c r="AP78" s="971" t="s">
        <v>583</v>
      </c>
      <c r="AQ78" s="971"/>
      <c r="AR78" s="971"/>
      <c r="AS78" s="971"/>
      <c r="AT78" s="971"/>
      <c r="AU78" s="971" t="s">
        <v>583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595</v>
      </c>
      <c r="C79" s="975"/>
      <c r="D79" s="975"/>
      <c r="E79" s="975"/>
      <c r="F79" s="975"/>
      <c r="G79" s="975"/>
      <c r="H79" s="975"/>
      <c r="I79" s="975"/>
      <c r="J79" s="975"/>
      <c r="K79" s="975"/>
      <c r="L79" s="975"/>
      <c r="M79" s="975"/>
      <c r="N79" s="975"/>
      <c r="O79" s="975"/>
      <c r="P79" s="976"/>
      <c r="Q79" s="977">
        <v>1</v>
      </c>
      <c r="R79" s="971"/>
      <c r="S79" s="971"/>
      <c r="T79" s="971"/>
      <c r="U79" s="971"/>
      <c r="V79" s="971">
        <v>0</v>
      </c>
      <c r="W79" s="971"/>
      <c r="X79" s="971"/>
      <c r="Y79" s="971"/>
      <c r="Z79" s="971"/>
      <c r="AA79" s="971">
        <v>0</v>
      </c>
      <c r="AB79" s="971"/>
      <c r="AC79" s="971"/>
      <c r="AD79" s="971"/>
      <c r="AE79" s="971"/>
      <c r="AF79" s="971">
        <v>0</v>
      </c>
      <c r="AG79" s="971"/>
      <c r="AH79" s="971"/>
      <c r="AI79" s="971"/>
      <c r="AJ79" s="971"/>
      <c r="AK79" s="971" t="s">
        <v>583</v>
      </c>
      <c r="AL79" s="971"/>
      <c r="AM79" s="971"/>
      <c r="AN79" s="971"/>
      <c r="AO79" s="971"/>
      <c r="AP79" s="971" t="s">
        <v>583</v>
      </c>
      <c r="AQ79" s="971"/>
      <c r="AR79" s="971"/>
      <c r="AS79" s="971"/>
      <c r="AT79" s="971"/>
      <c r="AU79" s="971" t="s">
        <v>583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596</v>
      </c>
      <c r="C80" s="975"/>
      <c r="D80" s="975"/>
      <c r="E80" s="975"/>
      <c r="F80" s="975"/>
      <c r="G80" s="975"/>
      <c r="H80" s="975"/>
      <c r="I80" s="975"/>
      <c r="J80" s="975"/>
      <c r="K80" s="975"/>
      <c r="L80" s="975"/>
      <c r="M80" s="975"/>
      <c r="N80" s="975"/>
      <c r="O80" s="975"/>
      <c r="P80" s="976"/>
      <c r="Q80" s="977">
        <v>88</v>
      </c>
      <c r="R80" s="971"/>
      <c r="S80" s="971"/>
      <c r="T80" s="971"/>
      <c r="U80" s="971"/>
      <c r="V80" s="971">
        <v>88</v>
      </c>
      <c r="W80" s="971"/>
      <c r="X80" s="971"/>
      <c r="Y80" s="971"/>
      <c r="Z80" s="971"/>
      <c r="AA80" s="971" t="s">
        <v>604</v>
      </c>
      <c r="AB80" s="971"/>
      <c r="AC80" s="971"/>
      <c r="AD80" s="971"/>
      <c r="AE80" s="971"/>
      <c r="AF80" s="971" t="s">
        <v>604</v>
      </c>
      <c r="AG80" s="971"/>
      <c r="AH80" s="971"/>
      <c r="AI80" s="971"/>
      <c r="AJ80" s="971"/>
      <c r="AK80" s="971">
        <v>50</v>
      </c>
      <c r="AL80" s="971"/>
      <c r="AM80" s="971"/>
      <c r="AN80" s="971"/>
      <c r="AO80" s="971"/>
      <c r="AP80" s="971" t="s">
        <v>583</v>
      </c>
      <c r="AQ80" s="971"/>
      <c r="AR80" s="971"/>
      <c r="AS80" s="971"/>
      <c r="AT80" s="971"/>
      <c r="AU80" s="971" t="s">
        <v>583</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10870</v>
      </c>
      <c r="AG88" s="959"/>
      <c r="AH88" s="959"/>
      <c r="AI88" s="959"/>
      <c r="AJ88" s="959"/>
      <c r="AK88" s="963"/>
      <c r="AL88" s="963"/>
      <c r="AM88" s="963"/>
      <c r="AN88" s="963"/>
      <c r="AO88" s="963"/>
      <c r="AP88" s="959">
        <v>989</v>
      </c>
      <c r="AQ88" s="959"/>
      <c r="AR88" s="959"/>
      <c r="AS88" s="959"/>
      <c r="AT88" s="959"/>
      <c r="AU88" s="959">
        <v>151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225</v>
      </c>
      <c r="CS102" s="953"/>
      <c r="CT102" s="953"/>
      <c r="CU102" s="953"/>
      <c r="CV102" s="954"/>
      <c r="CW102" s="952" t="s">
        <v>605</v>
      </c>
      <c r="CX102" s="953"/>
      <c r="CY102" s="953"/>
      <c r="CZ102" s="953"/>
      <c r="DA102" s="954"/>
      <c r="DB102" s="952" t="s">
        <v>605</v>
      </c>
      <c r="DC102" s="953"/>
      <c r="DD102" s="953"/>
      <c r="DE102" s="953"/>
      <c r="DF102" s="954"/>
      <c r="DG102" s="952" t="s">
        <v>605</v>
      </c>
      <c r="DH102" s="953"/>
      <c r="DI102" s="953"/>
      <c r="DJ102" s="953"/>
      <c r="DK102" s="954"/>
      <c r="DL102" s="952" t="s">
        <v>605</v>
      </c>
      <c r="DM102" s="953"/>
      <c r="DN102" s="953"/>
      <c r="DO102" s="953"/>
      <c r="DP102" s="954"/>
      <c r="DQ102" s="952" t="s">
        <v>605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310</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310</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310</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2494391</v>
      </c>
      <c r="AB110" s="889"/>
      <c r="AC110" s="889"/>
      <c r="AD110" s="889"/>
      <c r="AE110" s="890"/>
      <c r="AF110" s="891">
        <v>2445488</v>
      </c>
      <c r="AG110" s="889"/>
      <c r="AH110" s="889"/>
      <c r="AI110" s="889"/>
      <c r="AJ110" s="890"/>
      <c r="AK110" s="891">
        <v>2381486</v>
      </c>
      <c r="AL110" s="889"/>
      <c r="AM110" s="889"/>
      <c r="AN110" s="889"/>
      <c r="AO110" s="890"/>
      <c r="AP110" s="892">
        <v>31.3</v>
      </c>
      <c r="AQ110" s="893"/>
      <c r="AR110" s="893"/>
      <c r="AS110" s="893"/>
      <c r="AT110" s="894"/>
      <c r="AU110" s="930" t="s">
        <v>75</v>
      </c>
      <c r="AV110" s="931"/>
      <c r="AW110" s="931"/>
      <c r="AX110" s="931"/>
      <c r="AY110" s="931"/>
      <c r="AZ110" s="860" t="s">
        <v>442</v>
      </c>
      <c r="BA110" s="808"/>
      <c r="BB110" s="808"/>
      <c r="BC110" s="808"/>
      <c r="BD110" s="808"/>
      <c r="BE110" s="808"/>
      <c r="BF110" s="808"/>
      <c r="BG110" s="808"/>
      <c r="BH110" s="808"/>
      <c r="BI110" s="808"/>
      <c r="BJ110" s="808"/>
      <c r="BK110" s="808"/>
      <c r="BL110" s="808"/>
      <c r="BM110" s="808"/>
      <c r="BN110" s="808"/>
      <c r="BO110" s="808"/>
      <c r="BP110" s="809"/>
      <c r="BQ110" s="861">
        <v>18013728</v>
      </c>
      <c r="BR110" s="842"/>
      <c r="BS110" s="842"/>
      <c r="BT110" s="842"/>
      <c r="BU110" s="842"/>
      <c r="BV110" s="842">
        <v>16914843</v>
      </c>
      <c r="BW110" s="842"/>
      <c r="BX110" s="842"/>
      <c r="BY110" s="842"/>
      <c r="BZ110" s="842"/>
      <c r="CA110" s="842">
        <v>15479751</v>
      </c>
      <c r="CB110" s="842"/>
      <c r="CC110" s="842"/>
      <c r="CD110" s="842"/>
      <c r="CE110" s="842"/>
      <c r="CF110" s="866">
        <v>203.5</v>
      </c>
      <c r="CG110" s="867"/>
      <c r="CH110" s="867"/>
      <c r="CI110" s="867"/>
      <c r="CJ110" s="867"/>
      <c r="CK110" s="926" t="s">
        <v>443</v>
      </c>
      <c r="CL110" s="819"/>
      <c r="CM110" s="86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133</v>
      </c>
      <c r="DH110" s="842"/>
      <c r="DI110" s="842"/>
      <c r="DJ110" s="842"/>
      <c r="DK110" s="842"/>
      <c r="DL110" s="842" t="s">
        <v>133</v>
      </c>
      <c r="DM110" s="842"/>
      <c r="DN110" s="842"/>
      <c r="DO110" s="842"/>
      <c r="DP110" s="842"/>
      <c r="DQ110" s="842" t="s">
        <v>133</v>
      </c>
      <c r="DR110" s="842"/>
      <c r="DS110" s="842"/>
      <c r="DT110" s="842"/>
      <c r="DU110" s="842"/>
      <c r="DV110" s="843" t="s">
        <v>445</v>
      </c>
      <c r="DW110" s="843"/>
      <c r="DX110" s="843"/>
      <c r="DY110" s="843"/>
      <c r="DZ110" s="844"/>
    </row>
    <row r="111" spans="1:131" s="230" customFormat="1" ht="26.25" customHeight="1" x14ac:dyDescent="0.15">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133</v>
      </c>
      <c r="AB111" s="919"/>
      <c r="AC111" s="919"/>
      <c r="AD111" s="919"/>
      <c r="AE111" s="920"/>
      <c r="AF111" s="921" t="s">
        <v>445</v>
      </c>
      <c r="AG111" s="919"/>
      <c r="AH111" s="919"/>
      <c r="AI111" s="919"/>
      <c r="AJ111" s="920"/>
      <c r="AK111" s="921" t="s">
        <v>133</v>
      </c>
      <c r="AL111" s="919"/>
      <c r="AM111" s="919"/>
      <c r="AN111" s="919"/>
      <c r="AO111" s="920"/>
      <c r="AP111" s="922" t="s">
        <v>447</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v>24526</v>
      </c>
      <c r="BR111" s="817"/>
      <c r="BS111" s="817"/>
      <c r="BT111" s="817"/>
      <c r="BU111" s="817"/>
      <c r="BV111" s="817">
        <v>19755</v>
      </c>
      <c r="BW111" s="817"/>
      <c r="BX111" s="817"/>
      <c r="BY111" s="817"/>
      <c r="BZ111" s="817"/>
      <c r="CA111" s="817">
        <v>14889</v>
      </c>
      <c r="CB111" s="817"/>
      <c r="CC111" s="817"/>
      <c r="CD111" s="817"/>
      <c r="CE111" s="817"/>
      <c r="CF111" s="875">
        <v>0.2</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133</v>
      </c>
      <c r="DM111" s="817"/>
      <c r="DN111" s="817"/>
      <c r="DO111" s="817"/>
      <c r="DP111" s="817"/>
      <c r="DQ111" s="817" t="s">
        <v>133</v>
      </c>
      <c r="DR111" s="817"/>
      <c r="DS111" s="817"/>
      <c r="DT111" s="817"/>
      <c r="DU111" s="817"/>
      <c r="DV111" s="794" t="s">
        <v>133</v>
      </c>
      <c r="DW111" s="794"/>
      <c r="DX111" s="794"/>
      <c r="DY111" s="794"/>
      <c r="DZ111" s="795"/>
    </row>
    <row r="112" spans="1:131" s="230" customFormat="1" ht="26.25" customHeight="1" x14ac:dyDescent="0.15">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133</v>
      </c>
      <c r="AB112" s="780"/>
      <c r="AC112" s="780"/>
      <c r="AD112" s="780"/>
      <c r="AE112" s="781"/>
      <c r="AF112" s="782" t="s">
        <v>133</v>
      </c>
      <c r="AG112" s="780"/>
      <c r="AH112" s="780"/>
      <c r="AI112" s="780"/>
      <c r="AJ112" s="781"/>
      <c r="AK112" s="782" t="s">
        <v>445</v>
      </c>
      <c r="AL112" s="780"/>
      <c r="AM112" s="780"/>
      <c r="AN112" s="780"/>
      <c r="AO112" s="781"/>
      <c r="AP112" s="824" t="s">
        <v>133</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2014584</v>
      </c>
      <c r="BR112" s="817"/>
      <c r="BS112" s="817"/>
      <c r="BT112" s="817"/>
      <c r="BU112" s="817"/>
      <c r="BV112" s="817">
        <v>1933052</v>
      </c>
      <c r="BW112" s="817"/>
      <c r="BX112" s="817"/>
      <c r="BY112" s="817"/>
      <c r="BZ112" s="817"/>
      <c r="CA112" s="817">
        <v>1910315</v>
      </c>
      <c r="CB112" s="817"/>
      <c r="CC112" s="817"/>
      <c r="CD112" s="817"/>
      <c r="CE112" s="817"/>
      <c r="CF112" s="875">
        <v>25.1</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445</v>
      </c>
      <c r="DH112" s="817"/>
      <c r="DI112" s="817"/>
      <c r="DJ112" s="817"/>
      <c r="DK112" s="817"/>
      <c r="DL112" s="817" t="s">
        <v>133</v>
      </c>
      <c r="DM112" s="817"/>
      <c r="DN112" s="817"/>
      <c r="DO112" s="817"/>
      <c r="DP112" s="817"/>
      <c r="DQ112" s="817" t="s">
        <v>133</v>
      </c>
      <c r="DR112" s="817"/>
      <c r="DS112" s="817"/>
      <c r="DT112" s="817"/>
      <c r="DU112" s="817"/>
      <c r="DV112" s="794" t="s">
        <v>133</v>
      </c>
      <c r="DW112" s="794"/>
      <c r="DX112" s="794"/>
      <c r="DY112" s="794"/>
      <c r="DZ112" s="795"/>
    </row>
    <row r="113" spans="1:130" s="230" customFormat="1" ht="26.25" customHeight="1" x14ac:dyDescent="0.15">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185292</v>
      </c>
      <c r="AB113" s="919"/>
      <c r="AC113" s="919"/>
      <c r="AD113" s="919"/>
      <c r="AE113" s="920"/>
      <c r="AF113" s="921">
        <v>200913</v>
      </c>
      <c r="AG113" s="919"/>
      <c r="AH113" s="919"/>
      <c r="AI113" s="919"/>
      <c r="AJ113" s="920"/>
      <c r="AK113" s="921">
        <v>218716</v>
      </c>
      <c r="AL113" s="919"/>
      <c r="AM113" s="919"/>
      <c r="AN113" s="919"/>
      <c r="AO113" s="920"/>
      <c r="AP113" s="922">
        <v>2.9</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207226</v>
      </c>
      <c r="BR113" s="817"/>
      <c r="BS113" s="817"/>
      <c r="BT113" s="817"/>
      <c r="BU113" s="817"/>
      <c r="BV113" s="817">
        <v>172652</v>
      </c>
      <c r="BW113" s="817"/>
      <c r="BX113" s="817"/>
      <c r="BY113" s="817"/>
      <c r="BZ113" s="817"/>
      <c r="CA113" s="817">
        <v>151330</v>
      </c>
      <c r="CB113" s="817"/>
      <c r="CC113" s="817"/>
      <c r="CD113" s="817"/>
      <c r="CE113" s="817"/>
      <c r="CF113" s="875">
        <v>2</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12737</v>
      </c>
      <c r="DH113" s="780"/>
      <c r="DI113" s="780"/>
      <c r="DJ113" s="780"/>
      <c r="DK113" s="781"/>
      <c r="DL113" s="782">
        <v>9053</v>
      </c>
      <c r="DM113" s="780"/>
      <c r="DN113" s="780"/>
      <c r="DO113" s="780"/>
      <c r="DP113" s="781"/>
      <c r="DQ113" s="782">
        <v>5293</v>
      </c>
      <c r="DR113" s="780"/>
      <c r="DS113" s="780"/>
      <c r="DT113" s="780"/>
      <c r="DU113" s="781"/>
      <c r="DV113" s="824">
        <v>0.1</v>
      </c>
      <c r="DW113" s="825"/>
      <c r="DX113" s="825"/>
      <c r="DY113" s="825"/>
      <c r="DZ113" s="826"/>
    </row>
    <row r="114" spans="1:130" s="230" customFormat="1" ht="26.25" customHeight="1" x14ac:dyDescent="0.15">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18721</v>
      </c>
      <c r="AB114" s="780"/>
      <c r="AC114" s="780"/>
      <c r="AD114" s="780"/>
      <c r="AE114" s="781"/>
      <c r="AF114" s="782">
        <v>18828</v>
      </c>
      <c r="AG114" s="780"/>
      <c r="AH114" s="780"/>
      <c r="AI114" s="780"/>
      <c r="AJ114" s="781"/>
      <c r="AK114" s="782">
        <v>22135</v>
      </c>
      <c r="AL114" s="780"/>
      <c r="AM114" s="780"/>
      <c r="AN114" s="780"/>
      <c r="AO114" s="781"/>
      <c r="AP114" s="824">
        <v>0.3</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2763197</v>
      </c>
      <c r="BR114" s="817"/>
      <c r="BS114" s="817"/>
      <c r="BT114" s="817"/>
      <c r="BU114" s="817"/>
      <c r="BV114" s="817">
        <v>2665089</v>
      </c>
      <c r="BW114" s="817"/>
      <c r="BX114" s="817"/>
      <c r="BY114" s="817"/>
      <c r="BZ114" s="817"/>
      <c r="CA114" s="817">
        <v>2619398</v>
      </c>
      <c r="CB114" s="817"/>
      <c r="CC114" s="817"/>
      <c r="CD114" s="817"/>
      <c r="CE114" s="817"/>
      <c r="CF114" s="875">
        <v>34.4</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133</v>
      </c>
      <c r="DH114" s="780"/>
      <c r="DI114" s="780"/>
      <c r="DJ114" s="780"/>
      <c r="DK114" s="781"/>
      <c r="DL114" s="782" t="s">
        <v>133</v>
      </c>
      <c r="DM114" s="780"/>
      <c r="DN114" s="780"/>
      <c r="DO114" s="780"/>
      <c r="DP114" s="781"/>
      <c r="DQ114" s="782" t="s">
        <v>445</v>
      </c>
      <c r="DR114" s="780"/>
      <c r="DS114" s="780"/>
      <c r="DT114" s="780"/>
      <c r="DU114" s="781"/>
      <c r="DV114" s="824" t="s">
        <v>133</v>
      </c>
      <c r="DW114" s="825"/>
      <c r="DX114" s="825"/>
      <c r="DY114" s="825"/>
      <c r="DZ114" s="826"/>
    </row>
    <row r="115" spans="1:130" s="230" customFormat="1" ht="26.25" customHeight="1" x14ac:dyDescent="0.15">
      <c r="A115" s="914"/>
      <c r="B115" s="915"/>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5224</v>
      </c>
      <c r="AB115" s="919"/>
      <c r="AC115" s="919"/>
      <c r="AD115" s="919"/>
      <c r="AE115" s="920"/>
      <c r="AF115" s="921">
        <v>5225</v>
      </c>
      <c r="AG115" s="919"/>
      <c r="AH115" s="919"/>
      <c r="AI115" s="919"/>
      <c r="AJ115" s="920"/>
      <c r="AK115" s="921">
        <v>5226</v>
      </c>
      <c r="AL115" s="919"/>
      <c r="AM115" s="919"/>
      <c r="AN115" s="919"/>
      <c r="AO115" s="920"/>
      <c r="AP115" s="922">
        <v>0.1</v>
      </c>
      <c r="AQ115" s="923"/>
      <c r="AR115" s="923"/>
      <c r="AS115" s="923"/>
      <c r="AT115" s="924"/>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v>179</v>
      </c>
      <c r="BR115" s="817"/>
      <c r="BS115" s="817"/>
      <c r="BT115" s="817"/>
      <c r="BU115" s="817"/>
      <c r="BV115" s="817">
        <v>158</v>
      </c>
      <c r="BW115" s="817"/>
      <c r="BX115" s="817"/>
      <c r="BY115" s="817"/>
      <c r="BZ115" s="817"/>
      <c r="CA115" s="817">
        <v>137</v>
      </c>
      <c r="CB115" s="817"/>
      <c r="CC115" s="817"/>
      <c r="CD115" s="817"/>
      <c r="CE115" s="817"/>
      <c r="CF115" s="875">
        <v>0</v>
      </c>
      <c r="CG115" s="876"/>
      <c r="CH115" s="876"/>
      <c r="CI115" s="876"/>
      <c r="CJ115" s="876"/>
      <c r="CK115" s="927"/>
      <c r="CL115" s="821"/>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133</v>
      </c>
      <c r="DH115" s="780"/>
      <c r="DI115" s="780"/>
      <c r="DJ115" s="780"/>
      <c r="DK115" s="781"/>
      <c r="DL115" s="782" t="s">
        <v>445</v>
      </c>
      <c r="DM115" s="780"/>
      <c r="DN115" s="780"/>
      <c r="DO115" s="780"/>
      <c r="DP115" s="781"/>
      <c r="DQ115" s="782" t="s">
        <v>133</v>
      </c>
      <c r="DR115" s="780"/>
      <c r="DS115" s="780"/>
      <c r="DT115" s="780"/>
      <c r="DU115" s="781"/>
      <c r="DV115" s="824" t="s">
        <v>133</v>
      </c>
      <c r="DW115" s="825"/>
      <c r="DX115" s="825"/>
      <c r="DY115" s="825"/>
      <c r="DZ115" s="826"/>
    </row>
    <row r="116" spans="1:130" s="230" customFormat="1" ht="26.25" customHeight="1" x14ac:dyDescent="0.15">
      <c r="A116" s="916"/>
      <c r="B116" s="917"/>
      <c r="C116" s="839" t="s">
        <v>463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90</v>
      </c>
      <c r="AB116" s="780"/>
      <c r="AC116" s="780"/>
      <c r="AD116" s="780"/>
      <c r="AE116" s="781"/>
      <c r="AF116" s="782">
        <v>145</v>
      </c>
      <c r="AG116" s="780"/>
      <c r="AH116" s="780"/>
      <c r="AI116" s="780"/>
      <c r="AJ116" s="781"/>
      <c r="AK116" s="782">
        <v>82</v>
      </c>
      <c r="AL116" s="780"/>
      <c r="AM116" s="780"/>
      <c r="AN116" s="780"/>
      <c r="AO116" s="781"/>
      <c r="AP116" s="824">
        <v>0</v>
      </c>
      <c r="AQ116" s="825"/>
      <c r="AR116" s="825"/>
      <c r="AS116" s="825"/>
      <c r="AT116" s="826"/>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447</v>
      </c>
      <c r="BR116" s="817"/>
      <c r="BS116" s="817"/>
      <c r="BT116" s="817"/>
      <c r="BU116" s="817"/>
      <c r="BV116" s="817" t="s">
        <v>133</v>
      </c>
      <c r="BW116" s="817"/>
      <c r="BX116" s="817"/>
      <c r="BY116" s="817"/>
      <c r="BZ116" s="817"/>
      <c r="CA116" s="817" t="s">
        <v>133</v>
      </c>
      <c r="CB116" s="817"/>
      <c r="CC116" s="817"/>
      <c r="CD116" s="817"/>
      <c r="CE116" s="817"/>
      <c r="CF116" s="875" t="s">
        <v>133</v>
      </c>
      <c r="CG116" s="876"/>
      <c r="CH116" s="876"/>
      <c r="CI116" s="876"/>
      <c r="CJ116" s="876"/>
      <c r="CK116" s="927"/>
      <c r="CL116" s="821"/>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133</v>
      </c>
      <c r="DH116" s="780"/>
      <c r="DI116" s="780"/>
      <c r="DJ116" s="780"/>
      <c r="DK116" s="781"/>
      <c r="DL116" s="782" t="s">
        <v>133</v>
      </c>
      <c r="DM116" s="780"/>
      <c r="DN116" s="780"/>
      <c r="DO116" s="780"/>
      <c r="DP116" s="781"/>
      <c r="DQ116" s="782" t="s">
        <v>133</v>
      </c>
      <c r="DR116" s="780"/>
      <c r="DS116" s="780"/>
      <c r="DT116" s="780"/>
      <c r="DU116" s="781"/>
      <c r="DV116" s="824" t="s">
        <v>133</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466</v>
      </c>
      <c r="Z117" s="897"/>
      <c r="AA117" s="902">
        <v>2703718</v>
      </c>
      <c r="AB117" s="903"/>
      <c r="AC117" s="903"/>
      <c r="AD117" s="903"/>
      <c r="AE117" s="904"/>
      <c r="AF117" s="905">
        <v>2670599</v>
      </c>
      <c r="AG117" s="903"/>
      <c r="AH117" s="903"/>
      <c r="AI117" s="903"/>
      <c r="AJ117" s="904"/>
      <c r="AK117" s="905">
        <v>2627645</v>
      </c>
      <c r="AL117" s="903"/>
      <c r="AM117" s="903"/>
      <c r="AN117" s="903"/>
      <c r="AO117" s="904"/>
      <c r="AP117" s="906"/>
      <c r="AQ117" s="907"/>
      <c r="AR117" s="907"/>
      <c r="AS117" s="907"/>
      <c r="AT117" s="908"/>
      <c r="AU117" s="932"/>
      <c r="AV117" s="933"/>
      <c r="AW117" s="933"/>
      <c r="AX117" s="933"/>
      <c r="AY117" s="933"/>
      <c r="AZ117" s="863" t="s">
        <v>467</v>
      </c>
      <c r="BA117" s="864"/>
      <c r="BB117" s="864"/>
      <c r="BC117" s="864"/>
      <c r="BD117" s="864"/>
      <c r="BE117" s="864"/>
      <c r="BF117" s="864"/>
      <c r="BG117" s="864"/>
      <c r="BH117" s="864"/>
      <c r="BI117" s="864"/>
      <c r="BJ117" s="864"/>
      <c r="BK117" s="864"/>
      <c r="BL117" s="864"/>
      <c r="BM117" s="864"/>
      <c r="BN117" s="864"/>
      <c r="BO117" s="864"/>
      <c r="BP117" s="865"/>
      <c r="BQ117" s="816" t="s">
        <v>133</v>
      </c>
      <c r="BR117" s="817"/>
      <c r="BS117" s="817"/>
      <c r="BT117" s="817"/>
      <c r="BU117" s="817"/>
      <c r="BV117" s="817" t="s">
        <v>133</v>
      </c>
      <c r="BW117" s="817"/>
      <c r="BX117" s="817"/>
      <c r="BY117" s="817"/>
      <c r="BZ117" s="817"/>
      <c r="CA117" s="817" t="s">
        <v>133</v>
      </c>
      <c r="CB117" s="817"/>
      <c r="CC117" s="817"/>
      <c r="CD117" s="817"/>
      <c r="CE117" s="817"/>
      <c r="CF117" s="875" t="s">
        <v>133</v>
      </c>
      <c r="CG117" s="876"/>
      <c r="CH117" s="876"/>
      <c r="CI117" s="876"/>
      <c r="CJ117" s="876"/>
      <c r="CK117" s="927"/>
      <c r="CL117" s="821"/>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133</v>
      </c>
      <c r="DH117" s="780"/>
      <c r="DI117" s="780"/>
      <c r="DJ117" s="780"/>
      <c r="DK117" s="781"/>
      <c r="DL117" s="782" t="s">
        <v>133</v>
      </c>
      <c r="DM117" s="780"/>
      <c r="DN117" s="780"/>
      <c r="DO117" s="780"/>
      <c r="DP117" s="781"/>
      <c r="DQ117" s="782" t="s">
        <v>133</v>
      </c>
      <c r="DR117" s="780"/>
      <c r="DS117" s="780"/>
      <c r="DT117" s="780"/>
      <c r="DU117" s="781"/>
      <c r="DV117" s="824" t="s">
        <v>133</v>
      </c>
      <c r="DW117" s="825"/>
      <c r="DX117" s="825"/>
      <c r="DY117" s="825"/>
      <c r="DZ117" s="826"/>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310</v>
      </c>
      <c r="AL118" s="896"/>
      <c r="AM118" s="896"/>
      <c r="AN118" s="896"/>
      <c r="AO118" s="897"/>
      <c r="AP118" s="899" t="s">
        <v>439</v>
      </c>
      <c r="AQ118" s="900"/>
      <c r="AR118" s="900"/>
      <c r="AS118" s="900"/>
      <c r="AT118" s="901"/>
      <c r="AU118" s="932"/>
      <c r="AV118" s="933"/>
      <c r="AW118" s="933"/>
      <c r="AX118" s="933"/>
      <c r="AY118" s="933"/>
      <c r="AZ118" s="838" t="s">
        <v>469</v>
      </c>
      <c r="BA118" s="839"/>
      <c r="BB118" s="839"/>
      <c r="BC118" s="839"/>
      <c r="BD118" s="839"/>
      <c r="BE118" s="839"/>
      <c r="BF118" s="839"/>
      <c r="BG118" s="839"/>
      <c r="BH118" s="839"/>
      <c r="BI118" s="839"/>
      <c r="BJ118" s="839"/>
      <c r="BK118" s="839"/>
      <c r="BL118" s="839"/>
      <c r="BM118" s="839"/>
      <c r="BN118" s="839"/>
      <c r="BO118" s="839"/>
      <c r="BP118" s="840"/>
      <c r="BQ118" s="879" t="s">
        <v>133</v>
      </c>
      <c r="BR118" s="845"/>
      <c r="BS118" s="845"/>
      <c r="BT118" s="845"/>
      <c r="BU118" s="845"/>
      <c r="BV118" s="845" t="s">
        <v>133</v>
      </c>
      <c r="BW118" s="845"/>
      <c r="BX118" s="845"/>
      <c r="BY118" s="845"/>
      <c r="BZ118" s="845"/>
      <c r="CA118" s="845" t="s">
        <v>133</v>
      </c>
      <c r="CB118" s="845"/>
      <c r="CC118" s="845"/>
      <c r="CD118" s="845"/>
      <c r="CE118" s="845"/>
      <c r="CF118" s="875" t="s">
        <v>133</v>
      </c>
      <c r="CG118" s="876"/>
      <c r="CH118" s="876"/>
      <c r="CI118" s="876"/>
      <c r="CJ118" s="876"/>
      <c r="CK118" s="927"/>
      <c r="CL118" s="821"/>
      <c r="CM118" s="815"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133</v>
      </c>
      <c r="DH118" s="780"/>
      <c r="DI118" s="780"/>
      <c r="DJ118" s="780"/>
      <c r="DK118" s="781"/>
      <c r="DL118" s="782" t="s">
        <v>133</v>
      </c>
      <c r="DM118" s="780"/>
      <c r="DN118" s="780"/>
      <c r="DO118" s="780"/>
      <c r="DP118" s="781"/>
      <c r="DQ118" s="782" t="s">
        <v>133</v>
      </c>
      <c r="DR118" s="780"/>
      <c r="DS118" s="780"/>
      <c r="DT118" s="780"/>
      <c r="DU118" s="781"/>
      <c r="DV118" s="824" t="s">
        <v>133</v>
      </c>
      <c r="DW118" s="825"/>
      <c r="DX118" s="825"/>
      <c r="DY118" s="825"/>
      <c r="DZ118" s="826"/>
    </row>
    <row r="119" spans="1:130" s="230" customFormat="1" ht="26.25" customHeight="1" x14ac:dyDescent="0.15">
      <c r="A119" s="818" t="s">
        <v>443</v>
      </c>
      <c r="B119" s="819"/>
      <c r="C119" s="86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133</v>
      </c>
      <c r="AB119" s="889"/>
      <c r="AC119" s="889"/>
      <c r="AD119" s="889"/>
      <c r="AE119" s="890"/>
      <c r="AF119" s="891" t="s">
        <v>133</v>
      </c>
      <c r="AG119" s="889"/>
      <c r="AH119" s="889"/>
      <c r="AI119" s="889"/>
      <c r="AJ119" s="890"/>
      <c r="AK119" s="891" t="s">
        <v>133</v>
      </c>
      <c r="AL119" s="889"/>
      <c r="AM119" s="889"/>
      <c r="AN119" s="889"/>
      <c r="AO119" s="890"/>
      <c r="AP119" s="892" t="s">
        <v>445</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471</v>
      </c>
      <c r="BP119" s="878"/>
      <c r="BQ119" s="879">
        <v>23023440</v>
      </c>
      <c r="BR119" s="845"/>
      <c r="BS119" s="845"/>
      <c r="BT119" s="845"/>
      <c r="BU119" s="845"/>
      <c r="BV119" s="845">
        <v>21705549</v>
      </c>
      <c r="BW119" s="845"/>
      <c r="BX119" s="845"/>
      <c r="BY119" s="845"/>
      <c r="BZ119" s="845"/>
      <c r="CA119" s="845">
        <v>20175820</v>
      </c>
      <c r="CB119" s="845"/>
      <c r="CC119" s="845"/>
      <c r="CD119" s="845"/>
      <c r="CE119" s="845"/>
      <c r="CF119" s="748"/>
      <c r="CG119" s="749"/>
      <c r="CH119" s="749"/>
      <c r="CI119" s="749"/>
      <c r="CJ119" s="834"/>
      <c r="CK119" s="928"/>
      <c r="CL119" s="823"/>
      <c r="CM119" s="838" t="s">
        <v>472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11789</v>
      </c>
      <c r="DH119" s="764"/>
      <c r="DI119" s="764"/>
      <c r="DJ119" s="764"/>
      <c r="DK119" s="765"/>
      <c r="DL119" s="766">
        <v>10702</v>
      </c>
      <c r="DM119" s="764"/>
      <c r="DN119" s="764"/>
      <c r="DO119" s="764"/>
      <c r="DP119" s="765"/>
      <c r="DQ119" s="766">
        <v>9596</v>
      </c>
      <c r="DR119" s="764"/>
      <c r="DS119" s="764"/>
      <c r="DT119" s="764"/>
      <c r="DU119" s="765"/>
      <c r="DV119" s="848">
        <v>0.1</v>
      </c>
      <c r="DW119" s="849"/>
      <c r="DX119" s="849"/>
      <c r="DY119" s="849"/>
      <c r="DZ119" s="850"/>
    </row>
    <row r="120" spans="1:130" s="230" customFormat="1" ht="26.25" customHeight="1" x14ac:dyDescent="0.15">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133</v>
      </c>
      <c r="AB120" s="780"/>
      <c r="AC120" s="780"/>
      <c r="AD120" s="780"/>
      <c r="AE120" s="781"/>
      <c r="AF120" s="782" t="s">
        <v>133</v>
      </c>
      <c r="AG120" s="780"/>
      <c r="AH120" s="780"/>
      <c r="AI120" s="780"/>
      <c r="AJ120" s="781"/>
      <c r="AK120" s="782" t="s">
        <v>133</v>
      </c>
      <c r="AL120" s="780"/>
      <c r="AM120" s="780"/>
      <c r="AN120" s="780"/>
      <c r="AO120" s="781"/>
      <c r="AP120" s="824" t="s">
        <v>133</v>
      </c>
      <c r="AQ120" s="825"/>
      <c r="AR120" s="825"/>
      <c r="AS120" s="825"/>
      <c r="AT120" s="826"/>
      <c r="AU120" s="880" t="s">
        <v>473</v>
      </c>
      <c r="AV120" s="881"/>
      <c r="AW120" s="881"/>
      <c r="AX120" s="881"/>
      <c r="AY120" s="882"/>
      <c r="AZ120" s="860" t="s">
        <v>474</v>
      </c>
      <c r="BA120" s="808"/>
      <c r="BB120" s="808"/>
      <c r="BC120" s="808"/>
      <c r="BD120" s="808"/>
      <c r="BE120" s="808"/>
      <c r="BF120" s="808"/>
      <c r="BG120" s="808"/>
      <c r="BH120" s="808"/>
      <c r="BI120" s="808"/>
      <c r="BJ120" s="808"/>
      <c r="BK120" s="808"/>
      <c r="BL120" s="808"/>
      <c r="BM120" s="808"/>
      <c r="BN120" s="808"/>
      <c r="BO120" s="808"/>
      <c r="BP120" s="809"/>
      <c r="BQ120" s="861">
        <v>8251130</v>
      </c>
      <c r="BR120" s="842"/>
      <c r="BS120" s="842"/>
      <c r="BT120" s="842"/>
      <c r="BU120" s="842"/>
      <c r="BV120" s="842">
        <v>8585270</v>
      </c>
      <c r="BW120" s="842"/>
      <c r="BX120" s="842"/>
      <c r="BY120" s="842"/>
      <c r="BZ120" s="842"/>
      <c r="CA120" s="842">
        <v>8656902</v>
      </c>
      <c r="CB120" s="842"/>
      <c r="CC120" s="842"/>
      <c r="CD120" s="842"/>
      <c r="CE120" s="842"/>
      <c r="CF120" s="866">
        <v>113.8</v>
      </c>
      <c r="CG120" s="867"/>
      <c r="CH120" s="867"/>
      <c r="CI120" s="867"/>
      <c r="CJ120" s="867"/>
      <c r="CK120" s="868" t="s">
        <v>475</v>
      </c>
      <c r="CL120" s="852"/>
      <c r="CM120" s="852"/>
      <c r="CN120" s="852"/>
      <c r="CO120" s="853"/>
      <c r="CP120" s="872" t="s">
        <v>409</v>
      </c>
      <c r="CQ120" s="873"/>
      <c r="CR120" s="873"/>
      <c r="CS120" s="873"/>
      <c r="CT120" s="873"/>
      <c r="CU120" s="873"/>
      <c r="CV120" s="873"/>
      <c r="CW120" s="873"/>
      <c r="CX120" s="873"/>
      <c r="CY120" s="873"/>
      <c r="CZ120" s="873"/>
      <c r="DA120" s="873"/>
      <c r="DB120" s="873"/>
      <c r="DC120" s="873"/>
      <c r="DD120" s="873"/>
      <c r="DE120" s="873"/>
      <c r="DF120" s="874"/>
      <c r="DG120" s="861">
        <v>1199727</v>
      </c>
      <c r="DH120" s="842"/>
      <c r="DI120" s="842"/>
      <c r="DJ120" s="842"/>
      <c r="DK120" s="842"/>
      <c r="DL120" s="842">
        <v>1178090</v>
      </c>
      <c r="DM120" s="842"/>
      <c r="DN120" s="842"/>
      <c r="DO120" s="842"/>
      <c r="DP120" s="842"/>
      <c r="DQ120" s="842">
        <v>1214113</v>
      </c>
      <c r="DR120" s="842"/>
      <c r="DS120" s="842"/>
      <c r="DT120" s="842"/>
      <c r="DU120" s="842"/>
      <c r="DV120" s="843">
        <v>16</v>
      </c>
      <c r="DW120" s="843"/>
      <c r="DX120" s="843"/>
      <c r="DY120" s="843"/>
      <c r="DZ120" s="844"/>
    </row>
    <row r="121" spans="1:130" s="230" customFormat="1" ht="26.25" customHeight="1" x14ac:dyDescent="0.15">
      <c r="A121" s="820"/>
      <c r="B121" s="821"/>
      <c r="C121" s="863" t="s">
        <v>476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3926</v>
      </c>
      <c r="AB121" s="780"/>
      <c r="AC121" s="780"/>
      <c r="AD121" s="780"/>
      <c r="AE121" s="781"/>
      <c r="AF121" s="782">
        <v>3926</v>
      </c>
      <c r="AG121" s="780"/>
      <c r="AH121" s="780"/>
      <c r="AI121" s="780"/>
      <c r="AJ121" s="781"/>
      <c r="AK121" s="782">
        <v>3927</v>
      </c>
      <c r="AL121" s="780"/>
      <c r="AM121" s="780"/>
      <c r="AN121" s="780"/>
      <c r="AO121" s="781"/>
      <c r="AP121" s="824">
        <v>0.1</v>
      </c>
      <c r="AQ121" s="825"/>
      <c r="AR121" s="825"/>
      <c r="AS121" s="825"/>
      <c r="AT121" s="826"/>
      <c r="AU121" s="883"/>
      <c r="AV121" s="884"/>
      <c r="AW121" s="884"/>
      <c r="AX121" s="884"/>
      <c r="AY121" s="885"/>
      <c r="AZ121" s="815" t="s">
        <v>477</v>
      </c>
      <c r="BA121" s="752"/>
      <c r="BB121" s="752"/>
      <c r="BC121" s="752"/>
      <c r="BD121" s="752"/>
      <c r="BE121" s="752"/>
      <c r="BF121" s="752"/>
      <c r="BG121" s="752"/>
      <c r="BH121" s="752"/>
      <c r="BI121" s="752"/>
      <c r="BJ121" s="752"/>
      <c r="BK121" s="752"/>
      <c r="BL121" s="752"/>
      <c r="BM121" s="752"/>
      <c r="BN121" s="752"/>
      <c r="BO121" s="752"/>
      <c r="BP121" s="753"/>
      <c r="BQ121" s="816">
        <v>38733</v>
      </c>
      <c r="BR121" s="817"/>
      <c r="BS121" s="817"/>
      <c r="BT121" s="817"/>
      <c r="BU121" s="817"/>
      <c r="BV121" s="817">
        <v>27788</v>
      </c>
      <c r="BW121" s="817"/>
      <c r="BX121" s="817"/>
      <c r="BY121" s="817"/>
      <c r="BZ121" s="817"/>
      <c r="CA121" s="817">
        <v>23249</v>
      </c>
      <c r="CB121" s="817"/>
      <c r="CC121" s="817"/>
      <c r="CD121" s="817"/>
      <c r="CE121" s="817"/>
      <c r="CF121" s="875">
        <v>0.3</v>
      </c>
      <c r="CG121" s="876"/>
      <c r="CH121" s="876"/>
      <c r="CI121" s="876"/>
      <c r="CJ121" s="876"/>
      <c r="CK121" s="869"/>
      <c r="CL121" s="855"/>
      <c r="CM121" s="855"/>
      <c r="CN121" s="855"/>
      <c r="CO121" s="856"/>
      <c r="CP121" s="835" t="s">
        <v>412</v>
      </c>
      <c r="CQ121" s="836"/>
      <c r="CR121" s="836"/>
      <c r="CS121" s="836"/>
      <c r="CT121" s="836"/>
      <c r="CU121" s="836"/>
      <c r="CV121" s="836"/>
      <c r="CW121" s="836"/>
      <c r="CX121" s="836"/>
      <c r="CY121" s="836"/>
      <c r="CZ121" s="836"/>
      <c r="DA121" s="836"/>
      <c r="DB121" s="836"/>
      <c r="DC121" s="836"/>
      <c r="DD121" s="836"/>
      <c r="DE121" s="836"/>
      <c r="DF121" s="837"/>
      <c r="DG121" s="816">
        <v>631085</v>
      </c>
      <c r="DH121" s="817"/>
      <c r="DI121" s="817"/>
      <c r="DJ121" s="817"/>
      <c r="DK121" s="817"/>
      <c r="DL121" s="817">
        <v>579953</v>
      </c>
      <c r="DM121" s="817"/>
      <c r="DN121" s="817"/>
      <c r="DO121" s="817"/>
      <c r="DP121" s="817"/>
      <c r="DQ121" s="817">
        <v>531443</v>
      </c>
      <c r="DR121" s="817"/>
      <c r="DS121" s="817"/>
      <c r="DT121" s="817"/>
      <c r="DU121" s="817"/>
      <c r="DV121" s="794">
        <v>7</v>
      </c>
      <c r="DW121" s="794"/>
      <c r="DX121" s="794"/>
      <c r="DY121" s="794"/>
      <c r="DZ121" s="795"/>
    </row>
    <row r="122" spans="1:130" s="230" customFormat="1" ht="26.25" customHeight="1" x14ac:dyDescent="0.15">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133</v>
      </c>
      <c r="AB122" s="780"/>
      <c r="AC122" s="780"/>
      <c r="AD122" s="780"/>
      <c r="AE122" s="781"/>
      <c r="AF122" s="782" t="s">
        <v>133</v>
      </c>
      <c r="AG122" s="780"/>
      <c r="AH122" s="780"/>
      <c r="AI122" s="780"/>
      <c r="AJ122" s="781"/>
      <c r="AK122" s="782" t="s">
        <v>133</v>
      </c>
      <c r="AL122" s="780"/>
      <c r="AM122" s="780"/>
      <c r="AN122" s="780"/>
      <c r="AO122" s="781"/>
      <c r="AP122" s="824" t="s">
        <v>133</v>
      </c>
      <c r="AQ122" s="825"/>
      <c r="AR122" s="825"/>
      <c r="AS122" s="825"/>
      <c r="AT122" s="826"/>
      <c r="AU122" s="883"/>
      <c r="AV122" s="884"/>
      <c r="AW122" s="884"/>
      <c r="AX122" s="884"/>
      <c r="AY122" s="885"/>
      <c r="AZ122" s="838" t="s">
        <v>478</v>
      </c>
      <c r="BA122" s="839"/>
      <c r="BB122" s="839"/>
      <c r="BC122" s="839"/>
      <c r="BD122" s="839"/>
      <c r="BE122" s="839"/>
      <c r="BF122" s="839"/>
      <c r="BG122" s="839"/>
      <c r="BH122" s="839"/>
      <c r="BI122" s="839"/>
      <c r="BJ122" s="839"/>
      <c r="BK122" s="839"/>
      <c r="BL122" s="839"/>
      <c r="BM122" s="839"/>
      <c r="BN122" s="839"/>
      <c r="BO122" s="839"/>
      <c r="BP122" s="840"/>
      <c r="BQ122" s="879">
        <v>15243513</v>
      </c>
      <c r="BR122" s="845"/>
      <c r="BS122" s="845"/>
      <c r="BT122" s="845"/>
      <c r="BU122" s="845"/>
      <c r="BV122" s="845">
        <v>14190913</v>
      </c>
      <c r="BW122" s="845"/>
      <c r="BX122" s="845"/>
      <c r="BY122" s="845"/>
      <c r="BZ122" s="845"/>
      <c r="CA122" s="845">
        <v>13035291</v>
      </c>
      <c r="CB122" s="845"/>
      <c r="CC122" s="845"/>
      <c r="CD122" s="845"/>
      <c r="CE122" s="845"/>
      <c r="CF122" s="846">
        <v>171.4</v>
      </c>
      <c r="CG122" s="847"/>
      <c r="CH122" s="847"/>
      <c r="CI122" s="847"/>
      <c r="CJ122" s="847"/>
      <c r="CK122" s="869"/>
      <c r="CL122" s="855"/>
      <c r="CM122" s="855"/>
      <c r="CN122" s="855"/>
      <c r="CO122" s="856"/>
      <c r="CP122" s="835" t="s">
        <v>414</v>
      </c>
      <c r="CQ122" s="836"/>
      <c r="CR122" s="836"/>
      <c r="CS122" s="836"/>
      <c r="CT122" s="836"/>
      <c r="CU122" s="836"/>
      <c r="CV122" s="836"/>
      <c r="CW122" s="836"/>
      <c r="CX122" s="836"/>
      <c r="CY122" s="836"/>
      <c r="CZ122" s="836"/>
      <c r="DA122" s="836"/>
      <c r="DB122" s="836"/>
      <c r="DC122" s="836"/>
      <c r="DD122" s="836"/>
      <c r="DE122" s="836"/>
      <c r="DF122" s="837"/>
      <c r="DG122" s="816">
        <v>183772</v>
      </c>
      <c r="DH122" s="817"/>
      <c r="DI122" s="817"/>
      <c r="DJ122" s="817"/>
      <c r="DK122" s="817"/>
      <c r="DL122" s="817">
        <v>175009</v>
      </c>
      <c r="DM122" s="817"/>
      <c r="DN122" s="817"/>
      <c r="DO122" s="817"/>
      <c r="DP122" s="817"/>
      <c r="DQ122" s="817">
        <v>164759</v>
      </c>
      <c r="DR122" s="817"/>
      <c r="DS122" s="817"/>
      <c r="DT122" s="817"/>
      <c r="DU122" s="817"/>
      <c r="DV122" s="794">
        <v>2.2000000000000002</v>
      </c>
      <c r="DW122" s="794"/>
      <c r="DX122" s="794"/>
      <c r="DY122" s="794"/>
      <c r="DZ122" s="795"/>
    </row>
    <row r="123" spans="1:130" s="230" customFormat="1" ht="26.25" customHeight="1" x14ac:dyDescent="0.15">
      <c r="A123" s="820"/>
      <c r="B123" s="821"/>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133</v>
      </c>
      <c r="AB123" s="780"/>
      <c r="AC123" s="780"/>
      <c r="AD123" s="780"/>
      <c r="AE123" s="781"/>
      <c r="AF123" s="782" t="s">
        <v>133</v>
      </c>
      <c r="AG123" s="780"/>
      <c r="AH123" s="780"/>
      <c r="AI123" s="780"/>
      <c r="AJ123" s="781"/>
      <c r="AK123" s="782" t="s">
        <v>133</v>
      </c>
      <c r="AL123" s="780"/>
      <c r="AM123" s="780"/>
      <c r="AN123" s="780"/>
      <c r="AO123" s="781"/>
      <c r="AP123" s="824" t="s">
        <v>133</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479</v>
      </c>
      <c r="BP123" s="878"/>
      <c r="BQ123" s="832">
        <v>23533376</v>
      </c>
      <c r="BR123" s="833"/>
      <c r="BS123" s="833"/>
      <c r="BT123" s="833"/>
      <c r="BU123" s="833"/>
      <c r="BV123" s="833">
        <v>22803971</v>
      </c>
      <c r="BW123" s="833"/>
      <c r="BX123" s="833"/>
      <c r="BY123" s="833"/>
      <c r="BZ123" s="833"/>
      <c r="CA123" s="833">
        <v>21715442</v>
      </c>
      <c r="CB123" s="833"/>
      <c r="CC123" s="833"/>
      <c r="CD123" s="833"/>
      <c r="CE123" s="833"/>
      <c r="CF123" s="748"/>
      <c r="CG123" s="749"/>
      <c r="CH123" s="749"/>
      <c r="CI123" s="749"/>
      <c r="CJ123" s="834"/>
      <c r="CK123" s="869"/>
      <c r="CL123" s="855"/>
      <c r="CM123" s="855"/>
      <c r="CN123" s="855"/>
      <c r="CO123" s="856"/>
      <c r="CP123" s="835" t="s">
        <v>411</v>
      </c>
      <c r="CQ123" s="836"/>
      <c r="CR123" s="836"/>
      <c r="CS123" s="836"/>
      <c r="CT123" s="836"/>
      <c r="CU123" s="836"/>
      <c r="CV123" s="836"/>
      <c r="CW123" s="836"/>
      <c r="CX123" s="836"/>
      <c r="CY123" s="836"/>
      <c r="CZ123" s="836"/>
      <c r="DA123" s="836"/>
      <c r="DB123" s="836"/>
      <c r="DC123" s="836"/>
      <c r="DD123" s="836"/>
      <c r="DE123" s="836"/>
      <c r="DF123" s="837"/>
      <c r="DG123" s="779" t="s">
        <v>133</v>
      </c>
      <c r="DH123" s="780"/>
      <c r="DI123" s="780"/>
      <c r="DJ123" s="780"/>
      <c r="DK123" s="781"/>
      <c r="DL123" s="782" t="s">
        <v>133</v>
      </c>
      <c r="DM123" s="780"/>
      <c r="DN123" s="780"/>
      <c r="DO123" s="780"/>
      <c r="DP123" s="781"/>
      <c r="DQ123" s="782" t="s">
        <v>133</v>
      </c>
      <c r="DR123" s="780"/>
      <c r="DS123" s="780"/>
      <c r="DT123" s="780"/>
      <c r="DU123" s="781"/>
      <c r="DV123" s="824" t="s">
        <v>133</v>
      </c>
      <c r="DW123" s="825"/>
      <c r="DX123" s="825"/>
      <c r="DY123" s="825"/>
      <c r="DZ123" s="826"/>
    </row>
    <row r="124" spans="1:130" s="230" customFormat="1" ht="26.25" customHeight="1" thickBot="1" x14ac:dyDescent="0.2">
      <c r="A124" s="820"/>
      <c r="B124" s="821"/>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133</v>
      </c>
      <c r="AB124" s="780"/>
      <c r="AC124" s="780"/>
      <c r="AD124" s="780"/>
      <c r="AE124" s="781"/>
      <c r="AF124" s="782" t="s">
        <v>133</v>
      </c>
      <c r="AG124" s="780"/>
      <c r="AH124" s="780"/>
      <c r="AI124" s="780"/>
      <c r="AJ124" s="781"/>
      <c r="AK124" s="782" t="s">
        <v>133</v>
      </c>
      <c r="AL124" s="780"/>
      <c r="AM124" s="780"/>
      <c r="AN124" s="780"/>
      <c r="AO124" s="781"/>
      <c r="AP124" s="824" t="s">
        <v>133</v>
      </c>
      <c r="AQ124" s="825"/>
      <c r="AR124" s="825"/>
      <c r="AS124" s="825"/>
      <c r="AT124" s="826"/>
      <c r="AU124" s="827" t="s">
        <v>480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133</v>
      </c>
      <c r="BR124" s="831"/>
      <c r="BS124" s="831"/>
      <c r="BT124" s="831"/>
      <c r="BU124" s="831"/>
      <c r="BV124" s="831" t="s">
        <v>133</v>
      </c>
      <c r="BW124" s="831"/>
      <c r="BX124" s="831"/>
      <c r="BY124" s="831"/>
      <c r="BZ124" s="831"/>
      <c r="CA124" s="831" t="s">
        <v>133</v>
      </c>
      <c r="CB124" s="831"/>
      <c r="CC124" s="831"/>
      <c r="CD124" s="831"/>
      <c r="CE124" s="831"/>
      <c r="CF124" s="726"/>
      <c r="CG124" s="727"/>
      <c r="CH124" s="727"/>
      <c r="CI124" s="727"/>
      <c r="CJ124" s="862"/>
      <c r="CK124" s="870"/>
      <c r="CL124" s="870"/>
      <c r="CM124" s="870"/>
      <c r="CN124" s="870"/>
      <c r="CO124" s="871"/>
      <c r="CP124" s="835" t="s">
        <v>481</v>
      </c>
      <c r="CQ124" s="836"/>
      <c r="CR124" s="836"/>
      <c r="CS124" s="836"/>
      <c r="CT124" s="836"/>
      <c r="CU124" s="836"/>
      <c r="CV124" s="836"/>
      <c r="CW124" s="836"/>
      <c r="CX124" s="836"/>
      <c r="CY124" s="836"/>
      <c r="CZ124" s="836"/>
      <c r="DA124" s="836"/>
      <c r="DB124" s="836"/>
      <c r="DC124" s="836"/>
      <c r="DD124" s="836"/>
      <c r="DE124" s="836"/>
      <c r="DF124" s="837"/>
      <c r="DG124" s="763" t="s">
        <v>133</v>
      </c>
      <c r="DH124" s="764"/>
      <c r="DI124" s="764"/>
      <c r="DJ124" s="764"/>
      <c r="DK124" s="765"/>
      <c r="DL124" s="766" t="s">
        <v>133</v>
      </c>
      <c r="DM124" s="764"/>
      <c r="DN124" s="764"/>
      <c r="DO124" s="764"/>
      <c r="DP124" s="765"/>
      <c r="DQ124" s="766" t="s">
        <v>133</v>
      </c>
      <c r="DR124" s="764"/>
      <c r="DS124" s="764"/>
      <c r="DT124" s="764"/>
      <c r="DU124" s="765"/>
      <c r="DV124" s="848" t="s">
        <v>133</v>
      </c>
      <c r="DW124" s="849"/>
      <c r="DX124" s="849"/>
      <c r="DY124" s="849"/>
      <c r="DZ124" s="850"/>
    </row>
    <row r="125" spans="1:130" s="230" customFormat="1" ht="26.25" customHeight="1" x14ac:dyDescent="0.15">
      <c r="A125" s="820"/>
      <c r="B125" s="821"/>
      <c r="C125" s="815"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1298</v>
      </c>
      <c r="AB125" s="780"/>
      <c r="AC125" s="780"/>
      <c r="AD125" s="780"/>
      <c r="AE125" s="781"/>
      <c r="AF125" s="782">
        <v>1299</v>
      </c>
      <c r="AG125" s="780"/>
      <c r="AH125" s="780"/>
      <c r="AI125" s="780"/>
      <c r="AJ125" s="781"/>
      <c r="AK125" s="782">
        <v>1299</v>
      </c>
      <c r="AL125" s="780"/>
      <c r="AM125" s="780"/>
      <c r="AN125" s="780"/>
      <c r="AO125" s="781"/>
      <c r="AP125" s="824">
        <v>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482</v>
      </c>
      <c r="CL125" s="852"/>
      <c r="CM125" s="852"/>
      <c r="CN125" s="852"/>
      <c r="CO125" s="853"/>
      <c r="CP125" s="860" t="s">
        <v>483</v>
      </c>
      <c r="CQ125" s="808"/>
      <c r="CR125" s="808"/>
      <c r="CS125" s="808"/>
      <c r="CT125" s="808"/>
      <c r="CU125" s="808"/>
      <c r="CV125" s="808"/>
      <c r="CW125" s="808"/>
      <c r="CX125" s="808"/>
      <c r="CY125" s="808"/>
      <c r="CZ125" s="808"/>
      <c r="DA125" s="808"/>
      <c r="DB125" s="808"/>
      <c r="DC125" s="808"/>
      <c r="DD125" s="808"/>
      <c r="DE125" s="808"/>
      <c r="DF125" s="809"/>
      <c r="DG125" s="861" t="s">
        <v>133</v>
      </c>
      <c r="DH125" s="842"/>
      <c r="DI125" s="842"/>
      <c r="DJ125" s="842"/>
      <c r="DK125" s="842"/>
      <c r="DL125" s="842" t="s">
        <v>133</v>
      </c>
      <c r="DM125" s="842"/>
      <c r="DN125" s="842"/>
      <c r="DO125" s="842"/>
      <c r="DP125" s="842"/>
      <c r="DQ125" s="842" t="s">
        <v>133</v>
      </c>
      <c r="DR125" s="842"/>
      <c r="DS125" s="842"/>
      <c r="DT125" s="842"/>
      <c r="DU125" s="842"/>
      <c r="DV125" s="843" t="s">
        <v>133</v>
      </c>
      <c r="DW125" s="843"/>
      <c r="DX125" s="843"/>
      <c r="DY125" s="843"/>
      <c r="DZ125" s="844"/>
    </row>
    <row r="126" spans="1:130" s="230" customFormat="1" ht="26.25" customHeight="1" thickBot="1" x14ac:dyDescent="0.2">
      <c r="A126" s="820"/>
      <c r="B126" s="821"/>
      <c r="C126" s="815"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133</v>
      </c>
      <c r="AB126" s="780"/>
      <c r="AC126" s="780"/>
      <c r="AD126" s="780"/>
      <c r="AE126" s="781"/>
      <c r="AF126" s="782" t="s">
        <v>133</v>
      </c>
      <c r="AG126" s="780"/>
      <c r="AH126" s="780"/>
      <c r="AI126" s="780"/>
      <c r="AJ126" s="781"/>
      <c r="AK126" s="782" t="s">
        <v>133</v>
      </c>
      <c r="AL126" s="780"/>
      <c r="AM126" s="780"/>
      <c r="AN126" s="780"/>
      <c r="AO126" s="781"/>
      <c r="AP126" s="824" t="s">
        <v>133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484</v>
      </c>
      <c r="CQ126" s="752"/>
      <c r="CR126" s="752"/>
      <c r="CS126" s="752"/>
      <c r="CT126" s="752"/>
      <c r="CU126" s="752"/>
      <c r="CV126" s="752"/>
      <c r="CW126" s="752"/>
      <c r="CX126" s="752"/>
      <c r="CY126" s="752"/>
      <c r="CZ126" s="752"/>
      <c r="DA126" s="752"/>
      <c r="DB126" s="752"/>
      <c r="DC126" s="752"/>
      <c r="DD126" s="752"/>
      <c r="DE126" s="752"/>
      <c r="DF126" s="753"/>
      <c r="DG126" s="816" t="s">
        <v>133</v>
      </c>
      <c r="DH126" s="817"/>
      <c r="DI126" s="817"/>
      <c r="DJ126" s="817"/>
      <c r="DK126" s="817"/>
      <c r="DL126" s="817" t="s">
        <v>133</v>
      </c>
      <c r="DM126" s="817"/>
      <c r="DN126" s="817"/>
      <c r="DO126" s="817"/>
      <c r="DP126" s="817"/>
      <c r="DQ126" s="817" t="s">
        <v>133</v>
      </c>
      <c r="DR126" s="817"/>
      <c r="DS126" s="817"/>
      <c r="DT126" s="817"/>
      <c r="DU126" s="817"/>
      <c r="DV126" s="794" t="s">
        <v>133</v>
      </c>
      <c r="DW126" s="794"/>
      <c r="DX126" s="794"/>
      <c r="DY126" s="794"/>
      <c r="DZ126" s="795"/>
    </row>
    <row r="127" spans="1:130" s="230" customFormat="1" ht="26.25" customHeight="1" x14ac:dyDescent="0.15">
      <c r="A127" s="822"/>
      <c r="B127" s="823"/>
      <c r="C127" s="838" t="s">
        <v>485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445</v>
      </c>
      <c r="AB127" s="780"/>
      <c r="AC127" s="780"/>
      <c r="AD127" s="780"/>
      <c r="AE127" s="781"/>
      <c r="AF127" s="782" t="s">
        <v>133</v>
      </c>
      <c r="AG127" s="780"/>
      <c r="AH127" s="780"/>
      <c r="AI127" s="780"/>
      <c r="AJ127" s="781"/>
      <c r="AK127" s="782" t="s">
        <v>133</v>
      </c>
      <c r="AL127" s="780"/>
      <c r="AM127" s="780"/>
      <c r="AN127" s="780"/>
      <c r="AO127" s="781"/>
      <c r="AP127" s="824" t="s">
        <v>445</v>
      </c>
      <c r="AQ127" s="825"/>
      <c r="AR127" s="825"/>
      <c r="AS127" s="825"/>
      <c r="AT127" s="826"/>
      <c r="AU127" s="232"/>
      <c r="AV127" s="232"/>
      <c r="AW127" s="232"/>
      <c r="AX127" s="841" t="s">
        <v>486</v>
      </c>
      <c r="AY127" s="812"/>
      <c r="AZ127" s="812"/>
      <c r="BA127" s="812"/>
      <c r="BB127" s="812"/>
      <c r="BC127" s="812"/>
      <c r="BD127" s="812"/>
      <c r="BE127" s="813"/>
      <c r="BF127" s="811" t="s">
        <v>487</v>
      </c>
      <c r="BG127" s="812"/>
      <c r="BH127" s="812"/>
      <c r="BI127" s="812"/>
      <c r="BJ127" s="812"/>
      <c r="BK127" s="812"/>
      <c r="BL127" s="813"/>
      <c r="BM127" s="811" t="s">
        <v>488</v>
      </c>
      <c r="BN127" s="812"/>
      <c r="BO127" s="812"/>
      <c r="BP127" s="812"/>
      <c r="BQ127" s="812"/>
      <c r="BR127" s="812"/>
      <c r="BS127" s="813"/>
      <c r="BT127" s="811" t="s">
        <v>489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490</v>
      </c>
      <c r="CQ127" s="752"/>
      <c r="CR127" s="752"/>
      <c r="CS127" s="752"/>
      <c r="CT127" s="752"/>
      <c r="CU127" s="752"/>
      <c r="CV127" s="752"/>
      <c r="CW127" s="752"/>
      <c r="CX127" s="752"/>
      <c r="CY127" s="752"/>
      <c r="CZ127" s="752"/>
      <c r="DA127" s="752"/>
      <c r="DB127" s="752"/>
      <c r="DC127" s="752"/>
      <c r="DD127" s="752"/>
      <c r="DE127" s="752"/>
      <c r="DF127" s="753"/>
      <c r="DG127" s="816" t="s">
        <v>445</v>
      </c>
      <c r="DH127" s="817"/>
      <c r="DI127" s="817"/>
      <c r="DJ127" s="817"/>
      <c r="DK127" s="817"/>
      <c r="DL127" s="817" t="s">
        <v>133</v>
      </c>
      <c r="DM127" s="817"/>
      <c r="DN127" s="817"/>
      <c r="DO127" s="817"/>
      <c r="DP127" s="817"/>
      <c r="DQ127" s="817" t="s">
        <v>133</v>
      </c>
      <c r="DR127" s="817"/>
      <c r="DS127" s="817"/>
      <c r="DT127" s="817"/>
      <c r="DU127" s="817"/>
      <c r="DV127" s="794" t="s">
        <v>133</v>
      </c>
      <c r="DW127" s="794"/>
      <c r="DX127" s="794"/>
      <c r="DY127" s="794"/>
      <c r="DZ127" s="795"/>
    </row>
    <row r="128" spans="1:130" s="230" customFormat="1" ht="26.25" customHeight="1" thickBot="1" x14ac:dyDescent="0.2">
      <c r="A128" s="796" t="s">
        <v>491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492</v>
      </c>
      <c r="X128" s="798"/>
      <c r="Y128" s="798"/>
      <c r="Z128" s="799"/>
      <c r="AA128" s="800">
        <v>18176</v>
      </c>
      <c r="AB128" s="801"/>
      <c r="AC128" s="801"/>
      <c r="AD128" s="801"/>
      <c r="AE128" s="802"/>
      <c r="AF128" s="803">
        <v>10896</v>
      </c>
      <c r="AG128" s="801"/>
      <c r="AH128" s="801"/>
      <c r="AI128" s="801"/>
      <c r="AJ128" s="802"/>
      <c r="AK128" s="803">
        <v>4753</v>
      </c>
      <c r="AL128" s="801"/>
      <c r="AM128" s="801"/>
      <c r="AN128" s="801"/>
      <c r="AO128" s="802"/>
      <c r="AP128" s="804"/>
      <c r="AQ128" s="805"/>
      <c r="AR128" s="805"/>
      <c r="AS128" s="805"/>
      <c r="AT128" s="806"/>
      <c r="AU128" s="232"/>
      <c r="AV128" s="232"/>
      <c r="AW128" s="232"/>
      <c r="AX128" s="807" t="s">
        <v>493</v>
      </c>
      <c r="AY128" s="808"/>
      <c r="AZ128" s="808"/>
      <c r="BA128" s="808"/>
      <c r="BB128" s="808"/>
      <c r="BC128" s="808"/>
      <c r="BD128" s="808"/>
      <c r="BE128" s="809"/>
      <c r="BF128" s="786" t="s">
        <v>133</v>
      </c>
      <c r="BG128" s="787"/>
      <c r="BH128" s="787"/>
      <c r="BI128" s="787"/>
      <c r="BJ128" s="787"/>
      <c r="BK128" s="787"/>
      <c r="BL128" s="810"/>
      <c r="BM128" s="786">
        <v>13.43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494</v>
      </c>
      <c r="CQ128" s="730"/>
      <c r="CR128" s="730"/>
      <c r="CS128" s="730"/>
      <c r="CT128" s="730"/>
      <c r="CU128" s="730"/>
      <c r="CV128" s="730"/>
      <c r="CW128" s="730"/>
      <c r="CX128" s="730"/>
      <c r="CY128" s="730"/>
      <c r="CZ128" s="730"/>
      <c r="DA128" s="730"/>
      <c r="DB128" s="730"/>
      <c r="DC128" s="730"/>
      <c r="DD128" s="730"/>
      <c r="DE128" s="730"/>
      <c r="DF128" s="731"/>
      <c r="DG128" s="790">
        <v>179</v>
      </c>
      <c r="DH128" s="791"/>
      <c r="DI128" s="791"/>
      <c r="DJ128" s="791"/>
      <c r="DK128" s="791"/>
      <c r="DL128" s="791">
        <v>158</v>
      </c>
      <c r="DM128" s="791"/>
      <c r="DN128" s="791"/>
      <c r="DO128" s="791"/>
      <c r="DP128" s="791"/>
      <c r="DQ128" s="791">
        <v>137</v>
      </c>
      <c r="DR128" s="791"/>
      <c r="DS128" s="791"/>
      <c r="DT128" s="791"/>
      <c r="DU128" s="791"/>
      <c r="DV128" s="792">
        <v>0</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495</v>
      </c>
      <c r="X129" s="777"/>
      <c r="Y129" s="777"/>
      <c r="Z129" s="778"/>
      <c r="AA129" s="779">
        <v>9560372</v>
      </c>
      <c r="AB129" s="780"/>
      <c r="AC129" s="780"/>
      <c r="AD129" s="780"/>
      <c r="AE129" s="781"/>
      <c r="AF129" s="782">
        <v>9807105</v>
      </c>
      <c r="AG129" s="780"/>
      <c r="AH129" s="780"/>
      <c r="AI129" s="780"/>
      <c r="AJ129" s="781"/>
      <c r="AK129" s="782">
        <v>9450877</v>
      </c>
      <c r="AL129" s="780"/>
      <c r="AM129" s="780"/>
      <c r="AN129" s="780"/>
      <c r="AO129" s="781"/>
      <c r="AP129" s="783"/>
      <c r="AQ129" s="784"/>
      <c r="AR129" s="784"/>
      <c r="AS129" s="784"/>
      <c r="AT129" s="785"/>
      <c r="AU129" s="233"/>
      <c r="AV129" s="233"/>
      <c r="AW129" s="233"/>
      <c r="AX129" s="751" t="s">
        <v>496</v>
      </c>
      <c r="AY129" s="752"/>
      <c r="AZ129" s="752"/>
      <c r="BA129" s="752"/>
      <c r="BB129" s="752"/>
      <c r="BC129" s="752"/>
      <c r="BD129" s="752"/>
      <c r="BE129" s="753"/>
      <c r="BF129" s="770" t="s">
        <v>445</v>
      </c>
      <c r="BG129" s="771"/>
      <c r="BH129" s="771"/>
      <c r="BI129" s="771"/>
      <c r="BJ129" s="771"/>
      <c r="BK129" s="771"/>
      <c r="BL129" s="772"/>
      <c r="BM129" s="770">
        <v>18.43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498</v>
      </c>
      <c r="X130" s="777"/>
      <c r="Y130" s="777"/>
      <c r="Z130" s="778"/>
      <c r="AA130" s="779">
        <v>1987029</v>
      </c>
      <c r="AB130" s="780"/>
      <c r="AC130" s="780"/>
      <c r="AD130" s="780"/>
      <c r="AE130" s="781"/>
      <c r="AF130" s="782">
        <v>1923704</v>
      </c>
      <c r="AG130" s="780"/>
      <c r="AH130" s="780"/>
      <c r="AI130" s="780"/>
      <c r="AJ130" s="781"/>
      <c r="AK130" s="782">
        <v>1843488</v>
      </c>
      <c r="AL130" s="780"/>
      <c r="AM130" s="780"/>
      <c r="AN130" s="780"/>
      <c r="AO130" s="781"/>
      <c r="AP130" s="783"/>
      <c r="AQ130" s="784"/>
      <c r="AR130" s="784"/>
      <c r="AS130" s="784"/>
      <c r="AT130" s="785"/>
      <c r="AU130" s="233"/>
      <c r="AV130" s="233"/>
      <c r="AW130" s="233"/>
      <c r="AX130" s="751" t="s">
        <v>499</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500</v>
      </c>
      <c r="X131" s="761"/>
      <c r="Y131" s="761"/>
      <c r="Z131" s="762"/>
      <c r="AA131" s="763">
        <v>7573343</v>
      </c>
      <c r="AB131" s="764"/>
      <c r="AC131" s="764"/>
      <c r="AD131" s="764"/>
      <c r="AE131" s="765"/>
      <c r="AF131" s="766">
        <v>7883401</v>
      </c>
      <c r="AG131" s="764"/>
      <c r="AH131" s="764"/>
      <c r="AI131" s="764"/>
      <c r="AJ131" s="765"/>
      <c r="AK131" s="766">
        <v>7607389</v>
      </c>
      <c r="AL131" s="764"/>
      <c r="AM131" s="764"/>
      <c r="AN131" s="764"/>
      <c r="AO131" s="765"/>
      <c r="AP131" s="767"/>
      <c r="AQ131" s="768"/>
      <c r="AR131" s="768"/>
      <c r="AS131" s="768"/>
      <c r="AT131" s="769"/>
      <c r="AU131" s="233"/>
      <c r="AV131" s="233"/>
      <c r="AW131" s="233"/>
      <c r="AX131" s="729" t="s">
        <v>501</v>
      </c>
      <c r="AY131" s="730"/>
      <c r="AZ131" s="730"/>
      <c r="BA131" s="730"/>
      <c r="BB131" s="730"/>
      <c r="BC131" s="730"/>
      <c r="BD131" s="730"/>
      <c r="BE131" s="731"/>
      <c r="BF131" s="732" t="s">
        <v>133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503</v>
      </c>
      <c r="W132" s="742"/>
      <c r="X132" s="742"/>
      <c r="Y132" s="742"/>
      <c r="Z132" s="743"/>
      <c r="AA132" s="744">
        <v>9.2233112909999999</v>
      </c>
      <c r="AB132" s="745"/>
      <c r="AC132" s="745"/>
      <c r="AD132" s="745"/>
      <c r="AE132" s="746"/>
      <c r="AF132" s="747">
        <v>9.3360593989999998</v>
      </c>
      <c r="AG132" s="745"/>
      <c r="AH132" s="745"/>
      <c r="AI132" s="745"/>
      <c r="AJ132" s="746"/>
      <c r="AK132" s="747">
        <v>10.245354880000001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504</v>
      </c>
      <c r="W133" s="721"/>
      <c r="X133" s="721"/>
      <c r="Y133" s="721"/>
      <c r="Z133" s="722"/>
      <c r="AA133" s="723">
        <v>8.1</v>
      </c>
      <c r="AB133" s="724"/>
      <c r="AC133" s="724"/>
      <c r="AD133" s="724"/>
      <c r="AE133" s="725"/>
      <c r="AF133" s="723">
        <v>9</v>
      </c>
      <c r="AG133" s="724"/>
      <c r="AH133" s="724"/>
      <c r="AI133" s="724"/>
      <c r="AJ133" s="725"/>
      <c r="AK133" s="723">
        <v>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6NRbStu1hJa7v2q+e2XQw6rgvjq8rNwMMuQWebSiY9c0SEhzs3XVh1RCG4l3Jm0uWlC0Y2ZtR9NhkJGVBfGzA==" saltValue="ksQaONcalC6UZJgdQ7Ss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EE778-6D53-4FBA-A995-416B2F20C90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vLsfJxjAo03yCattqHpJ3g3+/Ch3AT58tmv7RaQ0CThtpGcNY1wFWwIT796sQDnMkoDC3KEF3b7H+CUYAUZ+A==" saltValue="AomsQHOzA9/oYUhDHQdrO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V3ixlcr/aCe2fNzqcJKcEMpQLGc9B4NMs4uzboayH74hYYHQFKjkQxa5KYZj4LztpSBZUVxUeTnlPKe0FJ11g==" saltValue="wpjdR6S91kMk940il2ro1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513</v>
      </c>
      <c r="AL9" s="1131"/>
      <c r="AM9" s="1131"/>
      <c r="AN9" s="1132"/>
      <c r="AO9" s="281">
        <v>3435550</v>
      </c>
      <c r="AP9" s="281">
        <v>175507</v>
      </c>
      <c r="AQ9" s="282">
        <v>115879</v>
      </c>
      <c r="AR9" s="283">
        <v>51.5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514</v>
      </c>
      <c r="AL10" s="1131"/>
      <c r="AM10" s="1131"/>
      <c r="AN10" s="1132"/>
      <c r="AO10" s="284">
        <v>41827</v>
      </c>
      <c r="AP10" s="284">
        <v>2137</v>
      </c>
      <c r="AQ10" s="285">
        <v>14625</v>
      </c>
      <c r="AR10" s="286">
        <v>-85.4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515</v>
      </c>
      <c r="AL11" s="1131"/>
      <c r="AM11" s="1131"/>
      <c r="AN11" s="1132"/>
      <c r="AO11" s="284">
        <v>283925</v>
      </c>
      <c r="AP11" s="284">
        <v>14504</v>
      </c>
      <c r="AQ11" s="285">
        <v>3181</v>
      </c>
      <c r="AR11" s="286">
        <v>356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516</v>
      </c>
      <c r="AL12" s="1131"/>
      <c r="AM12" s="1131"/>
      <c r="AN12" s="1132"/>
      <c r="AO12" s="284" t="s">
        <v>517</v>
      </c>
      <c r="AP12" s="284" t="s">
        <v>517</v>
      </c>
      <c r="AQ12" s="285" t="s">
        <v>517</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518</v>
      </c>
      <c r="AL13" s="1131"/>
      <c r="AM13" s="1131"/>
      <c r="AN13" s="1132"/>
      <c r="AO13" s="284">
        <v>117609</v>
      </c>
      <c r="AP13" s="284">
        <v>6008</v>
      </c>
      <c r="AQ13" s="285">
        <v>5586</v>
      </c>
      <c r="AR13" s="286">
        <v>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519</v>
      </c>
      <c r="AL14" s="1131"/>
      <c r="AM14" s="1131"/>
      <c r="AN14" s="1132"/>
      <c r="AO14" s="284">
        <v>41228</v>
      </c>
      <c r="AP14" s="284">
        <v>2106</v>
      </c>
      <c r="AQ14" s="285">
        <v>1576</v>
      </c>
      <c r="AR14" s="286">
        <v>33.6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520</v>
      </c>
      <c r="AL15" s="1134"/>
      <c r="AM15" s="1134"/>
      <c r="AN15" s="1135"/>
      <c r="AO15" s="284">
        <v>-322815</v>
      </c>
      <c r="AP15" s="284">
        <v>-16491</v>
      </c>
      <c r="AQ15" s="285">
        <v>-7785</v>
      </c>
      <c r="AR15" s="286">
        <v>111.8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3597324</v>
      </c>
      <c r="AP16" s="284">
        <v>183771</v>
      </c>
      <c r="AQ16" s="285">
        <v>133062</v>
      </c>
      <c r="AR16" s="286">
        <v>38.1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525</v>
      </c>
      <c r="AL21" s="1137"/>
      <c r="AM21" s="1137"/>
      <c r="AN21" s="1138"/>
      <c r="AO21" s="297">
        <v>17.27</v>
      </c>
      <c r="AP21" s="298">
        <v>11.97</v>
      </c>
      <c r="AQ21" s="299">
        <v>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526</v>
      </c>
      <c r="AL22" s="1137"/>
      <c r="AM22" s="1137"/>
      <c r="AN22" s="1138"/>
      <c r="AO22" s="302">
        <v>91.6</v>
      </c>
      <c r="AP22" s="303">
        <v>95</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530</v>
      </c>
      <c r="AL32" s="1121"/>
      <c r="AM32" s="1121"/>
      <c r="AN32" s="1122"/>
      <c r="AO32" s="312">
        <v>2381486</v>
      </c>
      <c r="AP32" s="312">
        <v>121660</v>
      </c>
      <c r="AQ32" s="313">
        <v>79195</v>
      </c>
      <c r="AR32" s="314">
        <v>53.6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531</v>
      </c>
      <c r="AL33" s="1121"/>
      <c r="AM33" s="1121"/>
      <c r="AN33" s="1122"/>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532</v>
      </c>
      <c r="AL34" s="1121"/>
      <c r="AM34" s="1121"/>
      <c r="AN34" s="1122"/>
      <c r="AO34" s="312" t="s">
        <v>517</v>
      </c>
      <c r="AP34" s="312" t="s">
        <v>517</v>
      </c>
      <c r="AQ34" s="313" t="s">
        <v>517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533</v>
      </c>
      <c r="AL35" s="1121"/>
      <c r="AM35" s="1121"/>
      <c r="AN35" s="1122"/>
      <c r="AO35" s="312">
        <v>218716</v>
      </c>
      <c r="AP35" s="312">
        <v>11173</v>
      </c>
      <c r="AQ35" s="313">
        <v>19814</v>
      </c>
      <c r="AR35" s="314">
        <v>-43.6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534</v>
      </c>
      <c r="AL36" s="1121"/>
      <c r="AM36" s="1121"/>
      <c r="AN36" s="1122"/>
      <c r="AO36" s="312">
        <v>22135</v>
      </c>
      <c r="AP36" s="312">
        <v>1131</v>
      </c>
      <c r="AQ36" s="313">
        <v>2500</v>
      </c>
      <c r="AR36" s="314">
        <v>-54.8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535</v>
      </c>
      <c r="AL37" s="1121"/>
      <c r="AM37" s="1121"/>
      <c r="AN37" s="1122"/>
      <c r="AO37" s="312">
        <v>5226</v>
      </c>
      <c r="AP37" s="312">
        <v>267</v>
      </c>
      <c r="AQ37" s="313">
        <v>761</v>
      </c>
      <c r="AR37" s="314">
        <v>-64.900000000000006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536</v>
      </c>
      <c r="AL38" s="1124"/>
      <c r="AM38" s="1124"/>
      <c r="AN38" s="1125"/>
      <c r="AO38" s="315">
        <v>82</v>
      </c>
      <c r="AP38" s="315">
        <v>4</v>
      </c>
      <c r="AQ38" s="316">
        <v>1</v>
      </c>
      <c r="AR38" s="304">
        <v>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537</v>
      </c>
      <c r="AL39" s="1124"/>
      <c r="AM39" s="1124"/>
      <c r="AN39" s="1125"/>
      <c r="AO39" s="312">
        <v>-4753</v>
      </c>
      <c r="AP39" s="312">
        <v>-243</v>
      </c>
      <c r="AQ39" s="313">
        <v>-2022</v>
      </c>
      <c r="AR39" s="314">
        <v>-88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538</v>
      </c>
      <c r="AL40" s="1121"/>
      <c r="AM40" s="1121"/>
      <c r="AN40" s="1122"/>
      <c r="AO40" s="312">
        <v>-1843488</v>
      </c>
      <c r="AP40" s="312">
        <v>-94176</v>
      </c>
      <c r="AQ40" s="313">
        <v>-69592</v>
      </c>
      <c r="AR40" s="314">
        <v>35.299999999999997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779404</v>
      </c>
      <c r="AP41" s="312">
        <v>39816</v>
      </c>
      <c r="AQ41" s="313">
        <v>30658</v>
      </c>
      <c r="AR41" s="314">
        <v>29.9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508</v>
      </c>
      <c r="AN49" s="1115" t="s">
        <v>542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1673882</v>
      </c>
      <c r="AN51" s="334">
        <v>77909</v>
      </c>
      <c r="AO51" s="335">
        <v>-18</v>
      </c>
      <c r="AP51" s="336">
        <v>66364</v>
      </c>
      <c r="AQ51" s="337">
        <v>2</v>
      </c>
      <c r="AR51" s="338">
        <v>-20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831465</v>
      </c>
      <c r="AN52" s="342">
        <v>38700</v>
      </c>
      <c r="AO52" s="343">
        <v>-38.5</v>
      </c>
      <c r="AP52" s="344">
        <v>24935</v>
      </c>
      <c r="AQ52" s="345">
        <v>-32.700000000000003</v>
      </c>
      <c r="AR52" s="346">
        <v>-5.8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1877058</v>
      </c>
      <c r="AN53" s="334">
        <v>89516</v>
      </c>
      <c r="AO53" s="335">
        <v>14.9</v>
      </c>
      <c r="AP53" s="336">
        <v>68548</v>
      </c>
      <c r="AQ53" s="337">
        <v>3.3</v>
      </c>
      <c r="AR53" s="338">
        <v>11.6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938303</v>
      </c>
      <c r="AN54" s="342">
        <v>44747</v>
      </c>
      <c r="AO54" s="343">
        <v>15.6</v>
      </c>
      <c r="AP54" s="344">
        <v>31673</v>
      </c>
      <c r="AQ54" s="345">
        <v>27</v>
      </c>
      <c r="AR54" s="346">
        <v>-11.4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1950867</v>
      </c>
      <c r="AN55" s="334">
        <v>95187</v>
      </c>
      <c r="AO55" s="335">
        <v>6.3</v>
      </c>
      <c r="AP55" s="336">
        <v>125418</v>
      </c>
      <c r="AQ55" s="337">
        <v>83</v>
      </c>
      <c r="AR55" s="338">
        <v>-76.7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863447</v>
      </c>
      <c r="AN56" s="342">
        <v>42130</v>
      </c>
      <c r="AO56" s="343">
        <v>-5.8</v>
      </c>
      <c r="AP56" s="344">
        <v>60445</v>
      </c>
      <c r="AQ56" s="345">
        <v>90.8</v>
      </c>
      <c r="AR56" s="346">
        <v>-96.6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2129284</v>
      </c>
      <c r="AN57" s="334">
        <v>106188</v>
      </c>
      <c r="AO57" s="335">
        <v>11.6</v>
      </c>
      <c r="AP57" s="336">
        <v>108384</v>
      </c>
      <c r="AQ57" s="337">
        <v>-13.6</v>
      </c>
      <c r="AR57" s="338">
        <v>25.2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992706</v>
      </c>
      <c r="AN58" s="342">
        <v>49507</v>
      </c>
      <c r="AO58" s="343">
        <v>17.5</v>
      </c>
      <c r="AP58" s="344">
        <v>51153</v>
      </c>
      <c r="AQ58" s="345">
        <v>-15.4</v>
      </c>
      <c r="AR58" s="346">
        <v>32.9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1486875</v>
      </c>
      <c r="AN59" s="334">
        <v>75958</v>
      </c>
      <c r="AO59" s="335">
        <v>-28.5</v>
      </c>
      <c r="AP59" s="336">
        <v>80959</v>
      </c>
      <c r="AQ59" s="337">
        <v>-25.3</v>
      </c>
      <c r="AR59" s="338">
        <v>-3.2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875816</v>
      </c>
      <c r="AN60" s="342">
        <v>44742</v>
      </c>
      <c r="AO60" s="343">
        <v>-9.6</v>
      </c>
      <c r="AP60" s="344">
        <v>43928</v>
      </c>
      <c r="AQ60" s="345">
        <v>-14.1</v>
      </c>
      <c r="AR60" s="346">
        <v>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1823593</v>
      </c>
      <c r="AN61" s="349">
        <v>88952</v>
      </c>
      <c r="AO61" s="350">
        <v>-2.7</v>
      </c>
      <c r="AP61" s="351">
        <v>89935</v>
      </c>
      <c r="AQ61" s="352">
        <v>9.9</v>
      </c>
      <c r="AR61" s="338">
        <v>-12.6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900347</v>
      </c>
      <c r="AN62" s="342">
        <v>43965</v>
      </c>
      <c r="AO62" s="343">
        <v>-4.2</v>
      </c>
      <c r="AP62" s="344">
        <v>42427</v>
      </c>
      <c r="AQ62" s="345">
        <v>11.1</v>
      </c>
      <c r="AR62" s="346">
        <v>-15.3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34o8St9+dcbJaFCLrgNdsXDxBRQgnkFO9C5AqHZ3bARfb6PkOewWZxX8/O1ssl1tbYWZEecxpGSEPmN9ByXAg==" saltValue="AdrAX9vTIYwZ5hdQCovU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0" spans="125:125" ht="13.5" hidden="1" customHeight="1" x14ac:dyDescent="0.15"/>
    <row r="121" spans="125:125" ht="13.5" hidden="1" customHeight="1" x14ac:dyDescent="0.15">
      <c r="DU121" s="259"/>
    </row>
  </sheetData>
  <sheetProtection algorithmName="SHA-512" hashValue="jxSuaIavJwJY98fR+dTwzrF08K/1hngdfsB57Qm/muT2skLqilYhb4pHSAfxaa5rX5+iOytldcAsyjzl4K9Ckw==" saltValue="873B+V3k5Af2XnbiqRYy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dk+EDEug5lR6fOU4JXQo8H/QjG9v+Jga2lkQCFFLXCpqPIc1VBmieEuM8QxOFpcpctz0n6r/T61CPI+UIjiBJg==" saltValue="NggJEMooyxfPcHx2DQIi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39" t="s">
        <v>3</v>
      </c>
      <c r="D47" s="1139"/>
      <c r="E47" s="1140"/>
      <c r="F47" s="11">
        <v>47.24</v>
      </c>
      <c r="G47" s="12">
        <v>48.46</v>
      </c>
      <c r="H47" s="12">
        <v>42.85</v>
      </c>
      <c r="I47" s="12">
        <v>43.98</v>
      </c>
      <c r="J47" s="13">
        <v>45.72</v>
      </c>
    </row>
    <row r="48" spans="2:10" ht="57.75" customHeight="1" x14ac:dyDescent="0.15">
      <c r="B48" s="14"/>
      <c r="C48" s="1141" t="s">
        <v>4</v>
      </c>
      <c r="D48" s="1141"/>
      <c r="E48" s="1142"/>
      <c r="F48" s="15">
        <v>7.53</v>
      </c>
      <c r="G48" s="16">
        <v>6.9</v>
      </c>
      <c r="H48" s="16">
        <v>6.68</v>
      </c>
      <c r="I48" s="16">
        <v>7.85</v>
      </c>
      <c r="J48" s="17">
        <v>7.41</v>
      </c>
    </row>
    <row r="49" spans="2:10" ht="57.75" customHeight="1" thickBot="1" x14ac:dyDescent="0.2">
      <c r="B49" s="18"/>
      <c r="C49" s="1143" t="s">
        <v>5</v>
      </c>
      <c r="D49" s="1143"/>
      <c r="E49" s="1144"/>
      <c r="F49" s="19" t="s">
        <v>563</v>
      </c>
      <c r="G49" s="20" t="s">
        <v>564</v>
      </c>
      <c r="H49" s="20" t="s">
        <v>565</v>
      </c>
      <c r="I49" s="20">
        <v>3.55</v>
      </c>
      <c r="J49" s="21" t="s">
        <v>566</v>
      </c>
    </row>
    <row r="50" spans="2:10" x14ac:dyDescent="0.15"/>
  </sheetData>
  <sheetProtection algorithmName="SHA-512" hashValue="KxvkzRtAGGB2vdic/fgaH2i0iI8E3+aK9B3zjXEmM08Ezyo/o4qGzHIk3NdF6fX8cWMSHPyW8QwnHEniPf5EzQ==" saltValue="eg5S0OV+ZUyhG/r75Keb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2024-03-06T04:59:14Z</cp:lastPrinted>
  <dcterms:created xsi:type="dcterms:W3CDTF">2024-02-05T03:10:18Z</dcterms:created>
  <dcterms:modified xsi:type="dcterms:W3CDTF">2024-09-11T01:16:54Z</dcterms:modified>
  <cp:category/>
</cp:coreProperties>
</file>